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codeName="ThisWorkbook" defaultThemeVersion="124226"/>
  <mc:AlternateContent xmlns:mc="http://schemas.openxmlformats.org/markup-compatibility/2006">
    <mc:Choice Requires="x15">
      <x15ac:absPath xmlns:x15ac="http://schemas.microsoft.com/office/spreadsheetml/2010/11/ac" url="C:\Users\Socrates\Pictures\Saved Pictures\"/>
    </mc:Choice>
  </mc:AlternateContent>
  <bookViews>
    <workbookView xWindow="0" yWindow="0" windowWidth="28800" windowHeight="12210" activeTab="1"/>
  </bookViews>
  <sheets>
    <sheet name="Instructions" sheetId="7" r:id="rId1"/>
    <sheet name="MainDisplay" sheetId="4" r:id="rId2"/>
    <sheet name="SelectedSPDs" sheetId="1" state="hidden" r:id="rId3"/>
    <sheet name="EfficiencyFunctions" sheetId="3" state="hidden" r:id="rId4"/>
    <sheet name="Interpolated data" sheetId="5" state="hidden" r:id="rId5"/>
  </sheets>
  <definedNames>
    <definedName name="_xlnm.Print_Area" localSheetId="0">Instructions!$A$1:$H$42</definedName>
    <definedName name="cool">EfficiencyFunctions!$I$1</definedName>
    <definedName name="LumEffFunctions">EfficiencyFunctions!$B$1:$C$1</definedName>
    <definedName name="LumEfficiencyList">EfficiencyFunctions!#REF!</definedName>
    <definedName name="picture">INDIRECT(MainDisplay!$D$8)</definedName>
    <definedName name="SourcesList">SelectedSPDs!$B$1:$Y$1</definedName>
    <definedName name="SourceSPD">SelectedSPDs!$B$1:$X$1</definedName>
    <definedName name="warm">EfficiencyFunctions!$J$1</definedName>
  </definedNames>
  <calcPr calcId="171027"/>
</workbook>
</file>

<file path=xl/calcChain.xml><?xml version="1.0" encoding="utf-8"?>
<calcChain xmlns="http://schemas.openxmlformats.org/spreadsheetml/2006/main">
  <c r="G5" i="4" l="1"/>
  <c r="A5" i="5" s="1"/>
  <c r="G6" i="4"/>
  <c r="A6" i="5" s="1"/>
  <c r="G7" i="4"/>
  <c r="A7" i="5" s="1"/>
  <c r="G8" i="4"/>
  <c r="A8" i="5" s="1"/>
  <c r="G9" i="4"/>
  <c r="A9" i="5" s="1"/>
  <c r="G10" i="4"/>
  <c r="A10" i="5" s="1"/>
  <c r="G11" i="4"/>
  <c r="A11" i="5" s="1"/>
  <c r="G12" i="4"/>
  <c r="A12" i="5" s="1"/>
  <c r="G13" i="4"/>
  <c r="A13" i="5" s="1"/>
  <c r="G14" i="4"/>
  <c r="A14" i="5" s="1"/>
  <c r="G15" i="4"/>
  <c r="A15" i="5" s="1"/>
  <c r="G16" i="4"/>
  <c r="A16" i="5" s="1"/>
  <c r="G17" i="4"/>
  <c r="A17" i="5" s="1"/>
  <c r="G18" i="4"/>
  <c r="A18" i="5" s="1"/>
  <c r="G19" i="4"/>
  <c r="A19" i="5" s="1"/>
  <c r="G20" i="4"/>
  <c r="A20" i="5" s="1"/>
  <c r="G21" i="4"/>
  <c r="A21" i="5" s="1"/>
  <c r="G22" i="4"/>
  <c r="A22" i="5" s="1"/>
  <c r="G23" i="4"/>
  <c r="A23" i="5" s="1"/>
  <c r="G24" i="4"/>
  <c r="A24" i="5" s="1"/>
  <c r="G25" i="4"/>
  <c r="A25" i="5" s="1"/>
  <c r="G26" i="4"/>
  <c r="A26" i="5" s="1"/>
  <c r="G27" i="4"/>
  <c r="A27" i="5" s="1"/>
  <c r="G28" i="4"/>
  <c r="A28" i="5" s="1"/>
  <c r="G29" i="4"/>
  <c r="A29" i="5" s="1"/>
  <c r="G30" i="4"/>
  <c r="A30" i="5" s="1"/>
  <c r="G31" i="4"/>
  <c r="A31" i="5" s="1"/>
  <c r="G32" i="4"/>
  <c r="A32" i="5" s="1"/>
  <c r="G33" i="4"/>
  <c r="A33" i="5" s="1"/>
  <c r="G34" i="4"/>
  <c r="A34" i="5" s="1"/>
  <c r="G35" i="4"/>
  <c r="A35" i="5" s="1"/>
  <c r="G36" i="4"/>
  <c r="A36" i="5" s="1"/>
  <c r="G37" i="4"/>
  <c r="A37" i="5" s="1"/>
  <c r="G38" i="4"/>
  <c r="A38" i="5" s="1"/>
  <c r="G39" i="4"/>
  <c r="A39" i="5" s="1"/>
  <c r="G40" i="4"/>
  <c r="A40" i="5" s="1"/>
  <c r="G41" i="4"/>
  <c r="A41" i="5" s="1"/>
  <c r="G42" i="4"/>
  <c r="A42" i="5" s="1"/>
  <c r="G43" i="4"/>
  <c r="A43" i="5" s="1"/>
  <c r="G44" i="4"/>
  <c r="A44" i="5" s="1"/>
  <c r="G45" i="4"/>
  <c r="A45" i="5" s="1"/>
  <c r="G46" i="4"/>
  <c r="A46" i="5" s="1"/>
  <c r="G47" i="4"/>
  <c r="A47" i="5" s="1"/>
  <c r="G48" i="4"/>
  <c r="A48" i="5" s="1"/>
  <c r="G49" i="4"/>
  <c r="A49" i="5" s="1"/>
  <c r="G50" i="4"/>
  <c r="A50" i="5" s="1"/>
  <c r="G51" i="4"/>
  <c r="A51" i="5" s="1"/>
  <c r="G52" i="4"/>
  <c r="A52" i="5" s="1"/>
  <c r="G53" i="4"/>
  <c r="A53" i="5" s="1"/>
  <c r="G54" i="4"/>
  <c r="A54" i="5" s="1"/>
  <c r="G55" i="4"/>
  <c r="A55" i="5" s="1"/>
  <c r="G56" i="4"/>
  <c r="A56" i="5" s="1"/>
  <c r="G57" i="4"/>
  <c r="A57" i="5" s="1"/>
  <c r="G58" i="4"/>
  <c r="A58" i="5" s="1"/>
  <c r="G59" i="4"/>
  <c r="A59" i="5" s="1"/>
  <c r="G60" i="4"/>
  <c r="A60" i="5" s="1"/>
  <c r="G61" i="4"/>
  <c r="A61" i="5" s="1"/>
  <c r="G62" i="4"/>
  <c r="A62" i="5" s="1"/>
  <c r="G63" i="4"/>
  <c r="A63" i="5" s="1"/>
  <c r="G64" i="4"/>
  <c r="A64" i="5" s="1"/>
  <c r="G65" i="4"/>
  <c r="A65" i="5" s="1"/>
  <c r="G66" i="4"/>
  <c r="A66" i="5" s="1"/>
  <c r="G67" i="4"/>
  <c r="A67" i="5" s="1"/>
  <c r="G68" i="4"/>
  <c r="A68" i="5" s="1"/>
  <c r="G69" i="4"/>
  <c r="A69" i="5" s="1"/>
  <c r="G70" i="4"/>
  <c r="A70" i="5" s="1"/>
  <c r="G71" i="4"/>
  <c r="A71" i="5" s="1"/>
  <c r="G72" i="4"/>
  <c r="A72" i="5" s="1"/>
  <c r="G73" i="4"/>
  <c r="A73" i="5" s="1"/>
  <c r="G74" i="4"/>
  <c r="A74" i="5" s="1"/>
  <c r="G75" i="4"/>
  <c r="A75" i="5" s="1"/>
  <c r="G76" i="4"/>
  <c r="A76" i="5" s="1"/>
  <c r="G77" i="4"/>
  <c r="A77" i="5" s="1"/>
  <c r="G78" i="4"/>
  <c r="A78" i="5" s="1"/>
  <c r="G79" i="4"/>
  <c r="A79" i="5" s="1"/>
  <c r="G80" i="4"/>
  <c r="A80" i="5" s="1"/>
  <c r="G81" i="4"/>
  <c r="A81" i="5" s="1"/>
  <c r="G82" i="4"/>
  <c r="A82" i="5" s="1"/>
  <c r="G83" i="4"/>
  <c r="A83" i="5" s="1"/>
  <c r="G84" i="4"/>
  <c r="A84" i="5" s="1"/>
  <c r="G85" i="4"/>
  <c r="A85" i="5" s="1"/>
  <c r="G86" i="4"/>
  <c r="A86" i="5" s="1"/>
  <c r="G87" i="4"/>
  <c r="A87" i="5" s="1"/>
  <c r="G88" i="4"/>
  <c r="A88" i="5" s="1"/>
  <c r="G89" i="4"/>
  <c r="A89" i="5" s="1"/>
  <c r="G90" i="4"/>
  <c r="A90" i="5" s="1"/>
  <c r="G91" i="4"/>
  <c r="A91" i="5" s="1"/>
  <c r="G92" i="4"/>
  <c r="A92" i="5" s="1"/>
  <c r="G93" i="4"/>
  <c r="A93" i="5" s="1"/>
  <c r="G94" i="4"/>
  <c r="A94" i="5" s="1"/>
  <c r="G95" i="4"/>
  <c r="A95" i="5" s="1"/>
  <c r="G96" i="4"/>
  <c r="A96" i="5" s="1"/>
  <c r="G97" i="4"/>
  <c r="A97" i="5" s="1"/>
  <c r="G98" i="4"/>
  <c r="A98" i="5" s="1"/>
  <c r="G99" i="4"/>
  <c r="A99" i="5" s="1"/>
  <c r="G100" i="4"/>
  <c r="A100" i="5" s="1"/>
  <c r="G101" i="4"/>
  <c r="A101" i="5" s="1"/>
  <c r="G102" i="4"/>
  <c r="A102" i="5" s="1"/>
  <c r="G103" i="4"/>
  <c r="A103" i="5" s="1"/>
  <c r="G104" i="4"/>
  <c r="A104" i="5" s="1"/>
  <c r="G105" i="4"/>
  <c r="A105" i="5" s="1"/>
  <c r="G106" i="4"/>
  <c r="A106" i="5" s="1"/>
  <c r="G107" i="4"/>
  <c r="A107" i="5" s="1"/>
  <c r="G108" i="4"/>
  <c r="A108" i="5" s="1"/>
  <c r="G109" i="4"/>
  <c r="A109" i="5" s="1"/>
  <c r="G110" i="4"/>
  <c r="A110" i="5" s="1"/>
  <c r="G111" i="4"/>
  <c r="A111" i="5" s="1"/>
  <c r="G112" i="4"/>
  <c r="A112" i="5" s="1"/>
  <c r="G113" i="4"/>
  <c r="A113" i="5" s="1"/>
  <c r="G114" i="4"/>
  <c r="A114" i="5" s="1"/>
  <c r="G115" i="4"/>
  <c r="A115" i="5" s="1"/>
  <c r="G116" i="4"/>
  <c r="A116" i="5" s="1"/>
  <c r="G117" i="4"/>
  <c r="A117" i="5" s="1"/>
  <c r="G118" i="4"/>
  <c r="A118" i="5" s="1"/>
  <c r="G119" i="4"/>
  <c r="A119" i="5" s="1"/>
  <c r="G120" i="4"/>
  <c r="A120" i="5" s="1"/>
  <c r="G121" i="4"/>
  <c r="A121" i="5" s="1"/>
  <c r="G122" i="4"/>
  <c r="A122" i="5" s="1"/>
  <c r="G123" i="4"/>
  <c r="A123" i="5" s="1"/>
  <c r="G124" i="4"/>
  <c r="A124" i="5" s="1"/>
  <c r="G125" i="4"/>
  <c r="A125" i="5" s="1"/>
  <c r="G126" i="4"/>
  <c r="A126" i="5" s="1"/>
  <c r="G127" i="4"/>
  <c r="A127" i="5" s="1"/>
  <c r="G128" i="4"/>
  <c r="A128" i="5" s="1"/>
  <c r="G129" i="4"/>
  <c r="A129" i="5" s="1"/>
  <c r="G130" i="4"/>
  <c r="A130" i="5" s="1"/>
  <c r="G131" i="4"/>
  <c r="A131" i="5" s="1"/>
  <c r="G132" i="4"/>
  <c r="A132" i="5" s="1"/>
  <c r="G133" i="4"/>
  <c r="A133" i="5" s="1"/>
  <c r="G134" i="4"/>
  <c r="A134" i="5" s="1"/>
  <c r="G135" i="4"/>
  <c r="A135" i="5" s="1"/>
  <c r="G136" i="4"/>
  <c r="A136" i="5" s="1"/>
  <c r="G137" i="4"/>
  <c r="A137" i="5" s="1"/>
  <c r="G138" i="4"/>
  <c r="A138" i="5" s="1"/>
  <c r="G139" i="4"/>
  <c r="A139" i="5" s="1"/>
  <c r="G140" i="4"/>
  <c r="A140" i="5" s="1"/>
  <c r="G141" i="4"/>
  <c r="A141" i="5" s="1"/>
  <c r="G142" i="4"/>
  <c r="A142" i="5" s="1"/>
  <c r="G143" i="4"/>
  <c r="A143" i="5" s="1"/>
  <c r="G144" i="4"/>
  <c r="A144" i="5" s="1"/>
  <c r="G145" i="4"/>
  <c r="A145" i="5" s="1"/>
  <c r="G146" i="4"/>
  <c r="A146" i="5" s="1"/>
  <c r="G147" i="4"/>
  <c r="A147" i="5" s="1"/>
  <c r="G148" i="4"/>
  <c r="A148" i="5" s="1"/>
  <c r="G149" i="4"/>
  <c r="A149" i="5" s="1"/>
  <c r="G150" i="4"/>
  <c r="A150" i="5" s="1"/>
  <c r="G151" i="4"/>
  <c r="A151" i="5" s="1"/>
  <c r="G152" i="4"/>
  <c r="A152" i="5" s="1"/>
  <c r="G153" i="4"/>
  <c r="A153" i="5" s="1"/>
  <c r="G154" i="4"/>
  <c r="A154" i="5" s="1"/>
  <c r="G155" i="4"/>
  <c r="A155" i="5" s="1"/>
  <c r="G156" i="4"/>
  <c r="A156" i="5" s="1"/>
  <c r="G157" i="4"/>
  <c r="A157" i="5" s="1"/>
  <c r="G158" i="4"/>
  <c r="A158" i="5" s="1"/>
  <c r="G159" i="4"/>
  <c r="A159" i="5" s="1"/>
  <c r="G160" i="4"/>
  <c r="A160" i="5" s="1"/>
  <c r="G161" i="4"/>
  <c r="A161" i="5" s="1"/>
  <c r="G162" i="4"/>
  <c r="A162" i="5" s="1"/>
  <c r="G163" i="4"/>
  <c r="A163" i="5" s="1"/>
  <c r="G164" i="4"/>
  <c r="A164" i="5" s="1"/>
  <c r="G165" i="4"/>
  <c r="A165" i="5" s="1"/>
  <c r="G166" i="4"/>
  <c r="A166" i="5" s="1"/>
  <c r="G167" i="4"/>
  <c r="A167" i="5" s="1"/>
  <c r="G168" i="4"/>
  <c r="A168" i="5" s="1"/>
  <c r="G169" i="4"/>
  <c r="A169" i="5" s="1"/>
  <c r="G170" i="4"/>
  <c r="A170" i="5" s="1"/>
  <c r="G171" i="4"/>
  <c r="A171" i="5" s="1"/>
  <c r="G172" i="4"/>
  <c r="A172" i="5" s="1"/>
  <c r="G173" i="4"/>
  <c r="A173" i="5" s="1"/>
  <c r="G174" i="4"/>
  <c r="A174" i="5" s="1"/>
  <c r="G175" i="4"/>
  <c r="A175" i="5" s="1"/>
  <c r="G176" i="4"/>
  <c r="A176" i="5" s="1"/>
  <c r="G177" i="4"/>
  <c r="A177" i="5" s="1"/>
  <c r="G178" i="4"/>
  <c r="A178" i="5" s="1"/>
  <c r="G179" i="4"/>
  <c r="A179" i="5" s="1"/>
  <c r="G180" i="4"/>
  <c r="A180" i="5" s="1"/>
  <c r="G181" i="4"/>
  <c r="A181" i="5" s="1"/>
  <c r="G182" i="4"/>
  <c r="A182" i="5" s="1"/>
  <c r="G183" i="4"/>
  <c r="A183" i="5" s="1"/>
  <c r="G184" i="4"/>
  <c r="A184" i="5" s="1"/>
  <c r="G185" i="4"/>
  <c r="A185" i="5" s="1"/>
  <c r="G186" i="4"/>
  <c r="A186" i="5" s="1"/>
  <c r="G187" i="4"/>
  <c r="A187" i="5" s="1"/>
  <c r="G188" i="4"/>
  <c r="A188" i="5" s="1"/>
  <c r="G189" i="4"/>
  <c r="A189" i="5" s="1"/>
  <c r="G190" i="4"/>
  <c r="A190" i="5" s="1"/>
  <c r="G191" i="4"/>
  <c r="A191" i="5" s="1"/>
  <c r="G192" i="4"/>
  <c r="A192" i="5" s="1"/>
  <c r="G193" i="4"/>
  <c r="A193" i="5" s="1"/>
  <c r="G194" i="4"/>
  <c r="A194" i="5" s="1"/>
  <c r="G195" i="4"/>
  <c r="A195" i="5" s="1"/>
  <c r="G196" i="4"/>
  <c r="A196" i="5" s="1"/>
  <c r="G197" i="4"/>
  <c r="A197" i="5" s="1"/>
  <c r="G198" i="4"/>
  <c r="A198" i="5" s="1"/>
  <c r="G199" i="4"/>
  <c r="A199" i="5" s="1"/>
  <c r="G200" i="4"/>
  <c r="A200" i="5" s="1"/>
  <c r="G201" i="4"/>
  <c r="A201" i="5" s="1"/>
  <c r="G202" i="4"/>
  <c r="A202" i="5" s="1"/>
  <c r="G203" i="4"/>
  <c r="A203" i="5" s="1"/>
  <c r="G204" i="4"/>
  <c r="A204" i="5" s="1"/>
  <c r="G205" i="4"/>
  <c r="A205" i="5" s="1"/>
  <c r="G206" i="4"/>
  <c r="A206" i="5" s="1"/>
  <c r="G207" i="4"/>
  <c r="A207" i="5" s="1"/>
  <c r="G208" i="4"/>
  <c r="A208" i="5" s="1"/>
  <c r="G209" i="4"/>
  <c r="A209" i="5" s="1"/>
  <c r="G210" i="4"/>
  <c r="A210" i="5" s="1"/>
  <c r="G211" i="4"/>
  <c r="A211" i="5" s="1"/>
  <c r="G212" i="4"/>
  <c r="A212" i="5" s="1"/>
  <c r="G213" i="4"/>
  <c r="A213" i="5" s="1"/>
  <c r="G214" i="4"/>
  <c r="A214" i="5" s="1"/>
  <c r="G215" i="4"/>
  <c r="A215" i="5" s="1"/>
  <c r="G216" i="4"/>
  <c r="A216" i="5" s="1"/>
  <c r="G217" i="4"/>
  <c r="A217" i="5" s="1"/>
  <c r="G218" i="4"/>
  <c r="A218" i="5" s="1"/>
  <c r="G219" i="4"/>
  <c r="A219" i="5" s="1"/>
  <c r="G220" i="4"/>
  <c r="A220" i="5" s="1"/>
  <c r="B220" i="5" s="1"/>
  <c r="G221" i="4"/>
  <c r="A221" i="5" s="1"/>
  <c r="G222" i="4"/>
  <c r="A222" i="5" s="1"/>
  <c r="G223" i="4"/>
  <c r="A223" i="5" s="1"/>
  <c r="G224" i="4"/>
  <c r="A224" i="5" s="1"/>
  <c r="G225" i="4"/>
  <c r="A225" i="5" s="1"/>
  <c r="G226" i="4"/>
  <c r="A226" i="5" s="1"/>
  <c r="G227" i="4"/>
  <c r="A227" i="5" s="1"/>
  <c r="G228" i="4"/>
  <c r="A228" i="5" s="1"/>
  <c r="G229" i="4"/>
  <c r="A229" i="5" s="1"/>
  <c r="G230" i="4"/>
  <c r="A230" i="5" s="1"/>
  <c r="G231" i="4"/>
  <c r="A231" i="5" s="1"/>
  <c r="G232" i="4"/>
  <c r="A232" i="5" s="1"/>
  <c r="G233" i="4"/>
  <c r="A233" i="5" s="1"/>
  <c r="G234" i="4"/>
  <c r="A234" i="5" s="1"/>
  <c r="G235" i="4"/>
  <c r="A235" i="5" s="1"/>
  <c r="G236" i="4"/>
  <c r="A236" i="5" s="1"/>
  <c r="G237" i="4"/>
  <c r="A237" i="5" s="1"/>
  <c r="G238" i="4"/>
  <c r="A238" i="5" s="1"/>
  <c r="G239" i="4"/>
  <c r="A239" i="5" s="1"/>
  <c r="G240" i="4"/>
  <c r="A240" i="5" s="1"/>
  <c r="G241" i="4"/>
  <c r="A241" i="5" s="1"/>
  <c r="G242" i="4"/>
  <c r="A242" i="5" s="1"/>
  <c r="G243" i="4"/>
  <c r="A243" i="5" s="1"/>
  <c r="G244" i="4"/>
  <c r="A244" i="5" s="1"/>
  <c r="G245" i="4"/>
  <c r="A245" i="5" s="1"/>
  <c r="G246" i="4"/>
  <c r="A246" i="5" s="1"/>
  <c r="G247" i="4"/>
  <c r="A247" i="5" s="1"/>
  <c r="G248" i="4"/>
  <c r="A248" i="5" s="1"/>
  <c r="G249" i="4"/>
  <c r="A249" i="5" s="1"/>
  <c r="G250" i="4"/>
  <c r="A250" i="5" s="1"/>
  <c r="G251" i="4"/>
  <c r="A251" i="5" s="1"/>
  <c r="G252" i="4"/>
  <c r="A252" i="5" s="1"/>
  <c r="G253" i="4"/>
  <c r="A253" i="5" s="1"/>
  <c r="G254" i="4"/>
  <c r="A254" i="5" s="1"/>
  <c r="G255" i="4"/>
  <c r="A255" i="5" s="1"/>
  <c r="G256" i="4"/>
  <c r="A256" i="5" s="1"/>
  <c r="G257" i="4"/>
  <c r="A257" i="5" s="1"/>
  <c r="G258" i="4"/>
  <c r="A258" i="5" s="1"/>
  <c r="G259" i="4"/>
  <c r="A259" i="5" s="1"/>
  <c r="G260" i="4"/>
  <c r="A260" i="5" s="1"/>
  <c r="G261" i="4"/>
  <c r="A261" i="5" s="1"/>
  <c r="G262" i="4"/>
  <c r="A262" i="5" s="1"/>
  <c r="G263" i="4"/>
  <c r="A263" i="5" s="1"/>
  <c r="G264" i="4"/>
  <c r="A264" i="5" s="1"/>
  <c r="G265" i="4"/>
  <c r="A265" i="5" s="1"/>
  <c r="G266" i="4"/>
  <c r="A266" i="5" s="1"/>
  <c r="G267" i="4"/>
  <c r="A267" i="5" s="1"/>
  <c r="G268" i="4"/>
  <c r="A268" i="5" s="1"/>
  <c r="G269" i="4"/>
  <c r="A269" i="5" s="1"/>
  <c r="G270" i="4"/>
  <c r="A270" i="5" s="1"/>
  <c r="G271" i="4"/>
  <c r="A271" i="5" s="1"/>
  <c r="G272" i="4"/>
  <c r="A272" i="5" s="1"/>
  <c r="G273" i="4"/>
  <c r="A273" i="5" s="1"/>
  <c r="G274" i="4"/>
  <c r="A274" i="5" s="1"/>
  <c r="G275" i="4"/>
  <c r="A275" i="5" s="1"/>
  <c r="G276" i="4"/>
  <c r="A276" i="5" s="1"/>
  <c r="G277" i="4"/>
  <c r="A277" i="5" s="1"/>
  <c r="G278" i="4"/>
  <c r="A278" i="5" s="1"/>
  <c r="G279" i="4"/>
  <c r="A279" i="5" s="1"/>
  <c r="G280" i="4"/>
  <c r="A280" i="5" s="1"/>
  <c r="G281" i="4"/>
  <c r="A281" i="5" s="1"/>
  <c r="G282" i="4"/>
  <c r="A282" i="5" s="1"/>
  <c r="G283" i="4"/>
  <c r="A283" i="5" s="1"/>
  <c r="G284" i="4"/>
  <c r="A284" i="5" s="1"/>
  <c r="G285" i="4"/>
  <c r="A285" i="5" s="1"/>
  <c r="G286" i="4"/>
  <c r="A286" i="5" s="1"/>
  <c r="G287" i="4"/>
  <c r="A287" i="5" s="1"/>
  <c r="G288" i="4"/>
  <c r="A288" i="5" s="1"/>
  <c r="G289" i="4"/>
  <c r="A289" i="5" s="1"/>
  <c r="G290" i="4"/>
  <c r="A290" i="5" s="1"/>
  <c r="G291" i="4"/>
  <c r="A291" i="5" s="1"/>
  <c r="G292" i="4"/>
  <c r="A292" i="5" s="1"/>
  <c r="G293" i="4"/>
  <c r="A293" i="5" s="1"/>
  <c r="G294" i="4"/>
  <c r="A294" i="5" s="1"/>
  <c r="G295" i="4"/>
  <c r="A295" i="5" s="1"/>
  <c r="G296" i="4"/>
  <c r="A296" i="5" s="1"/>
  <c r="G297" i="4"/>
  <c r="A297" i="5" s="1"/>
  <c r="G298" i="4"/>
  <c r="A298" i="5" s="1"/>
  <c r="G299" i="4"/>
  <c r="A299" i="5" s="1"/>
  <c r="G300" i="4"/>
  <c r="A300" i="5" s="1"/>
  <c r="G301" i="4"/>
  <c r="A301" i="5" s="1"/>
  <c r="G302" i="4"/>
  <c r="A302" i="5" s="1"/>
  <c r="G303" i="4"/>
  <c r="A303" i="5" s="1"/>
  <c r="G304" i="4"/>
  <c r="A304" i="5" s="1"/>
  <c r="G305" i="4"/>
  <c r="A305" i="5" s="1"/>
  <c r="G306" i="4"/>
  <c r="A306" i="5" s="1"/>
  <c r="G307" i="4"/>
  <c r="A307" i="5" s="1"/>
  <c r="G308" i="4"/>
  <c r="A308" i="5" s="1"/>
  <c r="G309" i="4"/>
  <c r="A309" i="5" s="1"/>
  <c r="G310" i="4"/>
  <c r="A310" i="5" s="1"/>
  <c r="G311" i="4"/>
  <c r="A311" i="5" s="1"/>
  <c r="G312" i="4"/>
  <c r="A312" i="5" s="1"/>
  <c r="G313" i="4"/>
  <c r="A313" i="5" s="1"/>
  <c r="G314" i="4"/>
  <c r="A314" i="5" s="1"/>
  <c r="G315" i="4"/>
  <c r="A315" i="5" s="1"/>
  <c r="G316" i="4"/>
  <c r="A316" i="5" s="1"/>
  <c r="G317" i="4"/>
  <c r="A317" i="5" s="1"/>
  <c r="G318" i="4"/>
  <c r="A318" i="5" s="1"/>
  <c r="G319" i="4"/>
  <c r="A319" i="5" s="1"/>
  <c r="G320" i="4"/>
  <c r="A320" i="5" s="1"/>
  <c r="G321" i="4"/>
  <c r="A321" i="5" s="1"/>
  <c r="G322" i="4"/>
  <c r="A322" i="5" s="1"/>
  <c r="G323" i="4"/>
  <c r="A323" i="5" s="1"/>
  <c r="G324" i="4"/>
  <c r="A324" i="5" s="1"/>
  <c r="G325" i="4"/>
  <c r="A325" i="5" s="1"/>
  <c r="G326" i="4"/>
  <c r="A326" i="5" s="1"/>
  <c r="G327" i="4"/>
  <c r="A327" i="5" s="1"/>
  <c r="G328" i="4"/>
  <c r="A328" i="5" s="1"/>
  <c r="G329" i="4"/>
  <c r="A329" i="5" s="1"/>
  <c r="G330" i="4"/>
  <c r="A330" i="5" s="1"/>
  <c r="G331" i="4"/>
  <c r="A331" i="5" s="1"/>
  <c r="G332" i="4"/>
  <c r="A332" i="5" s="1"/>
  <c r="G333" i="4"/>
  <c r="A333" i="5" s="1"/>
  <c r="G334" i="4"/>
  <c r="A334" i="5" s="1"/>
  <c r="G335" i="4"/>
  <c r="A335" i="5" s="1"/>
  <c r="G336" i="4"/>
  <c r="A336" i="5" s="1"/>
  <c r="G337" i="4"/>
  <c r="A337" i="5" s="1"/>
  <c r="G338" i="4"/>
  <c r="A338" i="5" s="1"/>
  <c r="G339" i="4"/>
  <c r="A339" i="5" s="1"/>
  <c r="G340" i="4"/>
  <c r="A340" i="5" s="1"/>
  <c r="G341" i="4"/>
  <c r="A341" i="5" s="1"/>
  <c r="G342" i="4"/>
  <c r="A342" i="5" s="1"/>
  <c r="G343" i="4"/>
  <c r="A343" i="5" s="1"/>
  <c r="G344" i="4"/>
  <c r="A344" i="5" s="1"/>
  <c r="G345" i="4"/>
  <c r="A345" i="5" s="1"/>
  <c r="G346" i="4"/>
  <c r="A346" i="5" s="1"/>
  <c r="G347" i="4"/>
  <c r="A347" i="5" s="1"/>
  <c r="G348" i="4"/>
  <c r="A348" i="5" s="1"/>
  <c r="G349" i="4"/>
  <c r="A349" i="5" s="1"/>
  <c r="G350" i="4"/>
  <c r="A350" i="5" s="1"/>
  <c r="G351" i="4"/>
  <c r="A351" i="5" s="1"/>
  <c r="G352" i="4"/>
  <c r="A352" i="5" s="1"/>
  <c r="G353" i="4"/>
  <c r="A353" i="5" s="1"/>
  <c r="G354" i="4"/>
  <c r="A354" i="5" s="1"/>
  <c r="G355" i="4"/>
  <c r="A355" i="5" s="1"/>
  <c r="G356" i="4"/>
  <c r="A356" i="5" s="1"/>
  <c r="B356" i="5" s="1"/>
  <c r="G357" i="4"/>
  <c r="A357" i="5" s="1"/>
  <c r="G358" i="4"/>
  <c r="A358" i="5" s="1"/>
  <c r="G359" i="4"/>
  <c r="A359" i="5" s="1"/>
  <c r="G360" i="4"/>
  <c r="A360" i="5" s="1"/>
  <c r="G361" i="4"/>
  <c r="A361" i="5" s="1"/>
  <c r="G362" i="4"/>
  <c r="A362" i="5" s="1"/>
  <c r="G363" i="4"/>
  <c r="A363" i="5" s="1"/>
  <c r="G364" i="4"/>
  <c r="A364" i="5" s="1"/>
  <c r="G365" i="4"/>
  <c r="A365" i="5" s="1"/>
  <c r="G366" i="4"/>
  <c r="A366" i="5" s="1"/>
  <c r="G367" i="4"/>
  <c r="A367" i="5" s="1"/>
  <c r="G368" i="4"/>
  <c r="A368" i="5" s="1"/>
  <c r="G369" i="4"/>
  <c r="A369" i="5" s="1"/>
  <c r="G370" i="4"/>
  <c r="A370" i="5" s="1"/>
  <c r="G371" i="4"/>
  <c r="A371" i="5" s="1"/>
  <c r="G372" i="4"/>
  <c r="A372" i="5" s="1"/>
  <c r="G373" i="4"/>
  <c r="A373" i="5" s="1"/>
  <c r="G374" i="4"/>
  <c r="A374" i="5" s="1"/>
  <c r="G375" i="4"/>
  <c r="A375" i="5" s="1"/>
  <c r="G376" i="4"/>
  <c r="A376" i="5" s="1"/>
  <c r="G377" i="4"/>
  <c r="A377" i="5" s="1"/>
  <c r="G378" i="4"/>
  <c r="A378" i="5" s="1"/>
  <c r="G379" i="4"/>
  <c r="A379" i="5" s="1"/>
  <c r="G380" i="4"/>
  <c r="A380" i="5" s="1"/>
  <c r="G381" i="4"/>
  <c r="A381" i="5" s="1"/>
  <c r="G382" i="4"/>
  <c r="A382" i="5" s="1"/>
  <c r="G383" i="4"/>
  <c r="A383" i="5" s="1"/>
  <c r="G384" i="4"/>
  <c r="A384" i="5" s="1"/>
  <c r="G385" i="4"/>
  <c r="A385" i="5" s="1"/>
  <c r="G386" i="4"/>
  <c r="A386" i="5" s="1"/>
  <c r="G387" i="4"/>
  <c r="A387" i="5" s="1"/>
  <c r="G388" i="4"/>
  <c r="A388" i="5" s="1"/>
  <c r="G389" i="4"/>
  <c r="A389" i="5" s="1"/>
  <c r="G390" i="4"/>
  <c r="A390" i="5" s="1"/>
  <c r="G391" i="4"/>
  <c r="A391" i="5" s="1"/>
  <c r="G392" i="4"/>
  <c r="A392" i="5" s="1"/>
  <c r="G393" i="4"/>
  <c r="A393" i="5" s="1"/>
  <c r="G394" i="4"/>
  <c r="A394" i="5" s="1"/>
  <c r="G395" i="4"/>
  <c r="A395" i="5" s="1"/>
  <c r="G396" i="4"/>
  <c r="A396" i="5" s="1"/>
  <c r="G397" i="4"/>
  <c r="A397" i="5" s="1"/>
  <c r="G398" i="4"/>
  <c r="A398" i="5" s="1"/>
  <c r="G399" i="4"/>
  <c r="A399" i="5" s="1"/>
  <c r="G400" i="4"/>
  <c r="A400" i="5" s="1"/>
  <c r="G401" i="4"/>
  <c r="A401" i="5" s="1"/>
  <c r="G402" i="4"/>
  <c r="A402" i="5" s="1"/>
  <c r="G403" i="4"/>
  <c r="A403" i="5" s="1"/>
  <c r="G404" i="4"/>
  <c r="A404" i="5" s="1"/>
  <c r="G405" i="4"/>
  <c r="A405" i="5" s="1"/>
  <c r="G406" i="4"/>
  <c r="A406" i="5" s="1"/>
  <c r="G407" i="4"/>
  <c r="A407" i="5" s="1"/>
  <c r="G408" i="4"/>
  <c r="A408" i="5" s="1"/>
  <c r="G409" i="4"/>
  <c r="A409" i="5" s="1"/>
  <c r="G410" i="4"/>
  <c r="A410" i="5" s="1"/>
  <c r="G411" i="4"/>
  <c r="A411" i="5" s="1"/>
  <c r="G412" i="4"/>
  <c r="A412" i="5" s="1"/>
  <c r="G413" i="4"/>
  <c r="A413" i="5" s="1"/>
  <c r="G414" i="4"/>
  <c r="A414" i="5" s="1"/>
  <c r="G415" i="4"/>
  <c r="A415" i="5" s="1"/>
  <c r="G416" i="4"/>
  <c r="A416" i="5" s="1"/>
  <c r="G417" i="4"/>
  <c r="A417" i="5" s="1"/>
  <c r="G418" i="4"/>
  <c r="A418" i="5" s="1"/>
  <c r="G419" i="4"/>
  <c r="A419" i="5" s="1"/>
  <c r="G420" i="4"/>
  <c r="A420" i="5" s="1"/>
  <c r="G421" i="4"/>
  <c r="A421" i="5" s="1"/>
  <c r="G422" i="4"/>
  <c r="A422" i="5" s="1"/>
  <c r="G423" i="4"/>
  <c r="A423" i="5" s="1"/>
  <c r="G424" i="4"/>
  <c r="A424" i="5" s="1"/>
  <c r="G425" i="4"/>
  <c r="A425" i="5" s="1"/>
  <c r="G426" i="4"/>
  <c r="A426" i="5" s="1"/>
  <c r="G427" i="4"/>
  <c r="A427" i="5" s="1"/>
  <c r="G428" i="4"/>
  <c r="A428" i="5" s="1"/>
  <c r="G429" i="4"/>
  <c r="A429" i="5" s="1"/>
  <c r="G430" i="4"/>
  <c r="A430" i="5" s="1"/>
  <c r="G431" i="4"/>
  <c r="A431" i="5" s="1"/>
  <c r="G432" i="4"/>
  <c r="A432" i="5" s="1"/>
  <c r="G433" i="4"/>
  <c r="A433" i="5" s="1"/>
  <c r="G434" i="4"/>
  <c r="A434" i="5" s="1"/>
  <c r="G435" i="4"/>
  <c r="A435" i="5" s="1"/>
  <c r="G436" i="4"/>
  <c r="A436" i="5" s="1"/>
  <c r="L436" i="5" s="1"/>
  <c r="G437" i="4"/>
  <c r="A437" i="5" s="1"/>
  <c r="G438" i="4"/>
  <c r="A438" i="5" s="1"/>
  <c r="G439" i="4"/>
  <c r="A439" i="5" s="1"/>
  <c r="G440" i="4"/>
  <c r="A440" i="5" s="1"/>
  <c r="G441" i="4"/>
  <c r="A441" i="5" s="1"/>
  <c r="G442" i="4"/>
  <c r="A442" i="5" s="1"/>
  <c r="G443" i="4"/>
  <c r="A443" i="5" s="1"/>
  <c r="G444" i="4"/>
  <c r="A444" i="5" s="1"/>
  <c r="G445" i="4"/>
  <c r="A445" i="5" s="1"/>
  <c r="G446" i="4"/>
  <c r="A446" i="5" s="1"/>
  <c r="L446" i="5" s="1"/>
  <c r="G447" i="4"/>
  <c r="A447" i="5" s="1"/>
  <c r="G448" i="4"/>
  <c r="A448" i="5" s="1"/>
  <c r="G449" i="4"/>
  <c r="A449" i="5" s="1"/>
  <c r="G450" i="4"/>
  <c r="A450" i="5" s="1"/>
  <c r="G451" i="4"/>
  <c r="A451" i="5" s="1"/>
  <c r="G452" i="4"/>
  <c r="A452" i="5" s="1"/>
  <c r="G453" i="4"/>
  <c r="A453" i="5" s="1"/>
  <c r="G454" i="4"/>
  <c r="A454" i="5" s="1"/>
  <c r="G455" i="4"/>
  <c r="A455" i="5" s="1"/>
  <c r="G456" i="4"/>
  <c r="A456" i="5" s="1"/>
  <c r="G457" i="4"/>
  <c r="A457" i="5" s="1"/>
  <c r="G458" i="4"/>
  <c r="A458" i="5" s="1"/>
  <c r="G459" i="4"/>
  <c r="A459" i="5" s="1"/>
  <c r="G460" i="4"/>
  <c r="A460" i="5" s="1"/>
  <c r="G461" i="4"/>
  <c r="A461" i="5" s="1"/>
  <c r="G462" i="4"/>
  <c r="A462" i="5" s="1"/>
  <c r="G463" i="4"/>
  <c r="A463" i="5" s="1"/>
  <c r="G464" i="4"/>
  <c r="A464" i="5" s="1"/>
  <c r="G465" i="4"/>
  <c r="A465" i="5" s="1"/>
  <c r="G466" i="4"/>
  <c r="A466" i="5" s="1"/>
  <c r="G467" i="4"/>
  <c r="A467" i="5" s="1"/>
  <c r="G468" i="4"/>
  <c r="A468" i="5" s="1"/>
  <c r="G469" i="4"/>
  <c r="A469" i="5" s="1"/>
  <c r="G470" i="4"/>
  <c r="A470" i="5" s="1"/>
  <c r="G471" i="4"/>
  <c r="A471" i="5" s="1"/>
  <c r="G472" i="4"/>
  <c r="A472" i="5" s="1"/>
  <c r="G473" i="4"/>
  <c r="A473" i="5" s="1"/>
  <c r="G474" i="4"/>
  <c r="A474" i="5" s="1"/>
  <c r="G475" i="4"/>
  <c r="A475" i="5" s="1"/>
  <c r="G476" i="4"/>
  <c r="A476" i="5" s="1"/>
  <c r="G477" i="4"/>
  <c r="A477" i="5" s="1"/>
  <c r="G478" i="4"/>
  <c r="A478" i="5" s="1"/>
  <c r="G479" i="4"/>
  <c r="A479" i="5" s="1"/>
  <c r="G480" i="4"/>
  <c r="A480" i="5" s="1"/>
  <c r="G481" i="4"/>
  <c r="A481" i="5" s="1"/>
  <c r="G482" i="4"/>
  <c r="A482" i="5" s="1"/>
  <c r="G483" i="4"/>
  <c r="A483" i="5" s="1"/>
  <c r="G484" i="4"/>
  <c r="A484" i="5" s="1"/>
  <c r="G485" i="4"/>
  <c r="A485" i="5" s="1"/>
  <c r="G486" i="4"/>
  <c r="A486" i="5" s="1"/>
  <c r="G487" i="4"/>
  <c r="A487" i="5" s="1"/>
  <c r="G488" i="4"/>
  <c r="A488" i="5" s="1"/>
  <c r="G489" i="4"/>
  <c r="A489" i="5" s="1"/>
  <c r="G490" i="4"/>
  <c r="A490" i="5" s="1"/>
  <c r="L490" i="5" s="1"/>
  <c r="G491" i="4"/>
  <c r="A491" i="5" s="1"/>
  <c r="G492" i="4"/>
  <c r="A492" i="5" s="1"/>
  <c r="G493" i="4"/>
  <c r="A493" i="5" s="1"/>
  <c r="G494" i="4"/>
  <c r="A494" i="5" s="1"/>
  <c r="G495" i="4"/>
  <c r="A495" i="5" s="1"/>
  <c r="G496" i="4"/>
  <c r="A496" i="5" s="1"/>
  <c r="G497" i="4"/>
  <c r="A497" i="5" s="1"/>
  <c r="G498" i="4"/>
  <c r="A498" i="5" s="1"/>
  <c r="G499" i="4"/>
  <c r="A499" i="5" s="1"/>
  <c r="G500" i="4"/>
  <c r="A500" i="5" s="1"/>
  <c r="G501" i="4"/>
  <c r="A501" i="5" s="1"/>
  <c r="G502" i="4"/>
  <c r="A502" i="5" s="1"/>
  <c r="B502" i="5" s="1"/>
  <c r="G503" i="4"/>
  <c r="A503" i="5" s="1"/>
  <c r="G504" i="4"/>
  <c r="A504" i="5" s="1"/>
  <c r="G505" i="4"/>
  <c r="A505" i="5" s="1"/>
  <c r="G506" i="4"/>
  <c r="A506" i="5" s="1"/>
  <c r="G507" i="4"/>
  <c r="A507" i="5" s="1"/>
  <c r="G508" i="4"/>
  <c r="A508" i="5" s="1"/>
  <c r="G509" i="4"/>
  <c r="A509" i="5" s="1"/>
  <c r="B509" i="5" s="1"/>
  <c r="G510" i="4"/>
  <c r="A510" i="5" s="1"/>
  <c r="G511" i="4"/>
  <c r="A511" i="5" s="1"/>
  <c r="G512" i="4"/>
  <c r="A512" i="5" s="1"/>
  <c r="G513" i="4"/>
  <c r="A513" i="5" s="1"/>
  <c r="B513" i="5" s="1"/>
  <c r="G514" i="4"/>
  <c r="A514" i="5" s="1"/>
  <c r="G515" i="4"/>
  <c r="A515" i="5" s="1"/>
  <c r="G516" i="4"/>
  <c r="A516" i="5" s="1"/>
  <c r="G517" i="4"/>
  <c r="A517" i="5" s="1"/>
  <c r="B517" i="5" s="1"/>
  <c r="G518" i="4"/>
  <c r="A518" i="5" s="1"/>
  <c r="G519" i="4"/>
  <c r="A519" i="5" s="1"/>
  <c r="G520" i="4"/>
  <c r="A520" i="5" s="1"/>
  <c r="G521" i="4"/>
  <c r="A521" i="5" s="1"/>
  <c r="G522" i="4"/>
  <c r="A522" i="5" s="1"/>
  <c r="B522" i="5" s="1"/>
  <c r="G523" i="4"/>
  <c r="A523" i="5" s="1"/>
  <c r="G524" i="4"/>
  <c r="A524" i="5" s="1"/>
  <c r="G525" i="4"/>
  <c r="A525" i="5" s="1"/>
  <c r="G526" i="4"/>
  <c r="A526" i="5" s="1"/>
  <c r="B526" i="5" s="1"/>
  <c r="G527" i="4"/>
  <c r="A527" i="5" s="1"/>
  <c r="G528" i="4"/>
  <c r="A528" i="5" s="1"/>
  <c r="G529" i="4"/>
  <c r="A529" i="5" s="1"/>
  <c r="G530" i="4"/>
  <c r="A530" i="5" s="1"/>
  <c r="B530" i="5" s="1"/>
  <c r="G531" i="4"/>
  <c r="A531" i="5" s="1"/>
  <c r="G532" i="4"/>
  <c r="A532" i="5" s="1"/>
  <c r="G533" i="4"/>
  <c r="A533" i="5" s="1"/>
  <c r="G534" i="4"/>
  <c r="A534" i="5" s="1"/>
  <c r="G535" i="4"/>
  <c r="A535" i="5" s="1"/>
  <c r="G536" i="4"/>
  <c r="A536" i="5" s="1"/>
  <c r="G537" i="4"/>
  <c r="A537" i="5" s="1"/>
  <c r="G538" i="4"/>
  <c r="A538" i="5" s="1"/>
  <c r="G539" i="4"/>
  <c r="A539" i="5" s="1"/>
  <c r="G540" i="4"/>
  <c r="A540" i="5" s="1"/>
  <c r="G541" i="4"/>
  <c r="A541" i="5" s="1"/>
  <c r="G542" i="4"/>
  <c r="A542" i="5" s="1"/>
  <c r="L542" i="5" s="1"/>
  <c r="G543" i="4"/>
  <c r="A543" i="5" s="1"/>
  <c r="G544" i="4"/>
  <c r="A544" i="5" s="1"/>
  <c r="L544" i="5" s="1"/>
  <c r="G545" i="4"/>
  <c r="A545" i="5" s="1"/>
  <c r="L545" i="5" s="1"/>
  <c r="G546" i="4"/>
  <c r="A546" i="5" s="1"/>
  <c r="G547" i="4"/>
  <c r="A547" i="5" s="1"/>
  <c r="G548" i="4"/>
  <c r="A548" i="5" s="1"/>
  <c r="G549" i="4"/>
  <c r="A549" i="5" s="1"/>
  <c r="G550" i="4"/>
  <c r="A550" i="5" s="1"/>
  <c r="G551" i="4"/>
  <c r="A551" i="5" s="1"/>
  <c r="G552" i="4"/>
  <c r="A552" i="5" s="1"/>
  <c r="B552" i="5" s="1"/>
  <c r="G553" i="4"/>
  <c r="A553" i="5" s="1"/>
  <c r="G554" i="4"/>
  <c r="A554" i="5" s="1"/>
  <c r="G555" i="4"/>
  <c r="A555" i="5" s="1"/>
  <c r="G556" i="4"/>
  <c r="A556" i="5" s="1"/>
  <c r="G557" i="4"/>
  <c r="A557" i="5" s="1"/>
  <c r="G558" i="4"/>
  <c r="A558" i="5" s="1"/>
  <c r="G559" i="4"/>
  <c r="A559" i="5" s="1"/>
  <c r="G560" i="4"/>
  <c r="A560" i="5" s="1"/>
  <c r="B560" i="5" s="1"/>
  <c r="G561" i="4"/>
  <c r="A561" i="5" s="1"/>
  <c r="B561" i="5" s="1"/>
  <c r="G562" i="4"/>
  <c r="A562" i="5" s="1"/>
  <c r="G563" i="4"/>
  <c r="A563" i="5" s="1"/>
  <c r="G564" i="4"/>
  <c r="A564" i="5" s="1"/>
  <c r="G565" i="4"/>
  <c r="A565" i="5" s="1"/>
  <c r="G566" i="4"/>
  <c r="A566" i="5" s="1"/>
  <c r="G567" i="4"/>
  <c r="A567" i="5" s="1"/>
  <c r="G568" i="4"/>
  <c r="A568" i="5" s="1"/>
  <c r="B568" i="5" s="1"/>
  <c r="G569" i="4"/>
  <c r="A569" i="5" s="1"/>
  <c r="G570" i="4"/>
  <c r="A570" i="5" s="1"/>
  <c r="G571" i="4"/>
  <c r="A571" i="5" s="1"/>
  <c r="G572" i="4"/>
  <c r="A572" i="5" s="1"/>
  <c r="G573" i="4"/>
  <c r="A573" i="5" s="1"/>
  <c r="G574" i="4"/>
  <c r="A574" i="5" s="1"/>
  <c r="G575" i="4"/>
  <c r="A575" i="5" s="1"/>
  <c r="G576" i="4"/>
  <c r="A576" i="5" s="1"/>
  <c r="B576" i="5" s="1"/>
  <c r="G577" i="4"/>
  <c r="A577" i="5" s="1"/>
  <c r="G578" i="4"/>
  <c r="A578" i="5" s="1"/>
  <c r="G579" i="4"/>
  <c r="A579" i="5" s="1"/>
  <c r="G580" i="4"/>
  <c r="A580" i="5" s="1"/>
  <c r="G581" i="4"/>
  <c r="A581" i="5" s="1"/>
  <c r="G582" i="4"/>
  <c r="A582" i="5" s="1"/>
  <c r="G583" i="4"/>
  <c r="A583" i="5" s="1"/>
  <c r="G584" i="4"/>
  <c r="A584" i="5" s="1"/>
  <c r="B584" i="5" s="1"/>
  <c r="G585" i="4"/>
  <c r="A585" i="5" s="1"/>
  <c r="G586" i="4"/>
  <c r="A586" i="5" s="1"/>
  <c r="G587" i="4"/>
  <c r="A587" i="5" s="1"/>
  <c r="G588" i="4"/>
  <c r="A588" i="5" s="1"/>
  <c r="G589" i="4"/>
  <c r="A589" i="5" s="1"/>
  <c r="G590" i="4"/>
  <c r="A590" i="5" s="1"/>
  <c r="G591" i="4"/>
  <c r="A591" i="5" s="1"/>
  <c r="G592" i="4"/>
  <c r="A592" i="5" s="1"/>
  <c r="G593" i="4"/>
  <c r="A593" i="5" s="1"/>
  <c r="G594" i="4"/>
  <c r="A594" i="5" s="1"/>
  <c r="G595" i="4"/>
  <c r="A595" i="5" s="1"/>
  <c r="G596" i="4"/>
  <c r="A596" i="5" s="1"/>
  <c r="G597" i="4"/>
  <c r="A597" i="5" s="1"/>
  <c r="G598" i="4"/>
  <c r="A598" i="5" s="1"/>
  <c r="B598" i="5" s="1"/>
  <c r="G599" i="4"/>
  <c r="A599" i="5" s="1"/>
  <c r="G600" i="4"/>
  <c r="A600" i="5" s="1"/>
  <c r="L600" i="5" s="1"/>
  <c r="G601" i="4"/>
  <c r="A601" i="5" s="1"/>
  <c r="G602" i="4"/>
  <c r="A602" i="5" s="1"/>
  <c r="G603" i="4"/>
  <c r="A603" i="5" s="1"/>
  <c r="G604" i="4"/>
  <c r="A604" i="5" s="1"/>
  <c r="L604" i="5" s="1"/>
  <c r="G605" i="4"/>
  <c r="A605" i="5" s="1"/>
  <c r="G606" i="4"/>
  <c r="A606" i="5" s="1"/>
  <c r="B606" i="5" s="1"/>
  <c r="G607" i="4"/>
  <c r="A607" i="5" s="1"/>
  <c r="G608" i="4"/>
  <c r="A608" i="5" s="1"/>
  <c r="L608" i="5" s="1"/>
  <c r="G609" i="4"/>
  <c r="A609" i="5" s="1"/>
  <c r="G610" i="4"/>
  <c r="A610" i="5" s="1"/>
  <c r="B610" i="5" s="1"/>
  <c r="G611" i="4"/>
  <c r="A611" i="5" s="1"/>
  <c r="G612" i="4"/>
  <c r="A612" i="5" s="1"/>
  <c r="L612" i="5" s="1"/>
  <c r="G613" i="4"/>
  <c r="A613" i="5" s="1"/>
  <c r="G614" i="4"/>
  <c r="A614" i="5" s="1"/>
  <c r="B614" i="5" s="1"/>
  <c r="G615" i="4"/>
  <c r="A615" i="5" s="1"/>
  <c r="G616" i="4"/>
  <c r="A616" i="5" s="1"/>
  <c r="L616" i="5" s="1"/>
  <c r="G617" i="4"/>
  <c r="A617" i="5" s="1"/>
  <c r="G618" i="4"/>
  <c r="A618" i="5" s="1"/>
  <c r="B618" i="5" s="1"/>
  <c r="G619" i="4"/>
  <c r="A619" i="5" s="1"/>
  <c r="G620" i="4"/>
  <c r="A620" i="5" s="1"/>
  <c r="L620" i="5" s="1"/>
  <c r="G621" i="4"/>
  <c r="A621" i="5" s="1"/>
  <c r="G622" i="4"/>
  <c r="A622" i="5" s="1"/>
  <c r="G623" i="4"/>
  <c r="A623" i="5" s="1"/>
  <c r="G624" i="4"/>
  <c r="A624" i="5" s="1"/>
  <c r="B624" i="5" s="1"/>
  <c r="G625" i="4"/>
  <c r="A625" i="5" s="1"/>
  <c r="G626" i="4"/>
  <c r="A626" i="5" s="1"/>
  <c r="B626" i="5" s="1"/>
  <c r="G627" i="4"/>
  <c r="A627" i="5" s="1"/>
  <c r="G628" i="4"/>
  <c r="A628" i="5" s="1"/>
  <c r="L628" i="5" s="1"/>
  <c r="G629" i="4"/>
  <c r="A629" i="5" s="1"/>
  <c r="B629" i="5" s="1"/>
  <c r="G630" i="4"/>
  <c r="A630" i="5" s="1"/>
  <c r="G631" i="4"/>
  <c r="A631" i="5" s="1"/>
  <c r="G632" i="4"/>
  <c r="A632" i="5" s="1"/>
  <c r="B632" i="5" s="1"/>
  <c r="G633" i="4"/>
  <c r="A633" i="5" s="1"/>
  <c r="G634" i="4"/>
  <c r="A634" i="5" s="1"/>
  <c r="G635" i="4"/>
  <c r="A635" i="5" s="1"/>
  <c r="G636" i="4"/>
  <c r="A636" i="5" s="1"/>
  <c r="L636" i="5" s="1"/>
  <c r="G637" i="4"/>
  <c r="A637" i="5" s="1"/>
  <c r="G638" i="4"/>
  <c r="A638" i="5" s="1"/>
  <c r="G639" i="4"/>
  <c r="A639" i="5" s="1"/>
  <c r="G640" i="4"/>
  <c r="A640" i="5" s="1"/>
  <c r="G641" i="4"/>
  <c r="A641" i="5" s="1"/>
  <c r="G642" i="4"/>
  <c r="A642" i="5" s="1"/>
  <c r="B642" i="5" s="1"/>
  <c r="G643" i="4"/>
  <c r="A643" i="5" s="1"/>
  <c r="G644" i="4"/>
  <c r="A644" i="5" s="1"/>
  <c r="L644" i="5" s="1"/>
  <c r="G645" i="4"/>
  <c r="A645" i="5" s="1"/>
  <c r="B645" i="5" s="1"/>
  <c r="G646" i="4"/>
  <c r="A646" i="5" s="1"/>
  <c r="G647" i="4"/>
  <c r="A647" i="5" s="1"/>
  <c r="G648" i="4"/>
  <c r="A648" i="5" s="1"/>
  <c r="G649" i="4"/>
  <c r="A649" i="5" s="1"/>
  <c r="L649" i="5" s="1"/>
  <c r="G650" i="4"/>
  <c r="A650" i="5" s="1"/>
  <c r="G651" i="4"/>
  <c r="A651" i="5" s="1"/>
  <c r="G652" i="4"/>
  <c r="A652" i="5" s="1"/>
  <c r="B652" i="5" s="1"/>
  <c r="G653" i="4"/>
  <c r="A653" i="5" s="1"/>
  <c r="G654" i="4"/>
  <c r="A654" i="5" s="1"/>
  <c r="B654" i="5" s="1"/>
  <c r="G655" i="4"/>
  <c r="A655" i="5" s="1"/>
  <c r="G656" i="4"/>
  <c r="A656" i="5" s="1"/>
  <c r="L656" i="5" s="1"/>
  <c r="G657" i="4"/>
  <c r="A657" i="5" s="1"/>
  <c r="G658" i="4"/>
  <c r="A658" i="5" s="1"/>
  <c r="L658" i="5" s="1"/>
  <c r="G659" i="4"/>
  <c r="A659" i="5" s="1"/>
  <c r="G660" i="4"/>
  <c r="A660" i="5" s="1"/>
  <c r="G661" i="4"/>
  <c r="A661" i="5" s="1"/>
  <c r="G662" i="4"/>
  <c r="A662" i="5" s="1"/>
  <c r="G663" i="4"/>
  <c r="A663" i="5" s="1"/>
  <c r="G664" i="4"/>
  <c r="A664" i="5" s="1"/>
  <c r="G665" i="4"/>
  <c r="A665" i="5" s="1"/>
  <c r="G666" i="4"/>
  <c r="A666" i="5" s="1"/>
  <c r="G667" i="4"/>
  <c r="A667" i="5" s="1"/>
  <c r="G668" i="4"/>
  <c r="A668" i="5" s="1"/>
  <c r="B668" i="5" s="1"/>
  <c r="G669" i="4"/>
  <c r="A669" i="5" s="1"/>
  <c r="B669" i="5" s="1"/>
  <c r="G670" i="4"/>
  <c r="A670" i="5" s="1"/>
  <c r="G671" i="4"/>
  <c r="A671" i="5" s="1"/>
  <c r="G672" i="4"/>
  <c r="A672" i="5" s="1"/>
  <c r="G673" i="4"/>
  <c r="A673" i="5" s="1"/>
  <c r="L673" i="5" s="1"/>
  <c r="G674" i="4"/>
  <c r="A674" i="5" s="1"/>
  <c r="G675" i="4"/>
  <c r="A675" i="5" s="1"/>
  <c r="G676" i="4"/>
  <c r="A676" i="5" s="1"/>
  <c r="G677" i="4"/>
  <c r="A677" i="5" s="1"/>
  <c r="G678" i="4"/>
  <c r="A678" i="5" s="1"/>
  <c r="G679" i="4"/>
  <c r="A679" i="5" s="1"/>
  <c r="G680" i="4"/>
  <c r="A680" i="5" s="1"/>
  <c r="G681" i="4"/>
  <c r="A681" i="5" s="1"/>
  <c r="G682" i="4"/>
  <c r="A682" i="5" s="1"/>
  <c r="B682" i="5" s="1"/>
  <c r="G683" i="4"/>
  <c r="A683" i="5" s="1"/>
  <c r="G684" i="4"/>
  <c r="A684" i="5" s="1"/>
  <c r="G685" i="4"/>
  <c r="A685" i="5" s="1"/>
  <c r="G686" i="4"/>
  <c r="A686" i="5" s="1"/>
  <c r="G687" i="4"/>
  <c r="A687" i="5" s="1"/>
  <c r="G688" i="4"/>
  <c r="A688" i="5" s="1"/>
  <c r="G689" i="4"/>
  <c r="A689" i="5" s="1"/>
  <c r="G690" i="4"/>
  <c r="A690" i="5" s="1"/>
  <c r="L690" i="5" s="1"/>
  <c r="G691" i="4"/>
  <c r="A691" i="5" s="1"/>
  <c r="G692" i="4"/>
  <c r="A692" i="5" s="1"/>
  <c r="G693" i="4"/>
  <c r="A693" i="5" s="1"/>
  <c r="G694" i="4"/>
  <c r="A694" i="5" s="1"/>
  <c r="G695" i="4"/>
  <c r="A695" i="5" s="1"/>
  <c r="G696" i="4"/>
  <c r="A696" i="5" s="1"/>
  <c r="L696" i="5" s="1"/>
  <c r="G697" i="4"/>
  <c r="A697" i="5" s="1"/>
  <c r="G698" i="4"/>
  <c r="A698" i="5" s="1"/>
  <c r="B698" i="5" s="1"/>
  <c r="G699" i="4"/>
  <c r="A699" i="5" s="1"/>
  <c r="G700" i="4"/>
  <c r="A700" i="5" s="1"/>
  <c r="B700" i="5" s="1"/>
  <c r="G701" i="4"/>
  <c r="A701" i="5" s="1"/>
  <c r="B701" i="5" s="1"/>
  <c r="G702" i="4"/>
  <c r="A702" i="5" s="1"/>
  <c r="G703" i="4"/>
  <c r="A703" i="5" s="1"/>
  <c r="G704" i="4"/>
  <c r="A704" i="5" s="1"/>
  <c r="G705" i="4"/>
  <c r="A705" i="5" s="1"/>
  <c r="L705" i="5" s="1"/>
  <c r="G706" i="4"/>
  <c r="A706" i="5" s="1"/>
  <c r="L706" i="5" s="1"/>
  <c r="G707" i="4"/>
  <c r="A707" i="5" s="1"/>
  <c r="G708" i="4"/>
  <c r="A708" i="5" s="1"/>
  <c r="G709" i="4"/>
  <c r="A709" i="5" s="1"/>
  <c r="G710" i="4"/>
  <c r="A710" i="5" s="1"/>
  <c r="G711" i="4"/>
  <c r="A711" i="5" s="1"/>
  <c r="G712" i="4"/>
  <c r="A712" i="5" s="1"/>
  <c r="G713" i="4"/>
  <c r="A713" i="5" s="1"/>
  <c r="G714" i="4"/>
  <c r="A714" i="5" s="1"/>
  <c r="B714" i="5" s="1"/>
  <c r="G715" i="4"/>
  <c r="A715" i="5" s="1"/>
  <c r="G716" i="4"/>
  <c r="A716" i="5" s="1"/>
  <c r="G717" i="4"/>
  <c r="A717" i="5" s="1"/>
  <c r="G718" i="4"/>
  <c r="A718" i="5" s="1"/>
  <c r="G719" i="4"/>
  <c r="A719" i="5" s="1"/>
  <c r="G720" i="4"/>
  <c r="A720" i="5" s="1"/>
  <c r="G721" i="4"/>
  <c r="A721" i="5" s="1"/>
  <c r="G722" i="4"/>
  <c r="A722" i="5" s="1"/>
  <c r="G723" i="4"/>
  <c r="A723" i="5" s="1"/>
  <c r="G724" i="4"/>
  <c r="A724" i="5" s="1"/>
  <c r="G725" i="4"/>
  <c r="A725" i="5" s="1"/>
  <c r="G726" i="4"/>
  <c r="A726" i="5" s="1"/>
  <c r="G727" i="4"/>
  <c r="A727" i="5" s="1"/>
  <c r="G728" i="4"/>
  <c r="A728" i="5" s="1"/>
  <c r="L728" i="5" s="1"/>
  <c r="G729" i="4"/>
  <c r="A729" i="5" s="1"/>
  <c r="G730" i="4"/>
  <c r="A730" i="5" s="1"/>
  <c r="B730" i="5" s="1"/>
  <c r="G731" i="4"/>
  <c r="A731" i="5" s="1"/>
  <c r="G732" i="4"/>
  <c r="A732" i="5" s="1"/>
  <c r="B732" i="5" s="1"/>
  <c r="G733" i="4"/>
  <c r="A733" i="5" s="1"/>
  <c r="B733" i="5" s="1"/>
  <c r="G734" i="4"/>
  <c r="A734" i="5" s="1"/>
  <c r="G735" i="4"/>
  <c r="A735" i="5" s="1"/>
  <c r="G736" i="4"/>
  <c r="A736" i="5" s="1"/>
  <c r="G737" i="4"/>
  <c r="A737" i="5" s="1"/>
  <c r="G738" i="4"/>
  <c r="A738" i="5" s="1"/>
  <c r="G739" i="4"/>
  <c r="A739" i="5" s="1"/>
  <c r="G740" i="4"/>
  <c r="A740" i="5" s="1"/>
  <c r="G741" i="4"/>
  <c r="A741" i="5" s="1"/>
  <c r="G742" i="4"/>
  <c r="A742" i="5" s="1"/>
  <c r="G743" i="4"/>
  <c r="A743" i="5" s="1"/>
  <c r="G744" i="4"/>
  <c r="A744" i="5" s="1"/>
  <c r="G745" i="4"/>
  <c r="A745" i="5" s="1"/>
  <c r="G746" i="4"/>
  <c r="A746" i="5" s="1"/>
  <c r="B746" i="5" s="1"/>
  <c r="G747" i="4"/>
  <c r="A747" i="5" s="1"/>
  <c r="G748" i="4"/>
  <c r="A748" i="5" s="1"/>
  <c r="G749" i="4"/>
  <c r="A749" i="5" s="1"/>
  <c r="G750" i="4"/>
  <c r="A750" i="5" s="1"/>
  <c r="G751" i="4"/>
  <c r="A751" i="5" s="1"/>
  <c r="G752" i="4"/>
  <c r="A752" i="5" s="1"/>
  <c r="G753" i="4"/>
  <c r="A753" i="5" s="1"/>
  <c r="G754" i="4"/>
  <c r="A754" i="5" s="1"/>
  <c r="L754" i="5" s="1"/>
  <c r="G755" i="4"/>
  <c r="A755" i="5" s="1"/>
  <c r="G756" i="4"/>
  <c r="A756" i="5" s="1"/>
  <c r="G757" i="4"/>
  <c r="A757" i="5" s="1"/>
  <c r="G758" i="4"/>
  <c r="A758" i="5" s="1"/>
  <c r="G759" i="4"/>
  <c r="A759" i="5" s="1"/>
  <c r="G760" i="4"/>
  <c r="A760" i="5" s="1"/>
  <c r="L760" i="5" s="1"/>
  <c r="G761" i="4"/>
  <c r="A761" i="5" s="1"/>
  <c r="G762" i="4"/>
  <c r="A762" i="5" s="1"/>
  <c r="B762" i="5" s="1"/>
  <c r="G763" i="4"/>
  <c r="A763" i="5" s="1"/>
  <c r="G764" i="4"/>
  <c r="A764" i="5" s="1"/>
  <c r="B764" i="5" s="1"/>
  <c r="G765" i="4"/>
  <c r="A765" i="5" s="1"/>
  <c r="B765" i="5" s="1"/>
  <c r="G766" i="4"/>
  <c r="A766" i="5" s="1"/>
  <c r="B766" i="5" s="1"/>
  <c r="G767" i="4"/>
  <c r="A767" i="5" s="1"/>
  <c r="G768" i="4"/>
  <c r="A768" i="5" s="1"/>
  <c r="L768" i="5" s="1"/>
  <c r="G769" i="4"/>
  <c r="A769" i="5" s="1"/>
  <c r="G770" i="4"/>
  <c r="A770" i="5" s="1"/>
  <c r="G771" i="4"/>
  <c r="A771" i="5" s="1"/>
  <c r="G772" i="4"/>
  <c r="A772" i="5" s="1"/>
  <c r="G773" i="4"/>
  <c r="A773" i="5" s="1"/>
  <c r="B773" i="5" s="1"/>
  <c r="G774" i="4"/>
  <c r="A774" i="5" s="1"/>
  <c r="G775" i="4"/>
  <c r="A775" i="5" s="1"/>
  <c r="G776" i="4"/>
  <c r="A776" i="5" s="1"/>
  <c r="G777" i="4"/>
  <c r="A777" i="5" s="1"/>
  <c r="G778" i="4"/>
  <c r="A778" i="5" s="1"/>
  <c r="G779" i="4"/>
  <c r="A779" i="5" s="1"/>
  <c r="G780" i="4"/>
  <c r="A780" i="5" s="1"/>
  <c r="B780" i="5" s="1"/>
  <c r="G781" i="4"/>
  <c r="A781" i="5" s="1"/>
  <c r="G782" i="4"/>
  <c r="A782" i="5" s="1"/>
  <c r="L782" i="5" s="1"/>
  <c r="G783" i="4"/>
  <c r="A783" i="5" s="1"/>
  <c r="G784" i="4"/>
  <c r="A784" i="5" s="1"/>
  <c r="L784" i="5" s="1"/>
  <c r="G785" i="4"/>
  <c r="A785" i="5" s="1"/>
  <c r="B785" i="5" s="1"/>
  <c r="G786" i="4"/>
  <c r="A786" i="5" s="1"/>
  <c r="G787" i="4"/>
  <c r="A787" i="5" s="1"/>
  <c r="G788" i="4"/>
  <c r="A788" i="5" s="1"/>
  <c r="G789" i="4"/>
  <c r="A789" i="5" s="1"/>
  <c r="B789" i="5" s="1"/>
  <c r="G790" i="4"/>
  <c r="A790" i="5" s="1"/>
  <c r="G791" i="4"/>
  <c r="A791" i="5" s="1"/>
  <c r="G792" i="4"/>
  <c r="A792" i="5" s="1"/>
  <c r="B792" i="5" s="1"/>
  <c r="G793" i="4"/>
  <c r="A793" i="5" s="1"/>
  <c r="G794" i="4"/>
  <c r="A794" i="5" s="1"/>
  <c r="L794" i="5" s="1"/>
  <c r="G795" i="4"/>
  <c r="A795" i="5" s="1"/>
  <c r="G796" i="4"/>
  <c r="A796" i="5" s="1"/>
  <c r="G797" i="4"/>
  <c r="A797" i="5" s="1"/>
  <c r="G798" i="4"/>
  <c r="A798" i="5" s="1"/>
  <c r="L798" i="5" s="1"/>
  <c r="G799" i="4"/>
  <c r="A799" i="5" s="1"/>
  <c r="G800" i="4"/>
  <c r="A800" i="5" s="1"/>
  <c r="G801" i="4"/>
  <c r="A801" i="5" s="1"/>
  <c r="B801" i="5" s="1"/>
  <c r="G802" i="4"/>
  <c r="A802" i="5" s="1"/>
  <c r="B802" i="5" s="1"/>
  <c r="G803" i="4"/>
  <c r="A803" i="5" s="1"/>
  <c r="G804" i="4"/>
  <c r="A804" i="5" s="1"/>
  <c r="G805" i="4"/>
  <c r="A805" i="5" s="1"/>
  <c r="G806" i="4"/>
  <c r="A806" i="5" s="1"/>
  <c r="L806" i="5" s="1"/>
  <c r="G807" i="4"/>
  <c r="A807" i="5" s="1"/>
  <c r="G808" i="4"/>
  <c r="A808" i="5" s="1"/>
  <c r="B808" i="5" s="1"/>
  <c r="G809" i="4"/>
  <c r="A809" i="5" s="1"/>
  <c r="G810" i="4"/>
  <c r="A810" i="5" s="1"/>
  <c r="L810" i="5" s="1"/>
  <c r="G811" i="4"/>
  <c r="A811" i="5" s="1"/>
  <c r="G812" i="4"/>
  <c r="A812" i="5" s="1"/>
  <c r="B812" i="5" s="1"/>
  <c r="G813" i="4"/>
  <c r="A813" i="5" s="1"/>
  <c r="G814" i="4"/>
  <c r="A814" i="5" s="1"/>
  <c r="B814" i="5" s="1"/>
  <c r="G815" i="4"/>
  <c r="A815" i="5" s="1"/>
  <c r="G816" i="4"/>
  <c r="A816" i="5" s="1"/>
  <c r="L816" i="5" s="1"/>
  <c r="G817" i="4"/>
  <c r="A817" i="5" s="1"/>
  <c r="G818" i="4"/>
  <c r="A818" i="5" s="1"/>
  <c r="B818" i="5" s="1"/>
  <c r="G819" i="4"/>
  <c r="A819" i="5" s="1"/>
  <c r="G820" i="4"/>
  <c r="A820" i="5" s="1"/>
  <c r="B820" i="5" s="1"/>
  <c r="G821" i="4"/>
  <c r="A821" i="5" s="1"/>
  <c r="G822" i="4"/>
  <c r="A822" i="5" s="1"/>
  <c r="L822" i="5" s="1"/>
  <c r="G823" i="4"/>
  <c r="A823" i="5" s="1"/>
  <c r="G824" i="4"/>
  <c r="A824" i="5" s="1"/>
  <c r="B824" i="5" s="1"/>
  <c r="G825" i="4"/>
  <c r="A825" i="5" s="1"/>
  <c r="G826" i="4"/>
  <c r="A826" i="5" s="1"/>
  <c r="B826" i="5" s="1"/>
  <c r="G827" i="4"/>
  <c r="A827" i="5" s="1"/>
  <c r="G828" i="4"/>
  <c r="A828" i="5" s="1"/>
  <c r="B828" i="5" s="1"/>
  <c r="G829" i="4"/>
  <c r="A829" i="5" s="1"/>
  <c r="B829" i="5" s="1"/>
  <c r="G830" i="4"/>
  <c r="A830" i="5" s="1"/>
  <c r="B830" i="5" s="1"/>
  <c r="G831" i="4"/>
  <c r="A831" i="5" s="1"/>
  <c r="G832" i="4"/>
  <c r="A832" i="5" s="1"/>
  <c r="B832" i="5" s="1"/>
  <c r="G833" i="4"/>
  <c r="A833" i="5" s="1"/>
  <c r="B833" i="5" s="1"/>
  <c r="G834" i="4"/>
  <c r="A834" i="5" s="1"/>
  <c r="B834" i="5" s="1"/>
  <c r="G835" i="4"/>
  <c r="A835" i="5" s="1"/>
  <c r="G836" i="4"/>
  <c r="A836" i="5" s="1"/>
  <c r="B836" i="5" s="1"/>
  <c r="G837" i="4"/>
  <c r="A837" i="5" s="1"/>
  <c r="B837" i="5" s="1"/>
  <c r="G838" i="4"/>
  <c r="A838" i="5" s="1"/>
  <c r="B838" i="5" s="1"/>
  <c r="G839" i="4"/>
  <c r="A839" i="5" s="1"/>
  <c r="G840" i="4"/>
  <c r="A840" i="5" s="1"/>
  <c r="B840" i="5" s="1"/>
  <c r="G841" i="4"/>
  <c r="A841" i="5" s="1"/>
  <c r="G842" i="4"/>
  <c r="A842" i="5" s="1"/>
  <c r="L842" i="5" s="1"/>
  <c r="G843" i="4"/>
  <c r="A843" i="5" s="1"/>
  <c r="G844" i="4"/>
  <c r="A844" i="5" s="1"/>
  <c r="B844" i="5" s="1"/>
  <c r="G845" i="4"/>
  <c r="A845" i="5" s="1"/>
  <c r="G846" i="4"/>
  <c r="A846" i="5" s="1"/>
  <c r="L846" i="5" s="1"/>
  <c r="G847" i="4"/>
  <c r="A847" i="5" s="1"/>
  <c r="G848" i="4"/>
  <c r="A848" i="5" s="1"/>
  <c r="B848" i="5" s="1"/>
  <c r="G849" i="4"/>
  <c r="A849" i="5" s="1"/>
  <c r="G850" i="4"/>
  <c r="A850" i="5" s="1"/>
  <c r="L850" i="5" s="1"/>
  <c r="G851" i="4"/>
  <c r="A851" i="5" s="1"/>
  <c r="G852" i="4"/>
  <c r="A852" i="5" s="1"/>
  <c r="B852" i="5" s="1"/>
  <c r="G853" i="4"/>
  <c r="A853" i="5" s="1"/>
  <c r="G854" i="4"/>
  <c r="A854" i="5" s="1"/>
  <c r="G855" i="4"/>
  <c r="A855" i="5" s="1"/>
  <c r="G856" i="4"/>
  <c r="A856" i="5" s="1"/>
  <c r="B856" i="5" s="1"/>
  <c r="G857" i="4"/>
  <c r="A857" i="5" s="1"/>
  <c r="G858" i="4"/>
  <c r="A858" i="5" s="1"/>
  <c r="L858" i="5" s="1"/>
  <c r="G859" i="4"/>
  <c r="A859" i="5" s="1"/>
  <c r="G860" i="4"/>
  <c r="A860" i="5" s="1"/>
  <c r="L860" i="5" s="1"/>
  <c r="G861" i="4"/>
  <c r="A861" i="5" s="1"/>
  <c r="L861" i="5" s="1"/>
  <c r="G862" i="4"/>
  <c r="A862" i="5" s="1"/>
  <c r="L862" i="5" s="1"/>
  <c r="G863" i="4"/>
  <c r="A863" i="5" s="1"/>
  <c r="G864" i="4"/>
  <c r="A864" i="5" s="1"/>
  <c r="G865" i="4"/>
  <c r="A865" i="5" s="1"/>
  <c r="L865" i="5" s="1"/>
  <c r="G866" i="4"/>
  <c r="A866" i="5" s="1"/>
  <c r="L866" i="5" s="1"/>
  <c r="G867" i="4"/>
  <c r="A867" i="5" s="1"/>
  <c r="G868" i="4"/>
  <c r="A868" i="5" s="1"/>
  <c r="L868" i="5" s="1"/>
  <c r="G869" i="4"/>
  <c r="A869" i="5" s="1"/>
  <c r="L869" i="5" s="1"/>
  <c r="G870" i="4"/>
  <c r="A870" i="5" s="1"/>
  <c r="L870" i="5" s="1"/>
  <c r="G871" i="4"/>
  <c r="A871" i="5" s="1"/>
  <c r="G872" i="4"/>
  <c r="A872" i="5" s="1"/>
  <c r="G873" i="4"/>
  <c r="A873" i="5" s="1"/>
  <c r="G874" i="4"/>
  <c r="A874" i="5" s="1"/>
  <c r="L874" i="5" s="1"/>
  <c r="G875" i="4"/>
  <c r="A875" i="5" s="1"/>
  <c r="G876" i="4"/>
  <c r="A876" i="5" s="1"/>
  <c r="L876" i="5" s="1"/>
  <c r="G877" i="4"/>
  <c r="A877" i="5" s="1"/>
  <c r="L877" i="5" s="1"/>
  <c r="G878" i="4"/>
  <c r="A878" i="5" s="1"/>
  <c r="L878" i="5" s="1"/>
  <c r="G879" i="4"/>
  <c r="A879" i="5" s="1"/>
  <c r="G880" i="4"/>
  <c r="A880" i="5" s="1"/>
  <c r="G881" i="4"/>
  <c r="A881" i="5" s="1"/>
  <c r="L881" i="5" s="1"/>
  <c r="G882" i="4"/>
  <c r="A882" i="5" s="1"/>
  <c r="L882" i="5" s="1"/>
  <c r="G883" i="4"/>
  <c r="A883" i="5" s="1"/>
  <c r="G884" i="4"/>
  <c r="A884" i="5" s="1"/>
  <c r="L884" i="5" s="1"/>
  <c r="G885" i="4"/>
  <c r="A885" i="5" s="1"/>
  <c r="L885" i="5" s="1"/>
  <c r="G886" i="4"/>
  <c r="A886" i="5" s="1"/>
  <c r="L886" i="5" s="1"/>
  <c r="G887" i="4"/>
  <c r="A887" i="5" s="1"/>
  <c r="G888" i="4"/>
  <c r="A888" i="5" s="1"/>
  <c r="G889" i="4"/>
  <c r="A889" i="5" s="1"/>
  <c r="G890" i="4"/>
  <c r="A890" i="5" s="1"/>
  <c r="L890" i="5" s="1"/>
  <c r="G891" i="4"/>
  <c r="A891" i="5" s="1"/>
  <c r="G892" i="4"/>
  <c r="A892" i="5" s="1"/>
  <c r="L892" i="5" s="1"/>
  <c r="G893" i="4"/>
  <c r="A893" i="5" s="1"/>
  <c r="L893" i="5" s="1"/>
  <c r="G894" i="4"/>
  <c r="A894" i="5" s="1"/>
  <c r="L894" i="5" s="1"/>
  <c r="G895" i="4"/>
  <c r="A895" i="5" s="1"/>
  <c r="G896" i="4"/>
  <c r="A896" i="5" s="1"/>
  <c r="G897" i="4"/>
  <c r="A897" i="5" s="1"/>
  <c r="L897" i="5" s="1"/>
  <c r="G898" i="4"/>
  <c r="A898" i="5" s="1"/>
  <c r="L898" i="5" s="1"/>
  <c r="G899" i="4"/>
  <c r="A899" i="5" s="1"/>
  <c r="G900" i="4"/>
  <c r="A900" i="5" s="1"/>
  <c r="L900" i="5" s="1"/>
  <c r="G901" i="4"/>
  <c r="A901" i="5" s="1"/>
  <c r="L901" i="5" s="1"/>
  <c r="G902" i="4"/>
  <c r="A902" i="5" s="1"/>
  <c r="L902" i="5" s="1"/>
  <c r="G903" i="4"/>
  <c r="A903" i="5" s="1"/>
  <c r="G904" i="4"/>
  <c r="A904" i="5" s="1"/>
  <c r="G905" i="4"/>
  <c r="A905" i="5" s="1"/>
  <c r="G906" i="4"/>
  <c r="A906" i="5" s="1"/>
  <c r="G907" i="4"/>
  <c r="A907" i="5" s="1"/>
  <c r="G908" i="4"/>
  <c r="A908" i="5" s="1"/>
  <c r="L908" i="5" s="1"/>
  <c r="G909" i="4"/>
  <c r="A909" i="5" s="1"/>
  <c r="G910" i="4"/>
  <c r="A910" i="5" s="1"/>
  <c r="G911" i="4"/>
  <c r="A911" i="5" s="1"/>
  <c r="G912" i="4"/>
  <c r="A912" i="5" s="1"/>
  <c r="L912" i="5" s="1"/>
  <c r="G913" i="4"/>
  <c r="A913" i="5" s="1"/>
  <c r="G914" i="4"/>
  <c r="A914" i="5" s="1"/>
  <c r="G915" i="4"/>
  <c r="A915" i="5" s="1"/>
  <c r="G916" i="4"/>
  <c r="A916" i="5" s="1"/>
  <c r="L916" i="5" s="1"/>
  <c r="G917" i="4"/>
  <c r="A917" i="5" s="1"/>
  <c r="G918" i="4"/>
  <c r="A918" i="5" s="1"/>
  <c r="G919" i="4"/>
  <c r="A919" i="5" s="1"/>
  <c r="G920" i="4"/>
  <c r="A920" i="5" s="1"/>
  <c r="G921" i="4"/>
  <c r="A921" i="5" s="1"/>
  <c r="G922" i="4"/>
  <c r="A922" i="5" s="1"/>
  <c r="G923" i="4"/>
  <c r="A923" i="5" s="1"/>
  <c r="G924" i="4"/>
  <c r="A924" i="5" s="1"/>
  <c r="L924" i="5" s="1"/>
  <c r="G925" i="4"/>
  <c r="A925" i="5" s="1"/>
  <c r="G926" i="4"/>
  <c r="A926" i="5" s="1"/>
  <c r="G927" i="4"/>
  <c r="A927" i="5" s="1"/>
  <c r="G928" i="4"/>
  <c r="A928" i="5" s="1"/>
  <c r="G929" i="4"/>
  <c r="A929" i="5" s="1"/>
  <c r="G930" i="4"/>
  <c r="A930" i="5" s="1"/>
  <c r="G931" i="4"/>
  <c r="A931" i="5" s="1"/>
  <c r="G932" i="4"/>
  <c r="A932" i="5" s="1"/>
  <c r="L932" i="5" s="1"/>
  <c r="G933" i="4"/>
  <c r="A933" i="5" s="1"/>
  <c r="G934" i="4"/>
  <c r="A934" i="5" s="1"/>
  <c r="G935" i="4"/>
  <c r="A935" i="5" s="1"/>
  <c r="G936" i="4"/>
  <c r="A936" i="5" s="1"/>
  <c r="G937" i="4"/>
  <c r="A937" i="5" s="1"/>
  <c r="G938" i="4"/>
  <c r="A938" i="5" s="1"/>
  <c r="G939" i="4"/>
  <c r="A939" i="5" s="1"/>
  <c r="G940" i="4"/>
  <c r="A940" i="5" s="1"/>
  <c r="L940" i="5" s="1"/>
  <c r="G941" i="4"/>
  <c r="A941" i="5" s="1"/>
  <c r="G942" i="4"/>
  <c r="A942" i="5" s="1"/>
  <c r="G943" i="4"/>
  <c r="A943" i="5" s="1"/>
  <c r="G944" i="4"/>
  <c r="A944" i="5" s="1"/>
  <c r="L944" i="5" s="1"/>
  <c r="G945" i="4"/>
  <c r="A945" i="5" s="1"/>
  <c r="L945" i="5" s="1"/>
  <c r="G946" i="4"/>
  <c r="A946" i="5" s="1"/>
  <c r="L946" i="5" s="1"/>
  <c r="G947" i="4"/>
  <c r="A947" i="5" s="1"/>
  <c r="G948" i="4"/>
  <c r="A948" i="5" s="1"/>
  <c r="L948" i="5" s="1"/>
  <c r="G949" i="4"/>
  <c r="A949" i="5" s="1"/>
  <c r="L949" i="5" s="1"/>
  <c r="G950" i="4"/>
  <c r="A950" i="5" s="1"/>
  <c r="G951" i="4"/>
  <c r="A951" i="5" s="1"/>
  <c r="G952" i="4"/>
  <c r="A952" i="5" s="1"/>
  <c r="L952" i="5" s="1"/>
  <c r="G953" i="4"/>
  <c r="A953" i="5" s="1"/>
  <c r="L953" i="5" s="1"/>
  <c r="G954" i="4"/>
  <c r="A954" i="5" s="1"/>
  <c r="L954" i="5" s="1"/>
  <c r="G955" i="4"/>
  <c r="A955" i="5" s="1"/>
  <c r="G956" i="4"/>
  <c r="A956" i="5" s="1"/>
  <c r="L956" i="5" s="1"/>
  <c r="G957" i="4"/>
  <c r="A957" i="5" s="1"/>
  <c r="L957" i="5" s="1"/>
  <c r="G958" i="4"/>
  <c r="A958" i="5" s="1"/>
  <c r="L958" i="5" s="1"/>
  <c r="G959" i="4"/>
  <c r="A959" i="5" s="1"/>
  <c r="G960" i="4"/>
  <c r="A960" i="5" s="1"/>
  <c r="L960" i="5" s="1"/>
  <c r="G961" i="4"/>
  <c r="A961" i="5" s="1"/>
  <c r="L961" i="5" s="1"/>
  <c r="G962" i="4"/>
  <c r="A962" i="5" s="1"/>
  <c r="L962" i="5" s="1"/>
  <c r="G963" i="4"/>
  <c r="A963" i="5" s="1"/>
  <c r="G964" i="4"/>
  <c r="A964" i="5" s="1"/>
  <c r="L964" i="5" s="1"/>
  <c r="G965" i="4"/>
  <c r="A965" i="5" s="1"/>
  <c r="L965" i="5" s="1"/>
  <c r="G966" i="4"/>
  <c r="A966" i="5" s="1"/>
  <c r="G967" i="4"/>
  <c r="A967" i="5" s="1"/>
  <c r="G968" i="4"/>
  <c r="A968" i="5" s="1"/>
  <c r="L968" i="5" s="1"/>
  <c r="G969" i="4"/>
  <c r="A969" i="5" s="1"/>
  <c r="L969" i="5" s="1"/>
  <c r="G970" i="4"/>
  <c r="A970" i="5" s="1"/>
  <c r="L970" i="5" s="1"/>
  <c r="G971" i="4"/>
  <c r="A971" i="5" s="1"/>
  <c r="G972" i="4"/>
  <c r="A972" i="5" s="1"/>
  <c r="L972" i="5" s="1"/>
  <c r="G973" i="4"/>
  <c r="A973" i="5" s="1"/>
  <c r="L973" i="5" s="1"/>
  <c r="G974" i="4"/>
  <c r="A974" i="5" s="1"/>
  <c r="L974" i="5" s="1"/>
  <c r="G975" i="4"/>
  <c r="A975" i="5" s="1"/>
  <c r="G976" i="4"/>
  <c r="A976" i="5" s="1"/>
  <c r="L976" i="5" s="1"/>
  <c r="G977" i="4"/>
  <c r="A977" i="5" s="1"/>
  <c r="L977" i="5" s="1"/>
  <c r="G978" i="4"/>
  <c r="A978" i="5" s="1"/>
  <c r="L978" i="5" s="1"/>
  <c r="G979" i="4"/>
  <c r="A979" i="5" s="1"/>
  <c r="G980" i="4"/>
  <c r="A980" i="5" s="1"/>
  <c r="L980" i="5" s="1"/>
  <c r="G981" i="4"/>
  <c r="A981" i="5" s="1"/>
  <c r="L981" i="5" s="1"/>
  <c r="G982" i="4"/>
  <c r="A982" i="5" s="1"/>
  <c r="L982" i="5" s="1"/>
  <c r="G983" i="4"/>
  <c r="A983" i="5" s="1"/>
  <c r="G984" i="4"/>
  <c r="A984" i="5" s="1"/>
  <c r="L984" i="5" s="1"/>
  <c r="G985" i="4"/>
  <c r="A985" i="5" s="1"/>
  <c r="L985" i="5" s="1"/>
  <c r="G986" i="4"/>
  <c r="A986" i="5" s="1"/>
  <c r="L986" i="5" s="1"/>
  <c r="G987" i="4"/>
  <c r="A987" i="5" s="1"/>
  <c r="G988" i="4"/>
  <c r="A988" i="5" s="1"/>
  <c r="L988" i="5" s="1"/>
  <c r="G989" i="4"/>
  <c r="A989" i="5" s="1"/>
  <c r="L989" i="5" s="1"/>
  <c r="G990" i="4"/>
  <c r="A990" i="5" s="1"/>
  <c r="L990" i="5" s="1"/>
  <c r="G991" i="4"/>
  <c r="A991" i="5" s="1"/>
  <c r="G992" i="4"/>
  <c r="A992" i="5" s="1"/>
  <c r="L992" i="5" s="1"/>
  <c r="G993" i="4"/>
  <c r="A993" i="5" s="1"/>
  <c r="L993" i="5" s="1"/>
  <c r="G994" i="4"/>
  <c r="A994" i="5" s="1"/>
  <c r="L994" i="5" s="1"/>
  <c r="G995" i="4"/>
  <c r="A995" i="5" s="1"/>
  <c r="G996" i="4"/>
  <c r="A996" i="5" s="1"/>
  <c r="B996" i="5" s="1"/>
  <c r="G997" i="4"/>
  <c r="A997" i="5" s="1"/>
  <c r="B997" i="5" s="1"/>
  <c r="G998" i="4"/>
  <c r="A998" i="5" s="1"/>
  <c r="B998" i="5" s="1"/>
  <c r="G999" i="4"/>
  <c r="A999" i="5" s="1"/>
  <c r="G1000" i="4"/>
  <c r="A1000" i="5" s="1"/>
  <c r="L1000" i="5" s="1"/>
  <c r="G1001" i="4"/>
  <c r="A1001" i="5" s="1"/>
  <c r="B1001" i="5" s="1"/>
  <c r="G1002" i="4"/>
  <c r="A1002" i="5" s="1"/>
  <c r="L1002" i="5" s="1"/>
  <c r="G1003" i="4"/>
  <c r="A1003" i="5" s="1"/>
  <c r="B92" i="5"/>
  <c r="L270" i="5"/>
  <c r="L288" i="5"/>
  <c r="L326" i="5"/>
  <c r="B331" i="5"/>
  <c r="L338" i="5"/>
  <c r="L343" i="5"/>
  <c r="B361" i="5"/>
  <c r="B366" i="5"/>
  <c r="L381" i="5"/>
  <c r="B398" i="5"/>
  <c r="L408" i="5"/>
  <c r="L424" i="5"/>
  <c r="L434" i="5"/>
  <c r="L443" i="5"/>
  <c r="L448" i="5"/>
  <c r="L460" i="5"/>
  <c r="L467" i="5"/>
  <c r="B471" i="5"/>
  <c r="L477" i="5"/>
  <c r="L485" i="5"/>
  <c r="B491" i="5"/>
  <c r="B492" i="5"/>
  <c r="B500" i="5"/>
  <c r="B504" i="5"/>
  <c r="L507" i="5"/>
  <c r="B511" i="5"/>
  <c r="B520" i="5"/>
  <c r="B524" i="5"/>
  <c r="B528" i="5"/>
  <c r="B539" i="5"/>
  <c r="B540" i="5"/>
  <c r="B546" i="5"/>
  <c r="L556" i="5"/>
  <c r="L559" i="5"/>
  <c r="L564" i="5"/>
  <c r="L572" i="5"/>
  <c r="L575" i="5"/>
  <c r="B577" i="5"/>
  <c r="L580" i="5"/>
  <c r="B602" i="5"/>
  <c r="L623" i="5"/>
  <c r="B634" i="5"/>
  <c r="B640" i="5"/>
  <c r="B659" i="5"/>
  <c r="L667" i="5"/>
  <c r="L674" i="5"/>
  <c r="B675" i="5"/>
  <c r="L680" i="5"/>
  <c r="B684" i="5"/>
  <c r="L687" i="5"/>
  <c r="B707" i="5"/>
  <c r="L712" i="5"/>
  <c r="B716" i="5"/>
  <c r="L719" i="5"/>
  <c r="L722" i="5"/>
  <c r="L737" i="5"/>
  <c r="L738" i="5"/>
  <c r="B739" i="5"/>
  <c r="L744" i="5"/>
  <c r="B748" i="5"/>
  <c r="L751" i="5"/>
  <c r="B769" i="5"/>
  <c r="B770" i="5"/>
  <c r="B771" i="5"/>
  <c r="B775" i="5"/>
  <c r="B779" i="5"/>
  <c r="B790" i="5"/>
  <c r="L791" i="5"/>
  <c r="L795" i="5"/>
  <c r="B799" i="5"/>
  <c r="B807" i="5"/>
  <c r="B825" i="5"/>
  <c r="B827" i="5"/>
  <c r="B831" i="5"/>
  <c r="B835" i="5"/>
  <c r="B839" i="5"/>
  <c r="L854" i="5"/>
  <c r="L859" i="5"/>
  <c r="L863" i="5"/>
  <c r="L864" i="5"/>
  <c r="L867" i="5"/>
  <c r="L871" i="5"/>
  <c r="L872" i="5"/>
  <c r="L873" i="5"/>
  <c r="L875" i="5"/>
  <c r="L879" i="5"/>
  <c r="L880" i="5"/>
  <c r="L883" i="5"/>
  <c r="L887" i="5"/>
  <c r="L888" i="5"/>
  <c r="L889" i="5"/>
  <c r="L891" i="5"/>
  <c r="L895" i="5"/>
  <c r="L896" i="5"/>
  <c r="L899" i="5"/>
  <c r="L903" i="5"/>
  <c r="L904" i="5"/>
  <c r="L907" i="5"/>
  <c r="L911" i="5"/>
  <c r="L915" i="5"/>
  <c r="L919" i="5"/>
  <c r="L920" i="5"/>
  <c r="L923" i="5"/>
  <c r="L927" i="5"/>
  <c r="L928" i="5"/>
  <c r="L931" i="5"/>
  <c r="L935" i="5"/>
  <c r="L936" i="5"/>
  <c r="L939" i="5"/>
  <c r="L943" i="5"/>
  <c r="L947" i="5"/>
  <c r="L950" i="5"/>
  <c r="L951" i="5"/>
  <c r="L955" i="5"/>
  <c r="L959" i="5"/>
  <c r="L963" i="5"/>
  <c r="L966" i="5"/>
  <c r="L967" i="5"/>
  <c r="L971" i="5"/>
  <c r="L975" i="5"/>
  <c r="L979" i="5"/>
  <c r="L983" i="5"/>
  <c r="L987" i="5"/>
  <c r="L991" i="5"/>
  <c r="L995" i="5"/>
  <c r="B999" i="5"/>
  <c r="L1003" i="5"/>
  <c r="G4" i="4"/>
  <c r="A4" i="5" s="1"/>
  <c r="B4" i="5" s="1"/>
  <c r="G3" i="4"/>
  <c r="A3" i="5" s="1"/>
  <c r="B3" i="5" s="1"/>
  <c r="E764" i="5" l="1"/>
  <c r="E739" i="5"/>
  <c r="E732" i="5"/>
  <c r="E707" i="5"/>
  <c r="E700" i="5"/>
  <c r="E675" i="5"/>
  <c r="E668" i="5"/>
  <c r="F645" i="5"/>
  <c r="E748" i="5"/>
  <c r="E716" i="5"/>
  <c r="E684" i="5"/>
  <c r="F654" i="5"/>
  <c r="F634" i="5"/>
  <c r="F626" i="5"/>
  <c r="D546" i="5"/>
  <c r="C801" i="5"/>
  <c r="E780" i="5"/>
  <c r="E771" i="5"/>
  <c r="F659" i="5"/>
  <c r="F652" i="5"/>
  <c r="F642" i="5"/>
  <c r="F632" i="5"/>
  <c r="F624" i="5"/>
  <c r="D539" i="5"/>
  <c r="E471" i="5"/>
  <c r="C799" i="5"/>
  <c r="C792" i="5"/>
  <c r="F640" i="5"/>
  <c r="F629" i="5"/>
  <c r="E999" i="5"/>
  <c r="F820" i="5"/>
  <c r="F812" i="5"/>
  <c r="E998" i="5"/>
  <c r="C837" i="5"/>
  <c r="C833" i="5"/>
  <c r="C829" i="5"/>
  <c r="C825" i="5"/>
  <c r="F818" i="5"/>
  <c r="C840" i="5"/>
  <c r="C836" i="5"/>
  <c r="C832" i="5"/>
  <c r="C828" i="5"/>
  <c r="E808" i="5"/>
  <c r="E996" i="5"/>
  <c r="C839" i="5"/>
  <c r="C835" i="5"/>
  <c r="C831" i="5"/>
  <c r="C827" i="5"/>
  <c r="F814" i="5"/>
  <c r="C807" i="5"/>
  <c r="L941" i="5"/>
  <c r="L937" i="5"/>
  <c r="L933" i="5"/>
  <c r="L929" i="5"/>
  <c r="L925" i="5"/>
  <c r="L921" i="5"/>
  <c r="L917" i="5"/>
  <c r="L913" i="5"/>
  <c r="L909" i="5"/>
  <c r="L905" i="5"/>
  <c r="L942" i="5"/>
  <c r="L938" i="5"/>
  <c r="L934" i="5"/>
  <c r="L930" i="5"/>
  <c r="L926" i="5"/>
  <c r="L922" i="5"/>
  <c r="L918" i="5"/>
  <c r="L914" i="5"/>
  <c r="L910" i="5"/>
  <c r="L906" i="5"/>
  <c r="L998" i="5"/>
  <c r="B982" i="5"/>
  <c r="B966" i="5"/>
  <c r="B950" i="5"/>
  <c r="B934" i="5"/>
  <c r="B918" i="5"/>
  <c r="B902" i="5"/>
  <c r="B890" i="5"/>
  <c r="B882" i="5"/>
  <c r="B874" i="5"/>
  <c r="B866" i="5"/>
  <c r="B858" i="5"/>
  <c r="B854" i="5"/>
  <c r="B850" i="5"/>
  <c r="B846" i="5"/>
  <c r="B842" i="5"/>
  <c r="E842" i="5" s="1"/>
  <c r="L834" i="5"/>
  <c r="L826" i="5"/>
  <c r="L818" i="5"/>
  <c r="B816" i="5"/>
  <c r="E816" i="5" s="1"/>
  <c r="L812" i="5"/>
  <c r="B810" i="5"/>
  <c r="L802" i="5"/>
  <c r="B782" i="5"/>
  <c r="B754" i="5"/>
  <c r="B722" i="5"/>
  <c r="B690" i="5"/>
  <c r="L642" i="5"/>
  <c r="B620" i="5"/>
  <c r="B604" i="5"/>
  <c r="L568" i="5"/>
  <c r="L530" i="5"/>
  <c r="L522" i="5"/>
  <c r="L500" i="5"/>
  <c r="L366" i="5"/>
  <c r="B994" i="5"/>
  <c r="B978" i="5"/>
  <c r="B962" i="5"/>
  <c r="B946" i="5"/>
  <c r="B930" i="5"/>
  <c r="B914" i="5"/>
  <c r="B898" i="5"/>
  <c r="B888" i="5"/>
  <c r="B880" i="5"/>
  <c r="B872" i="5"/>
  <c r="B864" i="5"/>
  <c r="L856" i="5"/>
  <c r="L852" i="5"/>
  <c r="L848" i="5"/>
  <c r="L844" i="5"/>
  <c r="L840" i="5"/>
  <c r="L832" i="5"/>
  <c r="L824" i="5"/>
  <c r="B822" i="5"/>
  <c r="L814" i="5"/>
  <c r="L808" i="5"/>
  <c r="B798" i="5"/>
  <c r="B768" i="5"/>
  <c r="L748" i="5"/>
  <c r="L716" i="5"/>
  <c r="L684" i="5"/>
  <c r="B636" i="5"/>
  <c r="L614" i="5"/>
  <c r="L598" i="5"/>
  <c r="B564" i="5"/>
  <c r="L528" i="5"/>
  <c r="L520" i="5"/>
  <c r="B448" i="5"/>
  <c r="L356" i="5"/>
  <c r="B990" i="5"/>
  <c r="B974" i="5"/>
  <c r="B958" i="5"/>
  <c r="B942" i="5"/>
  <c r="B926" i="5"/>
  <c r="B910" i="5"/>
  <c r="B894" i="5"/>
  <c r="B886" i="5"/>
  <c r="B878" i="5"/>
  <c r="B870" i="5"/>
  <c r="B862" i="5"/>
  <c r="L838" i="5"/>
  <c r="L830" i="5"/>
  <c r="L820" i="5"/>
  <c r="F808" i="5"/>
  <c r="B794" i="5"/>
  <c r="L762" i="5"/>
  <c r="L730" i="5"/>
  <c r="L698" i="5"/>
  <c r="B656" i="5"/>
  <c r="L632" i="5"/>
  <c r="B612" i="5"/>
  <c r="L584" i="5"/>
  <c r="L552" i="5"/>
  <c r="L526" i="5"/>
  <c r="L504" i="5"/>
  <c r="B434" i="5"/>
  <c r="B288" i="5"/>
  <c r="B1002" i="5"/>
  <c r="B986" i="5"/>
  <c r="B970" i="5"/>
  <c r="B954" i="5"/>
  <c r="B938" i="5"/>
  <c r="B922" i="5"/>
  <c r="B906" i="5"/>
  <c r="B892" i="5"/>
  <c r="B884" i="5"/>
  <c r="B876" i="5"/>
  <c r="B868" i="5"/>
  <c r="B860" i="5"/>
  <c r="L836" i="5"/>
  <c r="L828" i="5"/>
  <c r="B806" i="5"/>
  <c r="L792" i="5"/>
  <c r="B760" i="5"/>
  <c r="B728" i="5"/>
  <c r="B696" i="5"/>
  <c r="L652" i="5"/>
  <c r="L626" i="5"/>
  <c r="L606" i="5"/>
  <c r="B580" i="5"/>
  <c r="B542" i="5"/>
  <c r="L524" i="5"/>
  <c r="L502" i="5"/>
  <c r="B424" i="5"/>
  <c r="B270" i="5"/>
  <c r="B16" i="5"/>
  <c r="L16" i="5"/>
  <c r="B32" i="5"/>
  <c r="E32" i="5" s="1"/>
  <c r="L32" i="5"/>
  <c r="L28" i="5"/>
  <c r="B28" i="5"/>
  <c r="B851" i="5"/>
  <c r="L851" i="5"/>
  <c r="B843" i="5"/>
  <c r="L843" i="5"/>
  <c r="B819" i="5"/>
  <c r="L819" i="5"/>
  <c r="B815" i="5"/>
  <c r="L815" i="5"/>
  <c r="B811" i="5"/>
  <c r="L811" i="5"/>
  <c r="B763" i="5"/>
  <c r="L763" i="5"/>
  <c r="B755" i="5"/>
  <c r="L755" i="5"/>
  <c r="B747" i="5"/>
  <c r="L747" i="5"/>
  <c r="L743" i="5"/>
  <c r="B743" i="5"/>
  <c r="L735" i="5"/>
  <c r="B735" i="5"/>
  <c r="L727" i="5"/>
  <c r="B727" i="5"/>
  <c r="B699" i="5"/>
  <c r="L699" i="5"/>
  <c r="B663" i="5"/>
  <c r="L663" i="5"/>
  <c r="B647" i="5"/>
  <c r="L647" i="5"/>
  <c r="E838" i="5"/>
  <c r="E834" i="5"/>
  <c r="E830" i="5"/>
  <c r="E826" i="5"/>
  <c r="E802" i="5"/>
  <c r="F802" i="5"/>
  <c r="L997" i="5"/>
  <c r="E850" i="5"/>
  <c r="F850" i="5"/>
  <c r="F842" i="5"/>
  <c r="C838" i="5"/>
  <c r="C834" i="5"/>
  <c r="C830" i="5"/>
  <c r="C826" i="5"/>
  <c r="E824" i="5"/>
  <c r="C824" i="5"/>
  <c r="C816" i="5"/>
  <c r="L807" i="5"/>
  <c r="B791" i="5"/>
  <c r="L775" i="5"/>
  <c r="L733" i="5"/>
  <c r="E722" i="5"/>
  <c r="F722" i="5"/>
  <c r="B687" i="5"/>
  <c r="L675" i="5"/>
  <c r="B649" i="5"/>
  <c r="B623" i="5"/>
  <c r="B575" i="5"/>
  <c r="L513" i="5"/>
  <c r="B485" i="5"/>
  <c r="B467" i="5"/>
  <c r="L361" i="5"/>
  <c r="L331" i="5"/>
  <c r="B18" i="5"/>
  <c r="L18" i="5"/>
  <c r="L6" i="5"/>
  <c r="B6" i="5"/>
  <c r="D6" i="5" s="1"/>
  <c r="B34" i="5"/>
  <c r="L34" i="5"/>
  <c r="B26" i="5"/>
  <c r="L26" i="5"/>
  <c r="L849" i="5"/>
  <c r="B849" i="5"/>
  <c r="B821" i="5"/>
  <c r="L821" i="5"/>
  <c r="B813" i="5"/>
  <c r="L813" i="5"/>
  <c r="B809" i="5"/>
  <c r="L809" i="5"/>
  <c r="B805" i="5"/>
  <c r="L805" i="5"/>
  <c r="F789" i="5"/>
  <c r="C789" i="5"/>
  <c r="F773" i="5"/>
  <c r="E773" i="5"/>
  <c r="F765" i="5"/>
  <c r="E765" i="5"/>
  <c r="B757" i="5"/>
  <c r="L757" i="5"/>
  <c r="L745" i="5"/>
  <c r="B745" i="5"/>
  <c r="F733" i="5"/>
  <c r="E733" i="5"/>
  <c r="B725" i="5"/>
  <c r="L725" i="5"/>
  <c r="B717" i="5"/>
  <c r="L717" i="5"/>
  <c r="L713" i="5"/>
  <c r="B713" i="5"/>
  <c r="B709" i="5"/>
  <c r="L709" i="5"/>
  <c r="L697" i="5"/>
  <c r="B697" i="5"/>
  <c r="L689" i="5"/>
  <c r="B689" i="5"/>
  <c r="L681" i="5"/>
  <c r="B681" i="5"/>
  <c r="B677" i="5"/>
  <c r="L677" i="5"/>
  <c r="L665" i="5"/>
  <c r="B665" i="5"/>
  <c r="B661" i="5"/>
  <c r="L661" i="5"/>
  <c r="L657" i="5"/>
  <c r="B657" i="5"/>
  <c r="B641" i="5"/>
  <c r="L641" i="5"/>
  <c r="B637" i="5"/>
  <c r="L637" i="5"/>
  <c r="B633" i="5"/>
  <c r="L633" i="5"/>
  <c r="B625" i="5"/>
  <c r="L625" i="5"/>
  <c r="B621" i="5"/>
  <c r="L621" i="5"/>
  <c r="B617" i="5"/>
  <c r="L617" i="5"/>
  <c r="B613" i="5"/>
  <c r="L613" i="5"/>
  <c r="B609" i="5"/>
  <c r="L609" i="5"/>
  <c r="B605" i="5"/>
  <c r="L605" i="5"/>
  <c r="B601" i="5"/>
  <c r="L601" i="5"/>
  <c r="L597" i="5"/>
  <c r="B597" i="5"/>
  <c r="L593" i="5"/>
  <c r="B593" i="5"/>
  <c r="L589" i="5"/>
  <c r="B589" i="5"/>
  <c r="B585" i="5"/>
  <c r="L585" i="5"/>
  <c r="B581" i="5"/>
  <c r="L581" i="5"/>
  <c r="D577" i="5"/>
  <c r="F577" i="5"/>
  <c r="E577" i="5"/>
  <c r="B573" i="5"/>
  <c r="L573" i="5"/>
  <c r="B569" i="5"/>
  <c r="L569" i="5"/>
  <c r="B565" i="5"/>
  <c r="L565" i="5"/>
  <c r="D561" i="5"/>
  <c r="F561" i="5"/>
  <c r="E561" i="5"/>
  <c r="B557" i="5"/>
  <c r="L557" i="5"/>
  <c r="B553" i="5"/>
  <c r="L553" i="5"/>
  <c r="B549" i="5"/>
  <c r="L549" i="5"/>
  <c r="L541" i="5"/>
  <c r="B541" i="5"/>
  <c r="B537" i="5"/>
  <c r="L537" i="5"/>
  <c r="B533" i="5"/>
  <c r="L533" i="5"/>
  <c r="B529" i="5"/>
  <c r="L529" i="5"/>
  <c r="B525" i="5"/>
  <c r="L525" i="5"/>
  <c r="B521" i="5"/>
  <c r="L521" i="5"/>
  <c r="C517" i="5"/>
  <c r="E517" i="5"/>
  <c r="F517" i="5"/>
  <c r="D517" i="5"/>
  <c r="B505" i="5"/>
  <c r="L505" i="5"/>
  <c r="B501" i="5"/>
  <c r="L501" i="5"/>
  <c r="B497" i="5"/>
  <c r="L497" i="5"/>
  <c r="L493" i="5"/>
  <c r="B493" i="5"/>
  <c r="L489" i="5"/>
  <c r="B489" i="5"/>
  <c r="L481" i="5"/>
  <c r="B481" i="5"/>
  <c r="L473" i="5"/>
  <c r="B473" i="5"/>
  <c r="L469" i="5"/>
  <c r="B469" i="5"/>
  <c r="L465" i="5"/>
  <c r="B465" i="5"/>
  <c r="L461" i="5"/>
  <c r="B461" i="5"/>
  <c r="L457" i="5"/>
  <c r="B457" i="5"/>
  <c r="L453" i="5"/>
  <c r="B453" i="5"/>
  <c r="L449" i="5"/>
  <c r="B449" i="5"/>
  <c r="L445" i="5"/>
  <c r="B445" i="5"/>
  <c r="L441" i="5"/>
  <c r="B441" i="5"/>
  <c r="L437" i="5"/>
  <c r="B437" i="5"/>
  <c r="L433" i="5"/>
  <c r="B433" i="5"/>
  <c r="L429" i="5"/>
  <c r="B429" i="5"/>
  <c r="L425" i="5"/>
  <c r="B425" i="5"/>
  <c r="L421" i="5"/>
  <c r="B421" i="5"/>
  <c r="L417" i="5"/>
  <c r="B417" i="5"/>
  <c r="L413" i="5"/>
  <c r="B413" i="5"/>
  <c r="L409" i="5"/>
  <c r="B409" i="5"/>
  <c r="L405" i="5"/>
  <c r="B405" i="5"/>
  <c r="L401" i="5"/>
  <c r="B401" i="5"/>
  <c r="L397" i="5"/>
  <c r="B397" i="5"/>
  <c r="L393" i="5"/>
  <c r="B393" i="5"/>
  <c r="L389" i="5"/>
  <c r="B389" i="5"/>
  <c r="B385" i="5"/>
  <c r="L385" i="5"/>
  <c r="B377" i="5"/>
  <c r="L377" i="5"/>
  <c r="L373" i="5"/>
  <c r="B373" i="5"/>
  <c r="B369" i="5"/>
  <c r="L369" i="5"/>
  <c r="B365" i="5"/>
  <c r="L365" i="5"/>
  <c r="D361" i="5"/>
  <c r="E361" i="5"/>
  <c r="F361" i="5"/>
  <c r="C361" i="5"/>
  <c r="B357" i="5"/>
  <c r="L357" i="5"/>
  <c r="L353" i="5"/>
  <c r="B353" i="5"/>
  <c r="B349" i="5"/>
  <c r="L349" i="5"/>
  <c r="B345" i="5"/>
  <c r="L345" i="5"/>
  <c r="B341" i="5"/>
  <c r="L341" i="5"/>
  <c r="L337" i="5"/>
  <c r="B337" i="5"/>
  <c r="L333" i="5"/>
  <c r="B333" i="5"/>
  <c r="B329" i="5"/>
  <c r="L329" i="5"/>
  <c r="L325" i="5"/>
  <c r="B325" i="5"/>
  <c r="L321" i="5"/>
  <c r="B321" i="5"/>
  <c r="L317" i="5"/>
  <c r="B317" i="5"/>
  <c r="B313" i="5"/>
  <c r="L313" i="5"/>
  <c r="L309" i="5"/>
  <c r="B309" i="5"/>
  <c r="L305" i="5"/>
  <c r="B305" i="5"/>
  <c r="L301" i="5"/>
  <c r="B301" i="5"/>
  <c r="B297" i="5"/>
  <c r="L297" i="5"/>
  <c r="B293" i="5"/>
  <c r="L293" i="5"/>
  <c r="L289" i="5"/>
  <c r="B289" i="5"/>
  <c r="L285" i="5"/>
  <c r="B285" i="5"/>
  <c r="B281" i="5"/>
  <c r="L281" i="5"/>
  <c r="L277" i="5"/>
  <c r="B277" i="5"/>
  <c r="B273" i="5"/>
  <c r="L273" i="5"/>
  <c r="L269" i="5"/>
  <c r="B269" i="5"/>
  <c r="B265" i="5"/>
  <c r="L265" i="5"/>
  <c r="L261" i="5"/>
  <c r="B261" i="5"/>
  <c r="B257" i="5"/>
  <c r="L257" i="5"/>
  <c r="L253" i="5"/>
  <c r="B253" i="5"/>
  <c r="B249" i="5"/>
  <c r="C249" i="5" s="1"/>
  <c r="L249" i="5"/>
  <c r="L245" i="5"/>
  <c r="B245" i="5"/>
  <c r="L241" i="5"/>
  <c r="B241" i="5"/>
  <c r="B237" i="5"/>
  <c r="L237" i="5"/>
  <c r="B233" i="5"/>
  <c r="F233" i="5" s="1"/>
  <c r="L233" i="5"/>
  <c r="L229" i="5"/>
  <c r="B229" i="5"/>
  <c r="L225" i="5"/>
  <c r="B225" i="5"/>
  <c r="L221" i="5"/>
  <c r="B221" i="5"/>
  <c r="L217" i="5"/>
  <c r="B217" i="5"/>
  <c r="L213" i="5"/>
  <c r="B213" i="5"/>
  <c r="L209" i="5"/>
  <c r="B209" i="5"/>
  <c r="L205" i="5"/>
  <c r="B205" i="5"/>
  <c r="C205" i="5" s="1"/>
  <c r="L201" i="5"/>
  <c r="B201" i="5"/>
  <c r="B197" i="5"/>
  <c r="L197" i="5"/>
  <c r="L193" i="5"/>
  <c r="B193" i="5"/>
  <c r="B189" i="5"/>
  <c r="L189" i="5"/>
  <c r="B185" i="5"/>
  <c r="L185" i="5"/>
  <c r="B181" i="5"/>
  <c r="L181" i="5"/>
  <c r="B177" i="5"/>
  <c r="L177" i="5"/>
  <c r="L173" i="5"/>
  <c r="B173" i="5"/>
  <c r="B169" i="5"/>
  <c r="L169" i="5"/>
  <c r="B165" i="5"/>
  <c r="L165" i="5"/>
  <c r="L161" i="5"/>
  <c r="B161" i="5"/>
  <c r="B157" i="5"/>
  <c r="L157" i="5"/>
  <c r="B153" i="5"/>
  <c r="D153" i="5" s="1"/>
  <c r="L153" i="5"/>
  <c r="B149" i="5"/>
  <c r="L149" i="5"/>
  <c r="B145" i="5"/>
  <c r="D145" i="5" s="1"/>
  <c r="L145" i="5"/>
  <c r="B141" i="5"/>
  <c r="L141" i="5"/>
  <c r="B137" i="5"/>
  <c r="F137" i="5" s="1"/>
  <c r="L137" i="5"/>
  <c r="B133" i="5"/>
  <c r="L133" i="5"/>
  <c r="B129" i="5"/>
  <c r="E129" i="5" s="1"/>
  <c r="L129" i="5"/>
  <c r="B125" i="5"/>
  <c r="L125" i="5"/>
  <c r="B121" i="5"/>
  <c r="E121" i="5" s="1"/>
  <c r="L121" i="5"/>
  <c r="B117" i="5"/>
  <c r="L117" i="5"/>
  <c r="B113" i="5"/>
  <c r="C113" i="5" s="1"/>
  <c r="L113" i="5"/>
  <c r="L109" i="5"/>
  <c r="B109" i="5"/>
  <c r="B105" i="5"/>
  <c r="E105" i="5" s="1"/>
  <c r="L105" i="5"/>
  <c r="L101" i="5"/>
  <c r="B101" i="5"/>
  <c r="C101" i="5" s="1"/>
  <c r="B97" i="5"/>
  <c r="E97" i="5" s="1"/>
  <c r="L97" i="5"/>
  <c r="L93" i="5"/>
  <c r="B93" i="5"/>
  <c r="D93" i="5" s="1"/>
  <c r="L89" i="5"/>
  <c r="B89" i="5"/>
  <c r="L85" i="5"/>
  <c r="B85" i="5"/>
  <c r="L81" i="5"/>
  <c r="B81" i="5"/>
  <c r="L77" i="5"/>
  <c r="B77" i="5"/>
  <c r="E77" i="5" s="1"/>
  <c r="L73" i="5"/>
  <c r="B73" i="5"/>
  <c r="B69" i="5"/>
  <c r="L69" i="5"/>
  <c r="B65" i="5"/>
  <c r="C65" i="5" s="1"/>
  <c r="L65" i="5"/>
  <c r="L61" i="5"/>
  <c r="B61" i="5"/>
  <c r="E61" i="5" s="1"/>
  <c r="B57" i="5"/>
  <c r="L57" i="5"/>
  <c r="B53" i="5"/>
  <c r="L53" i="5"/>
  <c r="L49" i="5"/>
  <c r="B49" i="5"/>
  <c r="L45" i="5"/>
  <c r="B45" i="5"/>
  <c r="E45" i="5" s="1"/>
  <c r="B41" i="5"/>
  <c r="L41" i="5"/>
  <c r="B1003" i="5"/>
  <c r="F1003" i="5" s="1"/>
  <c r="B1000" i="5"/>
  <c r="L996" i="5"/>
  <c r="B993" i="5"/>
  <c r="B989" i="5"/>
  <c r="B985" i="5"/>
  <c r="B981" i="5"/>
  <c r="B977" i="5"/>
  <c r="B973" i="5"/>
  <c r="F973" i="5" s="1"/>
  <c r="B969" i="5"/>
  <c r="B965" i="5"/>
  <c r="B961" i="5"/>
  <c r="B957" i="5"/>
  <c r="B953" i="5"/>
  <c r="B949" i="5"/>
  <c r="B945" i="5"/>
  <c r="B941" i="5"/>
  <c r="F941" i="5" s="1"/>
  <c r="B937" i="5"/>
  <c r="B933" i="5"/>
  <c r="B929" i="5"/>
  <c r="B925" i="5"/>
  <c r="D925" i="5" s="1"/>
  <c r="B921" i="5"/>
  <c r="B917" i="5"/>
  <c r="B913" i="5"/>
  <c r="B909" i="5"/>
  <c r="B905" i="5"/>
  <c r="B901" i="5"/>
  <c r="B897" i="5"/>
  <c r="B893" i="5"/>
  <c r="D893" i="5" s="1"/>
  <c r="B889" i="5"/>
  <c r="B885" i="5"/>
  <c r="B881" i="5"/>
  <c r="B877" i="5"/>
  <c r="F877" i="5" s="1"/>
  <c r="B873" i="5"/>
  <c r="B869" i="5"/>
  <c r="B865" i="5"/>
  <c r="B861" i="5"/>
  <c r="C861" i="5" s="1"/>
  <c r="E852" i="5"/>
  <c r="F852" i="5"/>
  <c r="E844" i="5"/>
  <c r="F844" i="5"/>
  <c r="L839" i="5"/>
  <c r="L837" i="5"/>
  <c r="L835" i="5"/>
  <c r="L833" i="5"/>
  <c r="L831" i="5"/>
  <c r="L829" i="5"/>
  <c r="L827" i="5"/>
  <c r="L825" i="5"/>
  <c r="E818" i="5"/>
  <c r="C818" i="5"/>
  <c r="E810" i="5"/>
  <c r="C810" i="5"/>
  <c r="L799" i="5"/>
  <c r="L789" i="5"/>
  <c r="L785" i="5"/>
  <c r="L773" i="5"/>
  <c r="L765" i="5"/>
  <c r="E754" i="5"/>
  <c r="F754" i="5"/>
  <c r="B719" i="5"/>
  <c r="L707" i="5"/>
  <c r="B673" i="5"/>
  <c r="L659" i="5"/>
  <c r="L645" i="5"/>
  <c r="E620" i="5"/>
  <c r="F620" i="5"/>
  <c r="D564" i="5"/>
  <c r="F564" i="5"/>
  <c r="B545" i="5"/>
  <c r="L517" i="5"/>
  <c r="L511" i="5"/>
  <c r="B443" i="5"/>
  <c r="B381" i="5"/>
  <c r="L14" i="5"/>
  <c r="B14" i="5"/>
  <c r="B10" i="5"/>
  <c r="L10" i="5"/>
  <c r="B38" i="5"/>
  <c r="L38" i="5"/>
  <c r="L30" i="5"/>
  <c r="B30" i="5"/>
  <c r="E30" i="5" s="1"/>
  <c r="L857" i="5"/>
  <c r="B857" i="5"/>
  <c r="L853" i="5"/>
  <c r="B853" i="5"/>
  <c r="L845" i="5"/>
  <c r="B845" i="5"/>
  <c r="L841" i="5"/>
  <c r="B841" i="5"/>
  <c r="B817" i="5"/>
  <c r="L817" i="5"/>
  <c r="B797" i="5"/>
  <c r="D797" i="5" s="1"/>
  <c r="L797" i="5"/>
  <c r="L793" i="5"/>
  <c r="B793" i="5"/>
  <c r="F785" i="5"/>
  <c r="E785" i="5"/>
  <c r="B781" i="5"/>
  <c r="L781" i="5"/>
  <c r="L777" i="5"/>
  <c r="B777" i="5"/>
  <c r="E769" i="5"/>
  <c r="F769" i="5"/>
  <c r="L761" i="5"/>
  <c r="B761" i="5"/>
  <c r="L753" i="5"/>
  <c r="B753" i="5"/>
  <c r="B749" i="5"/>
  <c r="L749" i="5"/>
  <c r="B741" i="5"/>
  <c r="L741" i="5"/>
  <c r="L729" i="5"/>
  <c r="B729" i="5"/>
  <c r="L721" i="5"/>
  <c r="B721" i="5"/>
  <c r="F701" i="5"/>
  <c r="E701" i="5"/>
  <c r="B693" i="5"/>
  <c r="L693" i="5"/>
  <c r="B685" i="5"/>
  <c r="L685" i="5"/>
  <c r="F669" i="5"/>
  <c r="E669" i="5"/>
  <c r="B653" i="5"/>
  <c r="E653" i="5" s="1"/>
  <c r="L653" i="5"/>
  <c r="L21" i="5"/>
  <c r="B21" i="5"/>
  <c r="B17" i="5"/>
  <c r="L17" i="5"/>
  <c r="L13" i="5"/>
  <c r="B13" i="5"/>
  <c r="B9" i="5"/>
  <c r="L9" i="5"/>
  <c r="L5" i="5"/>
  <c r="B5" i="5"/>
  <c r="B37" i="5"/>
  <c r="L37" i="5"/>
  <c r="B33" i="5"/>
  <c r="L33" i="5"/>
  <c r="L29" i="5"/>
  <c r="B29" i="5"/>
  <c r="F29" i="5" s="1"/>
  <c r="B25" i="5"/>
  <c r="L25" i="5"/>
  <c r="E840" i="5"/>
  <c r="I840" i="5" s="1"/>
  <c r="E836" i="5"/>
  <c r="I836" i="5" s="1"/>
  <c r="E832" i="5"/>
  <c r="I832" i="5" s="1"/>
  <c r="E828" i="5"/>
  <c r="I828" i="5" s="1"/>
  <c r="F500" i="5"/>
  <c r="C500" i="5"/>
  <c r="E500" i="5"/>
  <c r="L999" i="5"/>
  <c r="B992" i="5"/>
  <c r="F992" i="5" s="1"/>
  <c r="B988" i="5"/>
  <c r="B984" i="5"/>
  <c r="F984" i="5" s="1"/>
  <c r="B980" i="5"/>
  <c r="B976" i="5"/>
  <c r="D976" i="5" s="1"/>
  <c r="B972" i="5"/>
  <c r="B968" i="5"/>
  <c r="F968" i="5" s="1"/>
  <c r="B964" i="5"/>
  <c r="B960" i="5"/>
  <c r="D960" i="5" s="1"/>
  <c r="B956" i="5"/>
  <c r="B952" i="5"/>
  <c r="C952" i="5" s="1"/>
  <c r="B948" i="5"/>
  <c r="B944" i="5"/>
  <c r="D944" i="5" s="1"/>
  <c r="B940" i="5"/>
  <c r="B936" i="5"/>
  <c r="D936" i="5" s="1"/>
  <c r="B932" i="5"/>
  <c r="B928" i="5"/>
  <c r="C928" i="5" s="1"/>
  <c r="B924" i="5"/>
  <c r="B920" i="5"/>
  <c r="C920" i="5" s="1"/>
  <c r="B916" i="5"/>
  <c r="B912" i="5"/>
  <c r="F912" i="5" s="1"/>
  <c r="B908" i="5"/>
  <c r="B904" i="5"/>
  <c r="D904" i="5" s="1"/>
  <c r="B900" i="5"/>
  <c r="B896" i="5"/>
  <c r="F896" i="5" s="1"/>
  <c r="E854" i="5"/>
  <c r="F854" i="5"/>
  <c r="E820" i="5"/>
  <c r="C820" i="5"/>
  <c r="E812" i="5"/>
  <c r="C812" i="5"/>
  <c r="E806" i="5"/>
  <c r="F806" i="5"/>
  <c r="C806" i="5"/>
  <c r="C802" i="5"/>
  <c r="E789" i="5"/>
  <c r="I789" i="5" s="1"/>
  <c r="C785" i="5"/>
  <c r="L779" i="5"/>
  <c r="L771" i="5"/>
  <c r="B751" i="5"/>
  <c r="L739" i="5"/>
  <c r="B705" i="5"/>
  <c r="L669" i="5"/>
  <c r="L629" i="5"/>
  <c r="D580" i="5"/>
  <c r="F580" i="5"/>
  <c r="L561" i="5"/>
  <c r="L509" i="5"/>
  <c r="L491" i="5"/>
  <c r="B477" i="5"/>
  <c r="L22" i="5"/>
  <c r="B22" i="5"/>
  <c r="B24" i="5"/>
  <c r="L24" i="5"/>
  <c r="L20" i="5"/>
  <c r="B20" i="5"/>
  <c r="L12" i="5"/>
  <c r="B12" i="5"/>
  <c r="C12" i="5" s="1"/>
  <c r="L8" i="5"/>
  <c r="B8" i="5"/>
  <c r="B36" i="5"/>
  <c r="L36" i="5"/>
  <c r="B855" i="5"/>
  <c r="D855" i="5" s="1"/>
  <c r="L855" i="5"/>
  <c r="B847" i="5"/>
  <c r="C847" i="5" s="1"/>
  <c r="L847" i="5"/>
  <c r="B823" i="5"/>
  <c r="D823" i="5" s="1"/>
  <c r="L823" i="5"/>
  <c r="B803" i="5"/>
  <c r="E803" i="5" s="1"/>
  <c r="L803" i="5"/>
  <c r="L787" i="5"/>
  <c r="B787" i="5"/>
  <c r="B783" i="5"/>
  <c r="D783" i="5" s="1"/>
  <c r="L783" i="5"/>
  <c r="L767" i="5"/>
  <c r="B767" i="5"/>
  <c r="L759" i="5"/>
  <c r="B759" i="5"/>
  <c r="B731" i="5"/>
  <c r="C731" i="5" s="1"/>
  <c r="L731" i="5"/>
  <c r="B723" i="5"/>
  <c r="F723" i="5" s="1"/>
  <c r="L723" i="5"/>
  <c r="B715" i="5"/>
  <c r="F715" i="5" s="1"/>
  <c r="L715" i="5"/>
  <c r="L711" i="5"/>
  <c r="B711" i="5"/>
  <c r="L703" i="5"/>
  <c r="B703" i="5"/>
  <c r="L695" i="5"/>
  <c r="B695" i="5"/>
  <c r="B691" i="5"/>
  <c r="F691" i="5" s="1"/>
  <c r="L691" i="5"/>
  <c r="B683" i="5"/>
  <c r="F683" i="5" s="1"/>
  <c r="L683" i="5"/>
  <c r="L679" i="5"/>
  <c r="B679" i="5"/>
  <c r="L671" i="5"/>
  <c r="B671" i="5"/>
  <c r="L655" i="5"/>
  <c r="B655" i="5"/>
  <c r="L651" i="5"/>
  <c r="B651" i="5"/>
  <c r="L643" i="5"/>
  <c r="B643" i="5"/>
  <c r="B639" i="5"/>
  <c r="C639" i="5" s="1"/>
  <c r="L639" i="5"/>
  <c r="L635" i="5"/>
  <c r="B635" i="5"/>
  <c r="B631" i="5"/>
  <c r="E631" i="5" s="1"/>
  <c r="L631" i="5"/>
  <c r="L627" i="5"/>
  <c r="B627" i="5"/>
  <c r="L619" i="5"/>
  <c r="B619" i="5"/>
  <c r="L615" i="5"/>
  <c r="B615" i="5"/>
  <c r="L611" i="5"/>
  <c r="B611" i="5"/>
  <c r="L607" i="5"/>
  <c r="B607" i="5"/>
  <c r="L603" i="5"/>
  <c r="B603" i="5"/>
  <c r="L599" i="5"/>
  <c r="B599" i="5"/>
  <c r="L595" i="5"/>
  <c r="B595" i="5"/>
  <c r="L591" i="5"/>
  <c r="B591" i="5"/>
  <c r="L587" i="5"/>
  <c r="B587" i="5"/>
  <c r="L583" i="5"/>
  <c r="B583" i="5"/>
  <c r="L579" i="5"/>
  <c r="B579" i="5"/>
  <c r="L571" i="5"/>
  <c r="B571" i="5"/>
  <c r="L567" i="5"/>
  <c r="B567" i="5"/>
  <c r="L563" i="5"/>
  <c r="B563" i="5"/>
  <c r="L555" i="5"/>
  <c r="B555" i="5"/>
  <c r="L551" i="5"/>
  <c r="B551" i="5"/>
  <c r="B547" i="5"/>
  <c r="F547" i="5" s="1"/>
  <c r="L547" i="5"/>
  <c r="L543" i="5"/>
  <c r="B543" i="5"/>
  <c r="L535" i="5"/>
  <c r="B535" i="5"/>
  <c r="B531" i="5"/>
  <c r="F531" i="5" s="1"/>
  <c r="L531" i="5"/>
  <c r="B527" i="5"/>
  <c r="L527" i="5"/>
  <c r="B523" i="5"/>
  <c r="E523" i="5" s="1"/>
  <c r="L523" i="5"/>
  <c r="B519" i="5"/>
  <c r="L519" i="5"/>
  <c r="B515" i="5"/>
  <c r="L515" i="5"/>
  <c r="B503" i="5"/>
  <c r="C503" i="5" s="1"/>
  <c r="L503" i="5"/>
  <c r="L499" i="5"/>
  <c r="B499" i="5"/>
  <c r="B495" i="5"/>
  <c r="C495" i="5" s="1"/>
  <c r="L495" i="5"/>
  <c r="L487" i="5"/>
  <c r="B487" i="5"/>
  <c r="B483" i="5"/>
  <c r="D483" i="5" s="1"/>
  <c r="L483" i="5"/>
  <c r="B479" i="5"/>
  <c r="C479" i="5" s="1"/>
  <c r="L479" i="5"/>
  <c r="L475" i="5"/>
  <c r="B475" i="5"/>
  <c r="B463" i="5"/>
  <c r="C463" i="5" s="1"/>
  <c r="L463" i="5"/>
  <c r="L459" i="5"/>
  <c r="B459" i="5"/>
  <c r="L455" i="5"/>
  <c r="B455" i="5"/>
  <c r="B451" i="5"/>
  <c r="C451" i="5" s="1"/>
  <c r="L451" i="5"/>
  <c r="B447" i="5"/>
  <c r="D447" i="5" s="1"/>
  <c r="L447" i="5"/>
  <c r="B439" i="5"/>
  <c r="D439" i="5" s="1"/>
  <c r="L439" i="5"/>
  <c r="L435" i="5"/>
  <c r="B435" i="5"/>
  <c r="L431" i="5"/>
  <c r="B431" i="5"/>
  <c r="L427" i="5"/>
  <c r="B427" i="5"/>
  <c r="L423" i="5"/>
  <c r="B423" i="5"/>
  <c r="L419" i="5"/>
  <c r="B419" i="5"/>
  <c r="L415" i="5"/>
  <c r="B415" i="5"/>
  <c r="L411" i="5"/>
  <c r="B411" i="5"/>
  <c r="L407" i="5"/>
  <c r="B407" i="5"/>
  <c r="L403" i="5"/>
  <c r="B403" i="5"/>
  <c r="D403" i="5" s="1"/>
  <c r="B399" i="5"/>
  <c r="D399" i="5" s="1"/>
  <c r="L399" i="5"/>
  <c r="B395" i="5"/>
  <c r="D395" i="5" s="1"/>
  <c r="L395" i="5"/>
  <c r="B391" i="5"/>
  <c r="D391" i="5" s="1"/>
  <c r="L391" i="5"/>
  <c r="B387" i="5"/>
  <c r="E387" i="5" s="1"/>
  <c r="L387" i="5"/>
  <c r="L383" i="5"/>
  <c r="B383" i="5"/>
  <c r="B379" i="5"/>
  <c r="L379" i="5"/>
  <c r="L375" i="5"/>
  <c r="B375" i="5"/>
  <c r="B371" i="5"/>
  <c r="E371" i="5" s="1"/>
  <c r="L371" i="5"/>
  <c r="L367" i="5"/>
  <c r="B367" i="5"/>
  <c r="B363" i="5"/>
  <c r="L363" i="5"/>
  <c r="L359" i="5"/>
  <c r="B359" i="5"/>
  <c r="B355" i="5"/>
  <c r="L355" i="5"/>
  <c r="L351" i="5"/>
  <c r="B351" i="5"/>
  <c r="F351" i="5" s="1"/>
  <c r="B347" i="5"/>
  <c r="C347" i="5" s="1"/>
  <c r="L347" i="5"/>
  <c r="B339" i="5"/>
  <c r="L339" i="5"/>
  <c r="L335" i="5"/>
  <c r="B335" i="5"/>
  <c r="F335" i="5" s="1"/>
  <c r="D331" i="5"/>
  <c r="E331" i="5"/>
  <c r="L327" i="5"/>
  <c r="B327" i="5"/>
  <c r="F327" i="5" s="1"/>
  <c r="B323" i="5"/>
  <c r="L323" i="5"/>
  <c r="L319" i="5"/>
  <c r="B319" i="5"/>
  <c r="F319" i="5" s="1"/>
  <c r="B315" i="5"/>
  <c r="L315" i="5"/>
  <c r="L311" i="5"/>
  <c r="B311" i="5"/>
  <c r="F311" i="5" s="1"/>
  <c r="B307" i="5"/>
  <c r="L307" i="5"/>
  <c r="L303" i="5"/>
  <c r="B303" i="5"/>
  <c r="C303" i="5" s="1"/>
  <c r="B299" i="5"/>
  <c r="D299" i="5" s="1"/>
  <c r="L299" i="5"/>
  <c r="L295" i="5"/>
  <c r="B295" i="5"/>
  <c r="C295" i="5" s="1"/>
  <c r="B291" i="5"/>
  <c r="L291" i="5"/>
  <c r="L287" i="5"/>
  <c r="B287" i="5"/>
  <c r="C287" i="5" s="1"/>
  <c r="B283" i="5"/>
  <c r="C283" i="5" s="1"/>
  <c r="L283" i="5"/>
  <c r="B279" i="5"/>
  <c r="C279" i="5" s="1"/>
  <c r="L279" i="5"/>
  <c r="B275" i="5"/>
  <c r="C275" i="5" s="1"/>
  <c r="L275" i="5"/>
  <c r="B271" i="5"/>
  <c r="C271" i="5" s="1"/>
  <c r="L271" i="5"/>
  <c r="B267" i="5"/>
  <c r="L267" i="5"/>
  <c r="L263" i="5"/>
  <c r="B263" i="5"/>
  <c r="F263" i="5" s="1"/>
  <c r="L259" i="5"/>
  <c r="B259" i="5"/>
  <c r="F259" i="5" s="1"/>
  <c r="B255" i="5"/>
  <c r="D255" i="5" s="1"/>
  <c r="L255" i="5"/>
  <c r="B251" i="5"/>
  <c r="C251" i="5" s="1"/>
  <c r="L251" i="5"/>
  <c r="L247" i="5"/>
  <c r="B247" i="5"/>
  <c r="F247" i="5" s="1"/>
  <c r="B243" i="5"/>
  <c r="D243" i="5" s="1"/>
  <c r="L243" i="5"/>
  <c r="L239" i="5"/>
  <c r="B239" i="5"/>
  <c r="F239" i="5" s="1"/>
  <c r="B235" i="5"/>
  <c r="D235" i="5" s="1"/>
  <c r="L235" i="5"/>
  <c r="L231" i="5"/>
  <c r="B231" i="5"/>
  <c r="F231" i="5" s="1"/>
  <c r="B227" i="5"/>
  <c r="D227" i="5" s="1"/>
  <c r="L227" i="5"/>
  <c r="B223" i="5"/>
  <c r="C223" i="5" s="1"/>
  <c r="L223" i="5"/>
  <c r="L219" i="5"/>
  <c r="B219" i="5"/>
  <c r="D219" i="5" s="1"/>
  <c r="L215" i="5"/>
  <c r="B215" i="5"/>
  <c r="B211" i="5"/>
  <c r="L211" i="5"/>
  <c r="B207" i="5"/>
  <c r="L207" i="5"/>
  <c r="B203" i="5"/>
  <c r="L203" i="5"/>
  <c r="B199" i="5"/>
  <c r="D199" i="5" s="1"/>
  <c r="L199" i="5"/>
  <c r="L195" i="5"/>
  <c r="B195" i="5"/>
  <c r="D195" i="5" s="1"/>
  <c r="B191" i="5"/>
  <c r="L191" i="5"/>
  <c r="B187" i="5"/>
  <c r="D187" i="5" s="1"/>
  <c r="L187" i="5"/>
  <c r="B183" i="5"/>
  <c r="E183" i="5" s="1"/>
  <c r="L183" i="5"/>
  <c r="L179" i="5"/>
  <c r="B179" i="5"/>
  <c r="D179" i="5" s="1"/>
  <c r="B175" i="5"/>
  <c r="E175" i="5" s="1"/>
  <c r="L175" i="5"/>
  <c r="L171" i="5"/>
  <c r="B171" i="5"/>
  <c r="D171" i="5" s="1"/>
  <c r="B167" i="5"/>
  <c r="E167" i="5" s="1"/>
  <c r="L167" i="5"/>
  <c r="B163" i="5"/>
  <c r="D163" i="5" s="1"/>
  <c r="L163" i="5"/>
  <c r="B159" i="5"/>
  <c r="C159" i="5" s="1"/>
  <c r="L159" i="5"/>
  <c r="L155" i="5"/>
  <c r="B155" i="5"/>
  <c r="L151" i="5"/>
  <c r="B151" i="5"/>
  <c r="E151" i="5" s="1"/>
  <c r="L147" i="5"/>
  <c r="B147" i="5"/>
  <c r="L143" i="5"/>
  <c r="B143" i="5"/>
  <c r="E143" i="5" s="1"/>
  <c r="L139" i="5"/>
  <c r="B139" i="5"/>
  <c r="E139" i="5" s="1"/>
  <c r="L135" i="5"/>
  <c r="B135" i="5"/>
  <c r="E135" i="5" s="1"/>
  <c r="L131" i="5"/>
  <c r="B131" i="5"/>
  <c r="B127" i="5"/>
  <c r="C127" i="5" s="1"/>
  <c r="L127" i="5"/>
  <c r="L123" i="5"/>
  <c r="B123" i="5"/>
  <c r="C123" i="5" s="1"/>
  <c r="L119" i="5"/>
  <c r="B119" i="5"/>
  <c r="L115" i="5"/>
  <c r="B115" i="5"/>
  <c r="C115" i="5" s="1"/>
  <c r="B111" i="5"/>
  <c r="D111" i="5" s="1"/>
  <c r="L111" i="5"/>
  <c r="B107" i="5"/>
  <c r="C107" i="5" s="1"/>
  <c r="L107" i="5"/>
  <c r="B103" i="5"/>
  <c r="C103" i="5" s="1"/>
  <c r="L103" i="5"/>
  <c r="B99" i="5"/>
  <c r="C99" i="5" s="1"/>
  <c r="L99" i="5"/>
  <c r="B95" i="5"/>
  <c r="C95" i="5" s="1"/>
  <c r="L95" i="5"/>
  <c r="B91" i="5"/>
  <c r="L91" i="5"/>
  <c r="L87" i="5"/>
  <c r="B87" i="5"/>
  <c r="D87" i="5" s="1"/>
  <c r="L83" i="5"/>
  <c r="B83" i="5"/>
  <c r="D83" i="5" s="1"/>
  <c r="L79" i="5"/>
  <c r="B79" i="5"/>
  <c r="D79" i="5" s="1"/>
  <c r="L75" i="5"/>
  <c r="B75" i="5"/>
  <c r="F75" i="5" s="1"/>
  <c r="L71" i="5"/>
  <c r="B71" i="5"/>
  <c r="D71" i="5" s="1"/>
  <c r="L67" i="5"/>
  <c r="B67" i="5"/>
  <c r="D67" i="5" s="1"/>
  <c r="B63" i="5"/>
  <c r="E63" i="5" s="1"/>
  <c r="L63" i="5"/>
  <c r="B59" i="5"/>
  <c r="L59" i="5"/>
  <c r="B55" i="5"/>
  <c r="E55" i="5" s="1"/>
  <c r="L55" i="5"/>
  <c r="B51" i="5"/>
  <c r="E51" i="5" s="1"/>
  <c r="L51" i="5"/>
  <c r="B47" i="5"/>
  <c r="E47" i="5" s="1"/>
  <c r="L47" i="5"/>
  <c r="B43" i="5"/>
  <c r="E43" i="5" s="1"/>
  <c r="L43" i="5"/>
  <c r="L1001" i="5"/>
  <c r="B995" i="5"/>
  <c r="B991" i="5"/>
  <c r="C991" i="5" s="1"/>
  <c r="B987" i="5"/>
  <c r="B983" i="5"/>
  <c r="D983" i="5" s="1"/>
  <c r="B979" i="5"/>
  <c r="B975" i="5"/>
  <c r="F975" i="5" s="1"/>
  <c r="B971" i="5"/>
  <c r="B967" i="5"/>
  <c r="F967" i="5" s="1"/>
  <c r="B963" i="5"/>
  <c r="B959" i="5"/>
  <c r="C959" i="5" s="1"/>
  <c r="B955" i="5"/>
  <c r="D955" i="5" s="1"/>
  <c r="B951" i="5"/>
  <c r="D951" i="5" s="1"/>
  <c r="B947" i="5"/>
  <c r="B943" i="5"/>
  <c r="C943" i="5" s="1"/>
  <c r="B939" i="5"/>
  <c r="B935" i="5"/>
  <c r="F935" i="5" s="1"/>
  <c r="B931" i="5"/>
  <c r="B927" i="5"/>
  <c r="F927" i="5" s="1"/>
  <c r="B923" i="5"/>
  <c r="D923" i="5" s="1"/>
  <c r="B919" i="5"/>
  <c r="C919" i="5" s="1"/>
  <c r="B915" i="5"/>
  <c r="B911" i="5"/>
  <c r="C911" i="5" s="1"/>
  <c r="B907" i="5"/>
  <c r="D907" i="5" s="1"/>
  <c r="B903" i="5"/>
  <c r="D903" i="5" s="1"/>
  <c r="B899" i="5"/>
  <c r="B895" i="5"/>
  <c r="F895" i="5" s="1"/>
  <c r="B891" i="5"/>
  <c r="B887" i="5"/>
  <c r="F887" i="5" s="1"/>
  <c r="B883" i="5"/>
  <c r="B879" i="5"/>
  <c r="C879" i="5" s="1"/>
  <c r="B875" i="5"/>
  <c r="B871" i="5"/>
  <c r="C871" i="5" s="1"/>
  <c r="B867" i="5"/>
  <c r="B863" i="5"/>
  <c r="F863" i="5" s="1"/>
  <c r="B859" i="5"/>
  <c r="D859" i="5" s="1"/>
  <c r="E856" i="5"/>
  <c r="F856" i="5"/>
  <c r="E848" i="5"/>
  <c r="F848" i="5"/>
  <c r="F840" i="5"/>
  <c r="F838" i="5"/>
  <c r="F836" i="5"/>
  <c r="F834" i="5"/>
  <c r="F832" i="5"/>
  <c r="F830" i="5"/>
  <c r="F828" i="5"/>
  <c r="F826" i="5"/>
  <c r="F824" i="5"/>
  <c r="E822" i="5"/>
  <c r="C822" i="5"/>
  <c r="F816" i="5"/>
  <c r="E814" i="5"/>
  <c r="C814" i="5"/>
  <c r="L801" i="5"/>
  <c r="E798" i="5"/>
  <c r="F798" i="5"/>
  <c r="C798" i="5"/>
  <c r="B795" i="5"/>
  <c r="D795" i="5" s="1"/>
  <c r="L769" i="5"/>
  <c r="B737" i="5"/>
  <c r="D737" i="5" s="1"/>
  <c r="L701" i="5"/>
  <c r="B667" i="5"/>
  <c r="D667" i="5" s="1"/>
  <c r="E604" i="5"/>
  <c r="F604" i="5"/>
  <c r="L577" i="5"/>
  <c r="B559" i="5"/>
  <c r="F559" i="5" s="1"/>
  <c r="L539" i="5"/>
  <c r="B507" i="5"/>
  <c r="E507" i="5" s="1"/>
  <c r="L471" i="5"/>
  <c r="F434" i="5"/>
  <c r="E434" i="5"/>
  <c r="B343" i="5"/>
  <c r="F343" i="5" s="1"/>
  <c r="L23" i="5"/>
  <c r="B23" i="5"/>
  <c r="C23" i="5" s="1"/>
  <c r="L19" i="5"/>
  <c r="B19" i="5"/>
  <c r="C19" i="5" s="1"/>
  <c r="L15" i="5"/>
  <c r="B15" i="5"/>
  <c r="E15" i="5" s="1"/>
  <c r="B11" i="5"/>
  <c r="E11" i="5" s="1"/>
  <c r="L11" i="5"/>
  <c r="L7" i="5"/>
  <c r="B7" i="5"/>
  <c r="E7" i="5" s="1"/>
  <c r="B39" i="5"/>
  <c r="E39" i="5" s="1"/>
  <c r="L39" i="5"/>
  <c r="B35" i="5"/>
  <c r="D35" i="5" s="1"/>
  <c r="L35" i="5"/>
  <c r="B31" i="5"/>
  <c r="C31" i="5" s="1"/>
  <c r="L31" i="5"/>
  <c r="B27" i="5"/>
  <c r="L27" i="5"/>
  <c r="F790" i="5"/>
  <c r="C790" i="5"/>
  <c r="B786" i="5"/>
  <c r="L786" i="5"/>
  <c r="B778" i="5"/>
  <c r="D778" i="5" s="1"/>
  <c r="L778" i="5"/>
  <c r="L774" i="5"/>
  <c r="B774" i="5"/>
  <c r="C774" i="5" s="1"/>
  <c r="E770" i="5"/>
  <c r="F770" i="5"/>
  <c r="E766" i="5"/>
  <c r="F766" i="5"/>
  <c r="E762" i="5"/>
  <c r="F762" i="5"/>
  <c r="B758" i="5"/>
  <c r="L758" i="5"/>
  <c r="L750" i="5"/>
  <c r="B750" i="5"/>
  <c r="D750" i="5" s="1"/>
  <c r="E746" i="5"/>
  <c r="F746" i="5"/>
  <c r="B742" i="5"/>
  <c r="D742" i="5" s="1"/>
  <c r="L742" i="5"/>
  <c r="L734" i="5"/>
  <c r="B734" i="5"/>
  <c r="C734" i="5" s="1"/>
  <c r="E730" i="5"/>
  <c r="F730" i="5"/>
  <c r="B726" i="5"/>
  <c r="L726" i="5"/>
  <c r="L718" i="5"/>
  <c r="B718" i="5"/>
  <c r="C718" i="5" s="1"/>
  <c r="E714" i="5"/>
  <c r="F714" i="5"/>
  <c r="B710" i="5"/>
  <c r="C710" i="5" s="1"/>
  <c r="L710" i="5"/>
  <c r="L702" i="5"/>
  <c r="B702" i="5"/>
  <c r="D702" i="5" s="1"/>
  <c r="E698" i="5"/>
  <c r="F698" i="5"/>
  <c r="B694" i="5"/>
  <c r="L694" i="5"/>
  <c r="L686" i="5"/>
  <c r="B686" i="5"/>
  <c r="D686" i="5" s="1"/>
  <c r="E682" i="5"/>
  <c r="F682" i="5"/>
  <c r="B678" i="5"/>
  <c r="C678" i="5" s="1"/>
  <c r="L678" i="5"/>
  <c r="L670" i="5"/>
  <c r="B670" i="5"/>
  <c r="C670" i="5" s="1"/>
  <c r="L666" i="5"/>
  <c r="B666" i="5"/>
  <c r="E666" i="5" s="1"/>
  <c r="B662" i="5"/>
  <c r="L662" i="5"/>
  <c r="L650" i="5"/>
  <c r="B650" i="5"/>
  <c r="E650" i="5" s="1"/>
  <c r="B646" i="5"/>
  <c r="L646" i="5"/>
  <c r="B638" i="5"/>
  <c r="C638" i="5" s="1"/>
  <c r="L638" i="5"/>
  <c r="B630" i="5"/>
  <c r="L630" i="5"/>
  <c r="L622" i="5"/>
  <c r="B622" i="5"/>
  <c r="C622" i="5" s="1"/>
  <c r="E618" i="5"/>
  <c r="F618" i="5"/>
  <c r="E614" i="5"/>
  <c r="F614" i="5"/>
  <c r="E610" i="5"/>
  <c r="F610" i="5"/>
  <c r="E606" i="5"/>
  <c r="F606" i="5"/>
  <c r="E602" i="5"/>
  <c r="F602" i="5"/>
  <c r="E598" i="5"/>
  <c r="F598" i="5"/>
  <c r="L594" i="5"/>
  <c r="B594" i="5"/>
  <c r="D594" i="5" s="1"/>
  <c r="L590" i="5"/>
  <c r="B590" i="5"/>
  <c r="D590" i="5" s="1"/>
  <c r="L586" i="5"/>
  <c r="B586" i="5"/>
  <c r="D586" i="5" s="1"/>
  <c r="B582" i="5"/>
  <c r="C582" i="5" s="1"/>
  <c r="L582" i="5"/>
  <c r="B578" i="5"/>
  <c r="L578" i="5"/>
  <c r="B574" i="5"/>
  <c r="C574" i="5" s="1"/>
  <c r="L574" i="5"/>
  <c r="B570" i="5"/>
  <c r="L570" i="5"/>
  <c r="B566" i="5"/>
  <c r="L566" i="5"/>
  <c r="B562" i="5"/>
  <c r="L562" i="5"/>
  <c r="B558" i="5"/>
  <c r="C558" i="5" s="1"/>
  <c r="L558" i="5"/>
  <c r="B554" i="5"/>
  <c r="L554" i="5"/>
  <c r="B550" i="5"/>
  <c r="L550" i="5"/>
  <c r="B538" i="5"/>
  <c r="L538" i="5"/>
  <c r="L534" i="5"/>
  <c r="B534" i="5"/>
  <c r="F534" i="5" s="1"/>
  <c r="C530" i="5"/>
  <c r="F530" i="5"/>
  <c r="D530" i="5"/>
  <c r="C526" i="5"/>
  <c r="F526" i="5"/>
  <c r="D526" i="5"/>
  <c r="C522" i="5"/>
  <c r="F522" i="5"/>
  <c r="D522" i="5"/>
  <c r="B518" i="5"/>
  <c r="L518" i="5"/>
  <c r="B514" i="5"/>
  <c r="L514" i="5"/>
  <c r="B510" i="5"/>
  <c r="D510" i="5" s="1"/>
  <c r="L510" i="5"/>
  <c r="B506" i="5"/>
  <c r="L506" i="5"/>
  <c r="E502" i="5"/>
  <c r="F502" i="5"/>
  <c r="B498" i="5"/>
  <c r="L498" i="5"/>
  <c r="L494" i="5"/>
  <c r="B494" i="5"/>
  <c r="D494" i="5" s="1"/>
  <c r="L486" i="5"/>
  <c r="B486" i="5"/>
  <c r="L482" i="5"/>
  <c r="B482" i="5"/>
  <c r="C482" i="5" s="1"/>
  <c r="L478" i="5"/>
  <c r="B478" i="5"/>
  <c r="L474" i="5"/>
  <c r="B474" i="5"/>
  <c r="C474" i="5" s="1"/>
  <c r="L470" i="5"/>
  <c r="B470" i="5"/>
  <c r="L466" i="5"/>
  <c r="B466" i="5"/>
  <c r="C466" i="5" s="1"/>
  <c r="L462" i="5"/>
  <c r="B462" i="5"/>
  <c r="L458" i="5"/>
  <c r="B458" i="5"/>
  <c r="C458" i="5" s="1"/>
  <c r="L454" i="5"/>
  <c r="B454" i="5"/>
  <c r="L450" i="5"/>
  <c r="B450" i="5"/>
  <c r="C450" i="5" s="1"/>
  <c r="L442" i="5"/>
  <c r="B442" i="5"/>
  <c r="L438" i="5"/>
  <c r="B438" i="5"/>
  <c r="D438" i="5" s="1"/>
  <c r="L430" i="5"/>
  <c r="B430" i="5"/>
  <c r="L426" i="5"/>
  <c r="B426" i="5"/>
  <c r="C426" i="5" s="1"/>
  <c r="L422" i="5"/>
  <c r="B422" i="5"/>
  <c r="L418" i="5"/>
  <c r="B418" i="5"/>
  <c r="C418" i="5" s="1"/>
  <c r="L414" i="5"/>
  <c r="B414" i="5"/>
  <c r="L410" i="5"/>
  <c r="B410" i="5"/>
  <c r="C410" i="5" s="1"/>
  <c r="L406" i="5"/>
  <c r="B406" i="5"/>
  <c r="L402" i="5"/>
  <c r="B402" i="5"/>
  <c r="C402" i="5" s="1"/>
  <c r="C398" i="5"/>
  <c r="E398" i="5"/>
  <c r="F398" i="5"/>
  <c r="L394" i="5"/>
  <c r="B394" i="5"/>
  <c r="D394" i="5" s="1"/>
  <c r="L390" i="5"/>
  <c r="B390" i="5"/>
  <c r="D390" i="5" s="1"/>
  <c r="B386" i="5"/>
  <c r="L386" i="5"/>
  <c r="B382" i="5"/>
  <c r="L382" i="5"/>
  <c r="B378" i="5"/>
  <c r="D378" i="5" s="1"/>
  <c r="L378" i="5"/>
  <c r="B374" i="5"/>
  <c r="L374" i="5"/>
  <c r="B370" i="5"/>
  <c r="D370" i="5" s="1"/>
  <c r="L370" i="5"/>
  <c r="E366" i="5"/>
  <c r="F366" i="5"/>
  <c r="C366" i="5"/>
  <c r="B362" i="5"/>
  <c r="L362" i="5"/>
  <c r="B358" i="5"/>
  <c r="L358" i="5"/>
  <c r="L354" i="5"/>
  <c r="B354" i="5"/>
  <c r="B350" i="5"/>
  <c r="C350" i="5" s="1"/>
  <c r="L350" i="5"/>
  <c r="B346" i="5"/>
  <c r="L346" i="5"/>
  <c r="B342" i="5"/>
  <c r="C342" i="5" s="1"/>
  <c r="L342" i="5"/>
  <c r="B334" i="5"/>
  <c r="C334" i="5" s="1"/>
  <c r="L334" i="5"/>
  <c r="B330" i="5"/>
  <c r="C330" i="5" s="1"/>
  <c r="L330" i="5"/>
  <c r="L322" i="5"/>
  <c r="B322" i="5"/>
  <c r="C322" i="5" s="1"/>
  <c r="B318" i="5"/>
  <c r="C318" i="5" s="1"/>
  <c r="L318" i="5"/>
  <c r="B314" i="5"/>
  <c r="C314" i="5" s="1"/>
  <c r="L314" i="5"/>
  <c r="L310" i="5"/>
  <c r="B310" i="5"/>
  <c r="C310" i="5" s="1"/>
  <c r="L306" i="5"/>
  <c r="B306" i="5"/>
  <c r="C306" i="5" s="1"/>
  <c r="B302" i="5"/>
  <c r="L302" i="5"/>
  <c r="B298" i="5"/>
  <c r="D298" i="5" s="1"/>
  <c r="L298" i="5"/>
  <c r="B294" i="5"/>
  <c r="L294" i="5"/>
  <c r="B290" i="5"/>
  <c r="C290" i="5" s="1"/>
  <c r="L290" i="5"/>
  <c r="B286" i="5"/>
  <c r="L286" i="5"/>
  <c r="L282" i="5"/>
  <c r="B282" i="5"/>
  <c r="D282" i="5" s="1"/>
  <c r="L278" i="5"/>
  <c r="B278" i="5"/>
  <c r="F278" i="5" s="1"/>
  <c r="L274" i="5"/>
  <c r="B274" i="5"/>
  <c r="D274" i="5" s="1"/>
  <c r="L266" i="5"/>
  <c r="B266" i="5"/>
  <c r="F266" i="5" s="1"/>
  <c r="L262" i="5"/>
  <c r="B262" i="5"/>
  <c r="C262" i="5" s="1"/>
  <c r="L258" i="5"/>
  <c r="B258" i="5"/>
  <c r="D258" i="5" s="1"/>
  <c r="B254" i="5"/>
  <c r="C254" i="5" s="1"/>
  <c r="L254" i="5"/>
  <c r="L250" i="5"/>
  <c r="B250" i="5"/>
  <c r="L246" i="5"/>
  <c r="B246" i="5"/>
  <c r="C246" i="5" s="1"/>
  <c r="L242" i="5"/>
  <c r="B242" i="5"/>
  <c r="D242" i="5" s="1"/>
  <c r="B238" i="5"/>
  <c r="E238" i="5" s="1"/>
  <c r="L238" i="5"/>
  <c r="L234" i="5"/>
  <c r="B234" i="5"/>
  <c r="F234" i="5" s="1"/>
  <c r="L230" i="5"/>
  <c r="B230" i="5"/>
  <c r="D230" i="5" s="1"/>
  <c r="L226" i="5"/>
  <c r="B226" i="5"/>
  <c r="D226" i="5" s="1"/>
  <c r="L222" i="5"/>
  <c r="B222" i="5"/>
  <c r="L218" i="5"/>
  <c r="B218" i="5"/>
  <c r="D218" i="5" s="1"/>
  <c r="L214" i="5"/>
  <c r="B214" i="5"/>
  <c r="L210" i="5"/>
  <c r="B210" i="5"/>
  <c r="D210" i="5" s="1"/>
  <c r="L206" i="5"/>
  <c r="B206" i="5"/>
  <c r="L202" i="5"/>
  <c r="B202" i="5"/>
  <c r="D202" i="5" s="1"/>
  <c r="B198" i="5"/>
  <c r="D198" i="5" s="1"/>
  <c r="L198" i="5"/>
  <c r="B194" i="5"/>
  <c r="D194" i="5" s="1"/>
  <c r="L194" i="5"/>
  <c r="L190" i="5"/>
  <c r="B190" i="5"/>
  <c r="L186" i="5"/>
  <c r="B186" i="5"/>
  <c r="D186" i="5" s="1"/>
  <c r="B182" i="5"/>
  <c r="D182" i="5" s="1"/>
  <c r="L182" i="5"/>
  <c r="B178" i="5"/>
  <c r="D178" i="5" s="1"/>
  <c r="L178" i="5"/>
  <c r="B174" i="5"/>
  <c r="D174" i="5" s="1"/>
  <c r="L174" i="5"/>
  <c r="B170" i="5"/>
  <c r="D170" i="5" s="1"/>
  <c r="L170" i="5"/>
  <c r="B166" i="5"/>
  <c r="D166" i="5" s="1"/>
  <c r="L166" i="5"/>
  <c r="B162" i="5"/>
  <c r="D162" i="5" s="1"/>
  <c r="L162" i="5"/>
  <c r="B158" i="5"/>
  <c r="L158" i="5"/>
  <c r="B154" i="5"/>
  <c r="E154" i="5" s="1"/>
  <c r="L154" i="5"/>
  <c r="B150" i="5"/>
  <c r="E150" i="5" s="1"/>
  <c r="L150" i="5"/>
  <c r="B146" i="5"/>
  <c r="E146" i="5" s="1"/>
  <c r="L146" i="5"/>
  <c r="B142" i="5"/>
  <c r="E142" i="5" s="1"/>
  <c r="L142" i="5"/>
  <c r="B138" i="5"/>
  <c r="E138" i="5" s="1"/>
  <c r="L138" i="5"/>
  <c r="B134" i="5"/>
  <c r="E134" i="5" s="1"/>
  <c r="L134" i="5"/>
  <c r="L130" i="5"/>
  <c r="B130" i="5"/>
  <c r="C130" i="5" s="1"/>
  <c r="L126" i="5"/>
  <c r="B126" i="5"/>
  <c r="L122" i="5"/>
  <c r="B122" i="5"/>
  <c r="C122" i="5" s="1"/>
  <c r="L118" i="5"/>
  <c r="B118" i="5"/>
  <c r="F118" i="5" s="1"/>
  <c r="L114" i="5"/>
  <c r="B114" i="5"/>
  <c r="C114" i="5" s="1"/>
  <c r="L110" i="5"/>
  <c r="B110" i="5"/>
  <c r="E110" i="5" s="1"/>
  <c r="B106" i="5"/>
  <c r="C106" i="5" s="1"/>
  <c r="L106" i="5"/>
  <c r="L102" i="5"/>
  <c r="B102" i="5"/>
  <c r="C102" i="5" s="1"/>
  <c r="B98" i="5"/>
  <c r="C98" i="5" s="1"/>
  <c r="L98" i="5"/>
  <c r="L94" i="5"/>
  <c r="B94" i="5"/>
  <c r="D94" i="5" s="1"/>
  <c r="L90" i="5"/>
  <c r="B90" i="5"/>
  <c r="E90" i="5" s="1"/>
  <c r="L86" i="5"/>
  <c r="B86" i="5"/>
  <c r="D86" i="5" s="1"/>
  <c r="L82" i="5"/>
  <c r="B82" i="5"/>
  <c r="E82" i="5" s="1"/>
  <c r="L78" i="5"/>
  <c r="B78" i="5"/>
  <c r="E78" i="5" s="1"/>
  <c r="L74" i="5"/>
  <c r="B74" i="5"/>
  <c r="D74" i="5" s="1"/>
  <c r="B70" i="5"/>
  <c r="E70" i="5" s="1"/>
  <c r="L70" i="5"/>
  <c r="L66" i="5"/>
  <c r="B66" i="5"/>
  <c r="C66" i="5" s="1"/>
  <c r="B62" i="5"/>
  <c r="C62" i="5" s="1"/>
  <c r="L62" i="5"/>
  <c r="B58" i="5"/>
  <c r="C58" i="5" s="1"/>
  <c r="L58" i="5"/>
  <c r="B54" i="5"/>
  <c r="D54" i="5" s="1"/>
  <c r="L54" i="5"/>
  <c r="B50" i="5"/>
  <c r="E50" i="5" s="1"/>
  <c r="L50" i="5"/>
  <c r="B46" i="5"/>
  <c r="E46" i="5" s="1"/>
  <c r="L46" i="5"/>
  <c r="B42" i="5"/>
  <c r="E42" i="5" s="1"/>
  <c r="L42" i="5"/>
  <c r="C808" i="5"/>
  <c r="H808" i="5" s="1"/>
  <c r="L780" i="5"/>
  <c r="L764" i="5"/>
  <c r="L746" i="5"/>
  <c r="B712" i="5"/>
  <c r="B706" i="5"/>
  <c r="L700" i="5"/>
  <c r="L682" i="5"/>
  <c r="B658" i="5"/>
  <c r="D658" i="5" s="1"/>
  <c r="B644" i="5"/>
  <c r="L624" i="5"/>
  <c r="L618" i="5"/>
  <c r="B608" i="5"/>
  <c r="C608" i="5" s="1"/>
  <c r="L602" i="5"/>
  <c r="L576" i="5"/>
  <c r="B572" i="5"/>
  <c r="C572" i="5" s="1"/>
  <c r="B544" i="5"/>
  <c r="E544" i="5" s="1"/>
  <c r="C502" i="5"/>
  <c r="L492" i="5"/>
  <c r="B460" i="5"/>
  <c r="C460" i="5" s="1"/>
  <c r="B408" i="5"/>
  <c r="F408" i="5" s="1"/>
  <c r="B338" i="5"/>
  <c r="C338" i="5" s="1"/>
  <c r="L220" i="5"/>
  <c r="L92" i="5"/>
  <c r="B804" i="5"/>
  <c r="D804" i="5" s="1"/>
  <c r="L804" i="5"/>
  <c r="B800" i="5"/>
  <c r="D800" i="5" s="1"/>
  <c r="L800" i="5"/>
  <c r="B796" i="5"/>
  <c r="L796" i="5"/>
  <c r="L788" i="5"/>
  <c r="B788" i="5"/>
  <c r="E788" i="5" s="1"/>
  <c r="L776" i="5"/>
  <c r="B776" i="5"/>
  <c r="B772" i="5"/>
  <c r="F772" i="5" s="1"/>
  <c r="L772" i="5"/>
  <c r="B756" i="5"/>
  <c r="D756" i="5" s="1"/>
  <c r="L756" i="5"/>
  <c r="L752" i="5"/>
  <c r="B752" i="5"/>
  <c r="F752" i="5" s="1"/>
  <c r="B740" i="5"/>
  <c r="F740" i="5" s="1"/>
  <c r="L740" i="5"/>
  <c r="L736" i="5"/>
  <c r="B736" i="5"/>
  <c r="F736" i="5" s="1"/>
  <c r="B724" i="5"/>
  <c r="F724" i="5" s="1"/>
  <c r="L724" i="5"/>
  <c r="L720" i="5"/>
  <c r="B720" i="5"/>
  <c r="C720" i="5" s="1"/>
  <c r="B708" i="5"/>
  <c r="F708" i="5" s="1"/>
  <c r="L708" i="5"/>
  <c r="L704" i="5"/>
  <c r="B704" i="5"/>
  <c r="B692" i="5"/>
  <c r="D692" i="5" s="1"/>
  <c r="L692" i="5"/>
  <c r="L688" i="5"/>
  <c r="B688" i="5"/>
  <c r="D688" i="5" s="1"/>
  <c r="B676" i="5"/>
  <c r="C676" i="5" s="1"/>
  <c r="L676" i="5"/>
  <c r="L672" i="5"/>
  <c r="B672" i="5"/>
  <c r="D672" i="5" s="1"/>
  <c r="L664" i="5"/>
  <c r="B664" i="5"/>
  <c r="B660" i="5"/>
  <c r="C660" i="5" s="1"/>
  <c r="L660" i="5"/>
  <c r="L648" i="5"/>
  <c r="B648" i="5"/>
  <c r="L596" i="5"/>
  <c r="B596" i="5"/>
  <c r="D596" i="5" s="1"/>
  <c r="L592" i="5"/>
  <c r="B592" i="5"/>
  <c r="L588" i="5"/>
  <c r="B588" i="5"/>
  <c r="D584" i="5"/>
  <c r="F584" i="5"/>
  <c r="D576" i="5"/>
  <c r="F576" i="5"/>
  <c r="D568" i="5"/>
  <c r="F568" i="5"/>
  <c r="D560" i="5"/>
  <c r="F560" i="5"/>
  <c r="D552" i="5"/>
  <c r="F552" i="5"/>
  <c r="B548" i="5"/>
  <c r="C548" i="5" s="1"/>
  <c r="L548" i="5"/>
  <c r="F540" i="5"/>
  <c r="D540" i="5"/>
  <c r="L536" i="5"/>
  <c r="B536" i="5"/>
  <c r="C536" i="5" s="1"/>
  <c r="B532" i="5"/>
  <c r="E532" i="5" s="1"/>
  <c r="L532" i="5"/>
  <c r="C528" i="5"/>
  <c r="F528" i="5"/>
  <c r="D528" i="5"/>
  <c r="C524" i="5"/>
  <c r="F524" i="5"/>
  <c r="D524" i="5"/>
  <c r="C520" i="5"/>
  <c r="F520" i="5"/>
  <c r="D520" i="5"/>
  <c r="B516" i="5"/>
  <c r="L516" i="5"/>
  <c r="B512" i="5"/>
  <c r="L512" i="5"/>
  <c r="B508" i="5"/>
  <c r="D508" i="5" s="1"/>
  <c r="L508" i="5"/>
  <c r="E504" i="5"/>
  <c r="F504" i="5"/>
  <c r="B496" i="5"/>
  <c r="D496" i="5" s="1"/>
  <c r="L496" i="5"/>
  <c r="E492" i="5"/>
  <c r="F492" i="5"/>
  <c r="C492" i="5"/>
  <c r="L488" i="5"/>
  <c r="B488" i="5"/>
  <c r="L484" i="5"/>
  <c r="B484" i="5"/>
  <c r="D484" i="5" s="1"/>
  <c r="L480" i="5"/>
  <c r="B480" i="5"/>
  <c r="L476" i="5"/>
  <c r="B476" i="5"/>
  <c r="C476" i="5" s="1"/>
  <c r="L472" i="5"/>
  <c r="B472" i="5"/>
  <c r="L468" i="5"/>
  <c r="B468" i="5"/>
  <c r="C468" i="5" s="1"/>
  <c r="L464" i="5"/>
  <c r="B464" i="5"/>
  <c r="L456" i="5"/>
  <c r="B456" i="5"/>
  <c r="F456" i="5" s="1"/>
  <c r="L452" i="5"/>
  <c r="B452" i="5"/>
  <c r="L444" i="5"/>
  <c r="B444" i="5"/>
  <c r="C444" i="5" s="1"/>
  <c r="L440" i="5"/>
  <c r="B440" i="5"/>
  <c r="L432" i="5"/>
  <c r="B432" i="5"/>
  <c r="C432" i="5" s="1"/>
  <c r="L428" i="5"/>
  <c r="B428" i="5"/>
  <c r="L420" i="5"/>
  <c r="B420" i="5"/>
  <c r="C420" i="5" s="1"/>
  <c r="L416" i="5"/>
  <c r="B416" i="5"/>
  <c r="L412" i="5"/>
  <c r="B412" i="5"/>
  <c r="C412" i="5" s="1"/>
  <c r="L404" i="5"/>
  <c r="B404" i="5"/>
  <c r="B400" i="5"/>
  <c r="D400" i="5" s="1"/>
  <c r="L400" i="5"/>
  <c r="B396" i="5"/>
  <c r="D396" i="5" s="1"/>
  <c r="L396" i="5"/>
  <c r="B392" i="5"/>
  <c r="D392" i="5" s="1"/>
  <c r="L392" i="5"/>
  <c r="L388" i="5"/>
  <c r="B388" i="5"/>
  <c r="D388" i="5" s="1"/>
  <c r="L384" i="5"/>
  <c r="B384" i="5"/>
  <c r="D384" i="5" s="1"/>
  <c r="L380" i="5"/>
  <c r="B380" i="5"/>
  <c r="D380" i="5" s="1"/>
  <c r="L376" i="5"/>
  <c r="B376" i="5"/>
  <c r="D376" i="5" s="1"/>
  <c r="L372" i="5"/>
  <c r="B372" i="5"/>
  <c r="D372" i="5" s="1"/>
  <c r="L368" i="5"/>
  <c r="B368" i="5"/>
  <c r="B364" i="5"/>
  <c r="L364" i="5"/>
  <c r="L360" i="5"/>
  <c r="B360" i="5"/>
  <c r="D356" i="5"/>
  <c r="C356" i="5"/>
  <c r="F356" i="5"/>
  <c r="E356" i="5"/>
  <c r="B352" i="5"/>
  <c r="L352" i="5"/>
  <c r="B348" i="5"/>
  <c r="C348" i="5" s="1"/>
  <c r="L348" i="5"/>
  <c r="B344" i="5"/>
  <c r="E344" i="5" s="1"/>
  <c r="L344" i="5"/>
  <c r="B340" i="5"/>
  <c r="C340" i="5" s="1"/>
  <c r="L340" i="5"/>
  <c r="L336" i="5"/>
  <c r="B336" i="5"/>
  <c r="C336" i="5" s="1"/>
  <c r="L332" i="5"/>
  <c r="B332" i="5"/>
  <c r="C332" i="5" s="1"/>
  <c r="L328" i="5"/>
  <c r="B328" i="5"/>
  <c r="C328" i="5" s="1"/>
  <c r="L324" i="5"/>
  <c r="B324" i="5"/>
  <c r="E324" i="5" s="1"/>
  <c r="L320" i="5"/>
  <c r="B320" i="5"/>
  <c r="C320" i="5" s="1"/>
  <c r="B316" i="5"/>
  <c r="C316" i="5" s="1"/>
  <c r="L316" i="5"/>
  <c r="L312" i="5"/>
  <c r="B312" i="5"/>
  <c r="C312" i="5" s="1"/>
  <c r="B308" i="5"/>
  <c r="C308" i="5" s="1"/>
  <c r="L308" i="5"/>
  <c r="L304" i="5"/>
  <c r="B304" i="5"/>
  <c r="D304" i="5" s="1"/>
  <c r="L300" i="5"/>
  <c r="B300" i="5"/>
  <c r="C300" i="5" s="1"/>
  <c r="L296" i="5"/>
  <c r="B296" i="5"/>
  <c r="D296" i="5" s="1"/>
  <c r="L292" i="5"/>
  <c r="B292" i="5"/>
  <c r="D292" i="5" s="1"/>
  <c r="L284" i="5"/>
  <c r="B284" i="5"/>
  <c r="D284" i="5" s="1"/>
  <c r="B280" i="5"/>
  <c r="L280" i="5"/>
  <c r="B276" i="5"/>
  <c r="F276" i="5" s="1"/>
  <c r="L276" i="5"/>
  <c r="B272" i="5"/>
  <c r="L272" i="5"/>
  <c r="B268" i="5"/>
  <c r="F268" i="5" s="1"/>
  <c r="L268" i="5"/>
  <c r="L264" i="5"/>
  <c r="B264" i="5"/>
  <c r="C264" i="5" s="1"/>
  <c r="B260" i="5"/>
  <c r="C260" i="5" s="1"/>
  <c r="L260" i="5"/>
  <c r="B256" i="5"/>
  <c r="L256" i="5"/>
  <c r="B252" i="5"/>
  <c r="F252" i="5" s="1"/>
  <c r="L252" i="5"/>
  <c r="L248" i="5"/>
  <c r="B248" i="5"/>
  <c r="F248" i="5" s="1"/>
  <c r="L244" i="5"/>
  <c r="B244" i="5"/>
  <c r="E244" i="5" s="1"/>
  <c r="L240" i="5"/>
  <c r="B240" i="5"/>
  <c r="C240" i="5" s="1"/>
  <c r="B236" i="5"/>
  <c r="L236" i="5"/>
  <c r="B232" i="5"/>
  <c r="C232" i="5" s="1"/>
  <c r="L232" i="5"/>
  <c r="B228" i="5"/>
  <c r="C228" i="5" s="1"/>
  <c r="L228" i="5"/>
  <c r="B224" i="5"/>
  <c r="L224" i="5"/>
  <c r="F220" i="5"/>
  <c r="E220" i="5"/>
  <c r="B216" i="5"/>
  <c r="L216" i="5"/>
  <c r="B212" i="5"/>
  <c r="C212" i="5" s="1"/>
  <c r="L212" i="5"/>
  <c r="B208" i="5"/>
  <c r="L208" i="5"/>
  <c r="B204" i="5"/>
  <c r="D204" i="5" s="1"/>
  <c r="L204" i="5"/>
  <c r="B200" i="5"/>
  <c r="D200" i="5" s="1"/>
  <c r="L200" i="5"/>
  <c r="L196" i="5"/>
  <c r="B196" i="5"/>
  <c r="L192" i="5"/>
  <c r="B192" i="5"/>
  <c r="D192" i="5" s="1"/>
  <c r="L188" i="5"/>
  <c r="B188" i="5"/>
  <c r="D188" i="5" s="1"/>
  <c r="L184" i="5"/>
  <c r="B184" i="5"/>
  <c r="L180" i="5"/>
  <c r="B180" i="5"/>
  <c r="D180" i="5" s="1"/>
  <c r="L176" i="5"/>
  <c r="B176" i="5"/>
  <c r="D176" i="5" s="1"/>
  <c r="B172" i="5"/>
  <c r="D172" i="5" s="1"/>
  <c r="L172" i="5"/>
  <c r="L168" i="5"/>
  <c r="B168" i="5"/>
  <c r="L164" i="5"/>
  <c r="B164" i="5"/>
  <c r="D164" i="5" s="1"/>
  <c r="B160" i="5"/>
  <c r="L160" i="5"/>
  <c r="B156" i="5"/>
  <c r="E156" i="5" s="1"/>
  <c r="L156" i="5"/>
  <c r="L152" i="5"/>
  <c r="B152" i="5"/>
  <c r="E152" i="5" s="1"/>
  <c r="L148" i="5"/>
  <c r="B148" i="5"/>
  <c r="B144" i="5"/>
  <c r="E144" i="5" s="1"/>
  <c r="L144" i="5"/>
  <c r="B140" i="5"/>
  <c r="E140" i="5" s="1"/>
  <c r="L140" i="5"/>
  <c r="L136" i="5"/>
  <c r="B136" i="5"/>
  <c r="E136" i="5" s="1"/>
  <c r="L132" i="5"/>
  <c r="B132" i="5"/>
  <c r="B128" i="5"/>
  <c r="C128" i="5" s="1"/>
  <c r="L128" i="5"/>
  <c r="B124" i="5"/>
  <c r="C124" i="5" s="1"/>
  <c r="L124" i="5"/>
  <c r="B120" i="5"/>
  <c r="E120" i="5" s="1"/>
  <c r="L120" i="5"/>
  <c r="B116" i="5"/>
  <c r="C116" i="5" s="1"/>
  <c r="L116" i="5"/>
  <c r="B112" i="5"/>
  <c r="E112" i="5" s="1"/>
  <c r="L112" i="5"/>
  <c r="B108" i="5"/>
  <c r="E108" i="5" s="1"/>
  <c r="L108" i="5"/>
  <c r="B104" i="5"/>
  <c r="E104" i="5" s="1"/>
  <c r="L104" i="5"/>
  <c r="B100" i="5"/>
  <c r="C100" i="5" s="1"/>
  <c r="L100" i="5"/>
  <c r="B96" i="5"/>
  <c r="E96" i="5" s="1"/>
  <c r="L96" i="5"/>
  <c r="C92" i="5"/>
  <c r="F92" i="5"/>
  <c r="L88" i="5"/>
  <c r="B88" i="5"/>
  <c r="D88" i="5" s="1"/>
  <c r="L84" i="5"/>
  <c r="B84" i="5"/>
  <c r="L80" i="5"/>
  <c r="B80" i="5"/>
  <c r="E80" i="5" s="1"/>
  <c r="L76" i="5"/>
  <c r="B76" i="5"/>
  <c r="F76" i="5" s="1"/>
  <c r="L72" i="5"/>
  <c r="B72" i="5"/>
  <c r="D72" i="5" s="1"/>
  <c r="B68" i="5"/>
  <c r="E68" i="5" s="1"/>
  <c r="L68" i="5"/>
  <c r="L64" i="5"/>
  <c r="B64" i="5"/>
  <c r="C64" i="5" s="1"/>
  <c r="L60" i="5"/>
  <c r="B60" i="5"/>
  <c r="D60" i="5" s="1"/>
  <c r="L56" i="5"/>
  <c r="B56" i="5"/>
  <c r="D56" i="5" s="1"/>
  <c r="L52" i="5"/>
  <c r="B52" i="5"/>
  <c r="D52" i="5" s="1"/>
  <c r="L48" i="5"/>
  <c r="B48" i="5"/>
  <c r="D48" i="5" s="1"/>
  <c r="L44" i="5"/>
  <c r="B44" i="5"/>
  <c r="D44" i="5" s="1"/>
  <c r="L40" i="5"/>
  <c r="B40" i="5"/>
  <c r="D40" i="5" s="1"/>
  <c r="L790" i="5"/>
  <c r="B784" i="5"/>
  <c r="D784" i="5" s="1"/>
  <c r="L770" i="5"/>
  <c r="L766" i="5"/>
  <c r="B744" i="5"/>
  <c r="D744" i="5" s="1"/>
  <c r="B738" i="5"/>
  <c r="L732" i="5"/>
  <c r="L714" i="5"/>
  <c r="B680" i="5"/>
  <c r="F680" i="5" s="1"/>
  <c r="B674" i="5"/>
  <c r="L668" i="5"/>
  <c r="L654" i="5"/>
  <c r="L640" i="5"/>
  <c r="L634" i="5"/>
  <c r="B628" i="5"/>
  <c r="C628" i="5" s="1"/>
  <c r="B616" i="5"/>
  <c r="D616" i="5" s="1"/>
  <c r="L610" i="5"/>
  <c r="B600" i="5"/>
  <c r="L560" i="5"/>
  <c r="B556" i="5"/>
  <c r="E556" i="5" s="1"/>
  <c r="L546" i="5"/>
  <c r="L540" i="5"/>
  <c r="C504" i="5"/>
  <c r="B490" i="5"/>
  <c r="D490" i="5" s="1"/>
  <c r="B446" i="5"/>
  <c r="D446" i="5" s="1"/>
  <c r="B436" i="5"/>
  <c r="L398" i="5"/>
  <c r="B326" i="5"/>
  <c r="F996" i="5"/>
  <c r="F989" i="5"/>
  <c r="F981" i="5"/>
  <c r="F970" i="5"/>
  <c r="F964" i="5"/>
  <c r="F961" i="5"/>
  <c r="F958" i="5"/>
  <c r="F950" i="5"/>
  <c r="F938" i="5"/>
  <c r="F930" i="5"/>
  <c r="F929" i="5"/>
  <c r="F918" i="5"/>
  <c r="F909" i="5"/>
  <c r="F906" i="5"/>
  <c r="F900" i="5"/>
  <c r="F882" i="5"/>
  <c r="F874" i="5"/>
  <c r="F865" i="5"/>
  <c r="F860" i="5"/>
  <c r="E1001" i="5"/>
  <c r="E997" i="5"/>
  <c r="E989" i="5"/>
  <c r="E982" i="5"/>
  <c r="E981" i="5"/>
  <c r="E980" i="5"/>
  <c r="E979" i="5"/>
  <c r="E970" i="5"/>
  <c r="D1003" i="5"/>
  <c r="D1002" i="5"/>
  <c r="D1001" i="5"/>
  <c r="D999" i="5"/>
  <c r="D998" i="5"/>
  <c r="D997" i="5"/>
  <c r="D996" i="5"/>
  <c r="D995" i="5"/>
  <c r="D994" i="5"/>
  <c r="D993" i="5"/>
  <c r="D990" i="5"/>
  <c r="D989" i="5"/>
  <c r="D982" i="5"/>
  <c r="D981" i="5"/>
  <c r="D980" i="5"/>
  <c r="D978" i="5"/>
  <c r="D977" i="5"/>
  <c r="D973" i="5"/>
  <c r="D971" i="5"/>
  <c r="D970" i="5"/>
  <c r="D967" i="5"/>
  <c r="D965" i="5"/>
  <c r="D964" i="5"/>
  <c r="D963" i="5"/>
  <c r="D962" i="5"/>
  <c r="D961" i="5"/>
  <c r="D958" i="5"/>
  <c r="D957" i="5"/>
  <c r="D954" i="5"/>
  <c r="D950" i="5"/>
  <c r="D949" i="5"/>
  <c r="D948" i="5"/>
  <c r="D947" i="5"/>
  <c r="D945" i="5"/>
  <c r="D942" i="5"/>
  <c r="D938" i="5"/>
  <c r="D934" i="5"/>
  <c r="D933" i="5"/>
  <c r="D932" i="5"/>
  <c r="D931" i="5"/>
  <c r="D930" i="5"/>
  <c r="D929" i="5"/>
  <c r="D927" i="5"/>
  <c r="D926" i="5"/>
  <c r="D920" i="5"/>
  <c r="D918" i="5"/>
  <c r="D917" i="5"/>
  <c r="D916" i="5"/>
  <c r="D915" i="5"/>
  <c r="D914" i="5"/>
  <c r="D913" i="5"/>
  <c r="D909" i="5"/>
  <c r="D906" i="5"/>
  <c r="D901" i="5"/>
  <c r="D900" i="5"/>
  <c r="D899" i="5"/>
  <c r="D898" i="5"/>
  <c r="D897" i="5"/>
  <c r="D894" i="5"/>
  <c r="D892" i="5"/>
  <c r="D890" i="5"/>
  <c r="D887" i="5"/>
  <c r="D886" i="5"/>
  <c r="D885" i="5"/>
  <c r="D884" i="5"/>
  <c r="D883" i="5"/>
  <c r="D882" i="5"/>
  <c r="D881" i="5"/>
  <c r="D880" i="5"/>
  <c r="D878" i="5"/>
  <c r="D874" i="5"/>
  <c r="D872" i="5"/>
  <c r="D869" i="5"/>
  <c r="D868" i="5"/>
  <c r="D867" i="5"/>
  <c r="D865" i="5"/>
  <c r="D864" i="5"/>
  <c r="D862" i="5"/>
  <c r="D861" i="5"/>
  <c r="D860" i="5"/>
  <c r="D858" i="5"/>
  <c r="D857" i="5"/>
  <c r="D856" i="5"/>
  <c r="D854" i="5"/>
  <c r="D852" i="5"/>
  <c r="D851" i="5"/>
  <c r="D850" i="5"/>
  <c r="D849" i="5"/>
  <c r="D848" i="5"/>
  <c r="D847" i="5"/>
  <c r="D845" i="5"/>
  <c r="D844" i="5"/>
  <c r="D843" i="5"/>
  <c r="D842" i="5"/>
  <c r="D840" i="5"/>
  <c r="E839" i="5"/>
  <c r="I839" i="5" s="1"/>
  <c r="D838" i="5"/>
  <c r="E837" i="5"/>
  <c r="I837" i="5" s="1"/>
  <c r="D836" i="5"/>
  <c r="E835" i="5"/>
  <c r="I835" i="5" s="1"/>
  <c r="D834" i="5"/>
  <c r="E833" i="5"/>
  <c r="I833" i="5" s="1"/>
  <c r="D832" i="5"/>
  <c r="E831" i="5"/>
  <c r="I831" i="5" s="1"/>
  <c r="D830" i="5"/>
  <c r="E829" i="5"/>
  <c r="I829" i="5" s="1"/>
  <c r="D828" i="5"/>
  <c r="E827" i="5"/>
  <c r="I827" i="5" s="1"/>
  <c r="D826" i="5"/>
  <c r="E825" i="5"/>
  <c r="I825" i="5" s="1"/>
  <c r="D824" i="5"/>
  <c r="E823" i="5"/>
  <c r="D822" i="5"/>
  <c r="E821" i="5"/>
  <c r="D820" i="5"/>
  <c r="E819" i="5"/>
  <c r="D818" i="5"/>
  <c r="E817" i="5"/>
  <c r="D816" i="5"/>
  <c r="E815" i="5"/>
  <c r="D814" i="5"/>
  <c r="E813" i="5"/>
  <c r="D812" i="5"/>
  <c r="E811" i="5"/>
  <c r="D810" i="5"/>
  <c r="E809" i="5"/>
  <c r="D808" i="5"/>
  <c r="E807" i="5"/>
  <c r="H807" i="5" s="1"/>
  <c r="D806" i="5"/>
  <c r="E805" i="5"/>
  <c r="D802" i="5"/>
  <c r="G802" i="5" s="1"/>
  <c r="E801" i="5"/>
  <c r="I801" i="5" s="1"/>
  <c r="E799" i="5"/>
  <c r="I799" i="5" s="1"/>
  <c r="D798" i="5"/>
  <c r="D796" i="5"/>
  <c r="F792" i="5"/>
  <c r="C779" i="5"/>
  <c r="D779" i="5"/>
  <c r="E779" i="5"/>
  <c r="F779" i="5"/>
  <c r="C775" i="5"/>
  <c r="D775" i="5"/>
  <c r="E775" i="5"/>
  <c r="F775" i="5"/>
  <c r="F999" i="5"/>
  <c r="F998" i="5"/>
  <c r="C1003" i="5"/>
  <c r="C1002" i="5"/>
  <c r="C1001" i="5"/>
  <c r="C1000" i="5"/>
  <c r="C999" i="5"/>
  <c r="C998" i="5"/>
  <c r="C997" i="5"/>
  <c r="C996" i="5"/>
  <c r="C995" i="5"/>
  <c r="C994" i="5"/>
  <c r="C993" i="5"/>
  <c r="C990" i="5"/>
  <c r="C983" i="5"/>
  <c r="C982" i="5"/>
  <c r="C981" i="5"/>
  <c r="C980" i="5"/>
  <c r="C979" i="5"/>
  <c r="C978" i="5"/>
  <c r="C977" i="5"/>
  <c r="C970" i="5"/>
  <c r="C968" i="5"/>
  <c r="C965" i="5"/>
  <c r="C964" i="5"/>
  <c r="C963" i="5"/>
  <c r="C962" i="5"/>
  <c r="C961" i="5"/>
  <c r="C958" i="5"/>
  <c r="C957" i="5"/>
  <c r="C954" i="5"/>
  <c r="C950" i="5"/>
  <c r="C949" i="5"/>
  <c r="C948" i="5"/>
  <c r="C947" i="5"/>
  <c r="C945" i="5"/>
  <c r="C942" i="5"/>
  <c r="C941" i="5"/>
  <c r="C938" i="5"/>
  <c r="C936" i="5"/>
  <c r="C934" i="5"/>
  <c r="C933" i="5"/>
  <c r="C932" i="5"/>
  <c r="C931" i="5"/>
  <c r="C930" i="5"/>
  <c r="C929" i="5"/>
  <c r="C926" i="5"/>
  <c r="C925" i="5"/>
  <c r="C918" i="5"/>
  <c r="C917" i="5"/>
  <c r="C916" i="5"/>
  <c r="C915" i="5"/>
  <c r="C914" i="5"/>
  <c r="C913" i="5"/>
  <c r="C909" i="5"/>
  <c r="C906" i="5"/>
  <c r="C904" i="5"/>
  <c r="C901" i="5"/>
  <c r="C900" i="5"/>
  <c r="C899" i="5"/>
  <c r="C898" i="5"/>
  <c r="C897" i="5"/>
  <c r="C894" i="5"/>
  <c r="C893" i="5"/>
  <c r="C892" i="5"/>
  <c r="C890" i="5"/>
  <c r="C886" i="5"/>
  <c r="C885" i="5"/>
  <c r="C884" i="5"/>
  <c r="C882" i="5"/>
  <c r="C881" i="5"/>
  <c r="C880" i="5"/>
  <c r="C878" i="5"/>
  <c r="C877" i="5"/>
  <c r="C874" i="5"/>
  <c r="C872" i="5"/>
  <c r="C869" i="5"/>
  <c r="C868" i="5"/>
  <c r="C865" i="5"/>
  <c r="C864" i="5"/>
  <c r="C863" i="5"/>
  <c r="C862" i="5"/>
  <c r="C860" i="5"/>
  <c r="C858" i="5"/>
  <c r="C857" i="5"/>
  <c r="C856" i="5"/>
  <c r="C854" i="5"/>
  <c r="C852" i="5"/>
  <c r="C851" i="5"/>
  <c r="C850" i="5"/>
  <c r="C849" i="5"/>
  <c r="C848" i="5"/>
  <c r="C845" i="5"/>
  <c r="C844" i="5"/>
  <c r="C843" i="5"/>
  <c r="C842" i="5"/>
  <c r="D794" i="5"/>
  <c r="E794" i="5"/>
  <c r="F1001" i="5"/>
  <c r="F990" i="5"/>
  <c r="F978" i="5"/>
  <c r="F969" i="5"/>
  <c r="F965" i="5"/>
  <c r="F952" i="5"/>
  <c r="F949" i="5"/>
  <c r="F934" i="5"/>
  <c r="F931" i="5"/>
  <c r="F925" i="5"/>
  <c r="F916" i="5"/>
  <c r="F913" i="5"/>
  <c r="F904" i="5"/>
  <c r="F901" i="5"/>
  <c r="F898" i="5"/>
  <c r="F892" i="5"/>
  <c r="F886" i="5"/>
  <c r="F883" i="5"/>
  <c r="F880" i="5"/>
  <c r="F868" i="5"/>
  <c r="F867" i="5"/>
  <c r="D839" i="5"/>
  <c r="D837" i="5"/>
  <c r="D835" i="5"/>
  <c r="D833" i="5"/>
  <c r="D831" i="5"/>
  <c r="D829" i="5"/>
  <c r="D827" i="5"/>
  <c r="D825" i="5"/>
  <c r="D821" i="5"/>
  <c r="D819" i="5"/>
  <c r="D817" i="5"/>
  <c r="D815" i="5"/>
  <c r="D813" i="5"/>
  <c r="D811" i="5"/>
  <c r="D809" i="5"/>
  <c r="D807" i="5"/>
  <c r="D805" i="5"/>
  <c r="D801" i="5"/>
  <c r="D799" i="5"/>
  <c r="D792" i="5"/>
  <c r="E792" i="5"/>
  <c r="I792" i="5" s="1"/>
  <c r="D782" i="5"/>
  <c r="C782" i="5"/>
  <c r="E782" i="5"/>
  <c r="F1002" i="5"/>
  <c r="F997" i="5"/>
  <c r="F994" i="5"/>
  <c r="F993" i="5"/>
  <c r="F977" i="5"/>
  <c r="F963" i="5"/>
  <c r="F962" i="5"/>
  <c r="F957" i="5"/>
  <c r="F954" i="5"/>
  <c r="F951" i="5"/>
  <c r="F948" i="5"/>
  <c r="F945" i="5"/>
  <c r="F942" i="5"/>
  <c r="F936" i="5"/>
  <c r="F933" i="5"/>
  <c r="F932" i="5"/>
  <c r="F926" i="5"/>
  <c r="F923" i="5"/>
  <c r="F917" i="5"/>
  <c r="F914" i="5"/>
  <c r="F903" i="5"/>
  <c r="F897" i="5"/>
  <c r="F894" i="5"/>
  <c r="F890" i="5"/>
  <c r="F885" i="5"/>
  <c r="F884" i="5"/>
  <c r="F881" i="5"/>
  <c r="F878" i="5"/>
  <c r="F872" i="5"/>
  <c r="F869" i="5"/>
  <c r="F864" i="5"/>
  <c r="F862" i="5"/>
  <c r="F861" i="5"/>
  <c r="F858" i="5"/>
  <c r="F839" i="5"/>
  <c r="F837" i="5"/>
  <c r="F835" i="5"/>
  <c r="F833" i="5"/>
  <c r="F831" i="5"/>
  <c r="F829" i="5"/>
  <c r="F827" i="5"/>
  <c r="F825" i="5"/>
  <c r="F821" i="5"/>
  <c r="F819" i="5"/>
  <c r="F817" i="5"/>
  <c r="F815" i="5"/>
  <c r="F813" i="5"/>
  <c r="F811" i="5"/>
  <c r="F809" i="5"/>
  <c r="F807" i="5"/>
  <c r="F805" i="5"/>
  <c r="F801" i="5"/>
  <c r="F799" i="5"/>
  <c r="F797" i="5"/>
  <c r="F794" i="5"/>
  <c r="D790" i="5"/>
  <c r="E790" i="5"/>
  <c r="C780" i="5"/>
  <c r="D780" i="5"/>
  <c r="F780" i="5"/>
  <c r="C776" i="5"/>
  <c r="D776" i="5"/>
  <c r="C768" i="5"/>
  <c r="D768" i="5"/>
  <c r="E768" i="5"/>
  <c r="F768" i="5"/>
  <c r="D793" i="5"/>
  <c r="D791" i="5"/>
  <c r="D789" i="5"/>
  <c r="G789" i="5" s="1"/>
  <c r="D787" i="5"/>
  <c r="D785" i="5"/>
  <c r="D781" i="5"/>
  <c r="D777" i="5"/>
  <c r="C773" i="5"/>
  <c r="D773" i="5"/>
  <c r="F771" i="5"/>
  <c r="C769" i="5"/>
  <c r="D769" i="5"/>
  <c r="F767" i="5"/>
  <c r="C765" i="5"/>
  <c r="D765" i="5"/>
  <c r="F763" i="5"/>
  <c r="F759" i="5"/>
  <c r="C757" i="5"/>
  <c r="D757" i="5"/>
  <c r="F755" i="5"/>
  <c r="C753" i="5"/>
  <c r="D753" i="5"/>
  <c r="F751" i="5"/>
  <c r="C749" i="5"/>
  <c r="D749" i="5"/>
  <c r="F747" i="5"/>
  <c r="F743" i="5"/>
  <c r="C741" i="5"/>
  <c r="D741" i="5"/>
  <c r="F739" i="5"/>
  <c r="C733" i="5"/>
  <c r="D733" i="5"/>
  <c r="F727" i="5"/>
  <c r="C725" i="5"/>
  <c r="D725" i="5"/>
  <c r="C721" i="5"/>
  <c r="D721" i="5"/>
  <c r="F719" i="5"/>
  <c r="C717" i="5"/>
  <c r="D717" i="5"/>
  <c r="F711" i="5"/>
  <c r="C709" i="5"/>
  <c r="D709" i="5"/>
  <c r="F707" i="5"/>
  <c r="C705" i="5"/>
  <c r="F703" i="5"/>
  <c r="C701" i="5"/>
  <c r="D701" i="5"/>
  <c r="F699" i="5"/>
  <c r="F695" i="5"/>
  <c r="C693" i="5"/>
  <c r="D693" i="5"/>
  <c r="C689" i="5"/>
  <c r="D689" i="5"/>
  <c r="F687" i="5"/>
  <c r="C685" i="5"/>
  <c r="D685" i="5"/>
  <c r="F679" i="5"/>
  <c r="C677" i="5"/>
  <c r="D677" i="5"/>
  <c r="F675" i="5"/>
  <c r="C673" i="5"/>
  <c r="D673" i="5"/>
  <c r="C669" i="5"/>
  <c r="D669" i="5"/>
  <c r="E663" i="5"/>
  <c r="C663" i="5"/>
  <c r="D663" i="5"/>
  <c r="E659" i="5"/>
  <c r="C659" i="5"/>
  <c r="D659" i="5"/>
  <c r="E655" i="5"/>
  <c r="C655" i="5"/>
  <c r="D655" i="5"/>
  <c r="E647" i="5"/>
  <c r="C647" i="5"/>
  <c r="D647" i="5"/>
  <c r="E643" i="5"/>
  <c r="C643" i="5"/>
  <c r="D643" i="5"/>
  <c r="E635" i="5"/>
  <c r="C635" i="5"/>
  <c r="D635" i="5"/>
  <c r="D631" i="5"/>
  <c r="E627" i="5"/>
  <c r="C627" i="5"/>
  <c r="D627" i="5"/>
  <c r="E623" i="5"/>
  <c r="C623" i="5"/>
  <c r="D623" i="5"/>
  <c r="C778" i="5"/>
  <c r="C770" i="5"/>
  <c r="D770" i="5"/>
  <c r="C766" i="5"/>
  <c r="D766" i="5"/>
  <c r="F764" i="5"/>
  <c r="C762" i="5"/>
  <c r="D762" i="5"/>
  <c r="F760" i="5"/>
  <c r="C758" i="5"/>
  <c r="D758" i="5"/>
  <c r="C754" i="5"/>
  <c r="D754" i="5"/>
  <c r="C750" i="5"/>
  <c r="F748" i="5"/>
  <c r="C746" i="5"/>
  <c r="D746" i="5"/>
  <c r="C742" i="5"/>
  <c r="C738" i="5"/>
  <c r="D738" i="5"/>
  <c r="F732" i="5"/>
  <c r="C730" i="5"/>
  <c r="D730" i="5"/>
  <c r="C726" i="5"/>
  <c r="D726" i="5"/>
  <c r="C722" i="5"/>
  <c r="D722" i="5"/>
  <c r="F720" i="5"/>
  <c r="D718" i="5"/>
  <c r="F716" i="5"/>
  <c r="C714" i="5"/>
  <c r="D714" i="5"/>
  <c r="F712" i="5"/>
  <c r="D710" i="5"/>
  <c r="C706" i="5"/>
  <c r="D706" i="5"/>
  <c r="F704" i="5"/>
  <c r="F700" i="5"/>
  <c r="C698" i="5"/>
  <c r="D698" i="5"/>
  <c r="F696" i="5"/>
  <c r="C694" i="5"/>
  <c r="D694" i="5"/>
  <c r="F692" i="5"/>
  <c r="F684" i="5"/>
  <c r="C682" i="5"/>
  <c r="D682" i="5"/>
  <c r="C674" i="5"/>
  <c r="D674" i="5"/>
  <c r="F668" i="5"/>
  <c r="C666" i="5"/>
  <c r="E662" i="5"/>
  <c r="C662" i="5"/>
  <c r="D662" i="5"/>
  <c r="E654" i="5"/>
  <c r="C654" i="5"/>
  <c r="D654" i="5"/>
  <c r="D650" i="5"/>
  <c r="E646" i="5"/>
  <c r="C646" i="5"/>
  <c r="D646" i="5"/>
  <c r="E642" i="5"/>
  <c r="C642" i="5"/>
  <c r="D642" i="5"/>
  <c r="D638" i="5"/>
  <c r="E634" i="5"/>
  <c r="C634" i="5"/>
  <c r="D634" i="5"/>
  <c r="E630" i="5"/>
  <c r="C630" i="5"/>
  <c r="D630" i="5"/>
  <c r="E626" i="5"/>
  <c r="C626" i="5"/>
  <c r="D626" i="5"/>
  <c r="C771" i="5"/>
  <c r="D771" i="5"/>
  <c r="C767" i="5"/>
  <c r="D767" i="5"/>
  <c r="C763" i="5"/>
  <c r="D763" i="5"/>
  <c r="C759" i="5"/>
  <c r="D759" i="5"/>
  <c r="C755" i="5"/>
  <c r="D755" i="5"/>
  <c r="C751" i="5"/>
  <c r="D751" i="5"/>
  <c r="C747" i="5"/>
  <c r="D747" i="5"/>
  <c r="C743" i="5"/>
  <c r="D743" i="5"/>
  <c r="C739" i="5"/>
  <c r="D739" i="5"/>
  <c r="C727" i="5"/>
  <c r="D727" i="5"/>
  <c r="C723" i="5"/>
  <c r="C719" i="5"/>
  <c r="D719" i="5"/>
  <c r="C711" i="5"/>
  <c r="D711" i="5"/>
  <c r="C707" i="5"/>
  <c r="D707" i="5"/>
  <c r="C703" i="5"/>
  <c r="D703" i="5"/>
  <c r="C699" i="5"/>
  <c r="D699" i="5"/>
  <c r="D695" i="5"/>
  <c r="C691" i="5"/>
  <c r="C687" i="5"/>
  <c r="D687" i="5"/>
  <c r="C679" i="5"/>
  <c r="D679" i="5"/>
  <c r="C675" i="5"/>
  <c r="D675" i="5"/>
  <c r="D671" i="5"/>
  <c r="E665" i="5"/>
  <c r="C665" i="5"/>
  <c r="D665" i="5"/>
  <c r="E661" i="5"/>
  <c r="C661" i="5"/>
  <c r="D661" i="5"/>
  <c r="E657" i="5"/>
  <c r="C657" i="5"/>
  <c r="D657" i="5"/>
  <c r="D653" i="5"/>
  <c r="E645" i="5"/>
  <c r="C645" i="5"/>
  <c r="D645" i="5"/>
  <c r="E641" i="5"/>
  <c r="C641" i="5"/>
  <c r="D641" i="5"/>
  <c r="E637" i="5"/>
  <c r="C637" i="5"/>
  <c r="D637" i="5"/>
  <c r="E633" i="5"/>
  <c r="C633" i="5"/>
  <c r="D633" i="5"/>
  <c r="E629" i="5"/>
  <c r="C629" i="5"/>
  <c r="D629" i="5"/>
  <c r="E625" i="5"/>
  <c r="C625" i="5"/>
  <c r="D625" i="5"/>
  <c r="C764" i="5"/>
  <c r="D764" i="5"/>
  <c r="C760" i="5"/>
  <c r="D760" i="5"/>
  <c r="C748" i="5"/>
  <c r="D748" i="5"/>
  <c r="D740" i="5"/>
  <c r="C736" i="5"/>
  <c r="C732" i="5"/>
  <c r="D732" i="5"/>
  <c r="C724" i="5"/>
  <c r="C716" i="5"/>
  <c r="D716" i="5"/>
  <c r="C712" i="5"/>
  <c r="C704" i="5"/>
  <c r="C700" i="5"/>
  <c r="D700" i="5"/>
  <c r="C696" i="5"/>
  <c r="D696" i="5"/>
  <c r="C692" i="5"/>
  <c r="C684" i="5"/>
  <c r="D684" i="5"/>
  <c r="C680" i="5"/>
  <c r="C668" i="5"/>
  <c r="D668" i="5"/>
  <c r="E664" i="5"/>
  <c r="C664" i="5"/>
  <c r="D664" i="5"/>
  <c r="E656" i="5"/>
  <c r="C656" i="5"/>
  <c r="D656" i="5"/>
  <c r="E652" i="5"/>
  <c r="C652" i="5"/>
  <c r="D652" i="5"/>
  <c r="E648" i="5"/>
  <c r="C648" i="5"/>
  <c r="D648" i="5"/>
  <c r="E644" i="5"/>
  <c r="C644" i="5"/>
  <c r="D644" i="5"/>
  <c r="E640" i="5"/>
  <c r="C640" i="5"/>
  <c r="D640" i="5"/>
  <c r="E636" i="5"/>
  <c r="C636" i="5"/>
  <c r="D636" i="5"/>
  <c r="E632" i="5"/>
  <c r="C632" i="5"/>
  <c r="D632" i="5"/>
  <c r="E624" i="5"/>
  <c r="C624" i="5"/>
  <c r="D624" i="5"/>
  <c r="D621" i="5"/>
  <c r="D620" i="5"/>
  <c r="D619" i="5"/>
  <c r="D618" i="5"/>
  <c r="D617" i="5"/>
  <c r="D615" i="5"/>
  <c r="D614" i="5"/>
  <c r="D613" i="5"/>
  <c r="D611" i="5"/>
  <c r="D610" i="5"/>
  <c r="D609" i="5"/>
  <c r="D608" i="5"/>
  <c r="D607" i="5"/>
  <c r="D606" i="5"/>
  <c r="D605" i="5"/>
  <c r="D604" i="5"/>
  <c r="D603" i="5"/>
  <c r="D602" i="5"/>
  <c r="D601" i="5"/>
  <c r="D600" i="5"/>
  <c r="D599" i="5"/>
  <c r="D598" i="5"/>
  <c r="D597" i="5"/>
  <c r="D593" i="5"/>
  <c r="D592" i="5"/>
  <c r="D591" i="5"/>
  <c r="D589" i="5"/>
  <c r="D588" i="5"/>
  <c r="D585" i="5"/>
  <c r="E584" i="5"/>
  <c r="F583" i="5"/>
  <c r="E580" i="5"/>
  <c r="F579" i="5"/>
  <c r="C578" i="5"/>
  <c r="E576" i="5"/>
  <c r="F575" i="5"/>
  <c r="E572" i="5"/>
  <c r="F571" i="5"/>
  <c r="C570" i="5"/>
  <c r="E568" i="5"/>
  <c r="C566" i="5"/>
  <c r="E564" i="5"/>
  <c r="F563" i="5"/>
  <c r="C562" i="5"/>
  <c r="E560" i="5"/>
  <c r="F555" i="5"/>
  <c r="C554" i="5"/>
  <c r="E552" i="5"/>
  <c r="F551" i="5"/>
  <c r="C550" i="5"/>
  <c r="F546" i="5"/>
  <c r="F542" i="5"/>
  <c r="C540" i="5"/>
  <c r="E540" i="5"/>
  <c r="F538" i="5"/>
  <c r="C532" i="5"/>
  <c r="G517" i="5"/>
  <c r="D513" i="5"/>
  <c r="F513" i="5"/>
  <c r="C513" i="5"/>
  <c r="E513" i="5"/>
  <c r="D505" i="5"/>
  <c r="F505" i="5"/>
  <c r="C505" i="5"/>
  <c r="E505" i="5"/>
  <c r="D497" i="5"/>
  <c r="F497" i="5"/>
  <c r="C497" i="5"/>
  <c r="E497" i="5"/>
  <c r="C621" i="5"/>
  <c r="C620" i="5"/>
  <c r="C619" i="5"/>
  <c r="C618" i="5"/>
  <c r="C617" i="5"/>
  <c r="C615" i="5"/>
  <c r="C614" i="5"/>
  <c r="C613" i="5"/>
  <c r="C611" i="5"/>
  <c r="C610" i="5"/>
  <c r="C609" i="5"/>
  <c r="C607" i="5"/>
  <c r="C606" i="5"/>
  <c r="C605" i="5"/>
  <c r="C604" i="5"/>
  <c r="C602" i="5"/>
  <c r="C601" i="5"/>
  <c r="C600" i="5"/>
  <c r="C599" i="5"/>
  <c r="C598" i="5"/>
  <c r="E583" i="5"/>
  <c r="C581" i="5"/>
  <c r="C577" i="5"/>
  <c r="G577" i="5" s="1"/>
  <c r="E575" i="5"/>
  <c r="C573" i="5"/>
  <c r="E571" i="5"/>
  <c r="C569" i="5"/>
  <c r="E567" i="5"/>
  <c r="C565" i="5"/>
  <c r="E563" i="5"/>
  <c r="C561" i="5"/>
  <c r="C557" i="5"/>
  <c r="C553" i="5"/>
  <c r="E551" i="5"/>
  <c r="C549" i="5"/>
  <c r="C545" i="5"/>
  <c r="E545" i="5"/>
  <c r="F543" i="5"/>
  <c r="C541" i="5"/>
  <c r="E541" i="5"/>
  <c r="F539" i="5"/>
  <c r="C537" i="5"/>
  <c r="E537" i="5"/>
  <c r="F535" i="5"/>
  <c r="C533" i="5"/>
  <c r="E533" i="5"/>
  <c r="F507" i="5"/>
  <c r="D499" i="5"/>
  <c r="F499" i="5"/>
  <c r="C499" i="5"/>
  <c r="E499" i="5"/>
  <c r="D491" i="5"/>
  <c r="F491" i="5"/>
  <c r="C491" i="5"/>
  <c r="E491" i="5"/>
  <c r="C584" i="5"/>
  <c r="C580" i="5"/>
  <c r="C576" i="5"/>
  <c r="C568" i="5"/>
  <c r="C564" i="5"/>
  <c r="C560" i="5"/>
  <c r="C552" i="5"/>
  <c r="C546" i="5"/>
  <c r="E546" i="5"/>
  <c r="C542" i="5"/>
  <c r="E542" i="5"/>
  <c r="C538" i="5"/>
  <c r="E538" i="5"/>
  <c r="C534" i="5"/>
  <c r="D509" i="5"/>
  <c r="F509" i="5"/>
  <c r="C509" i="5"/>
  <c r="E509" i="5"/>
  <c r="D501" i="5"/>
  <c r="F501" i="5"/>
  <c r="C501" i="5"/>
  <c r="E501" i="5"/>
  <c r="D493" i="5"/>
  <c r="F493" i="5"/>
  <c r="C493" i="5"/>
  <c r="E493" i="5"/>
  <c r="C583" i="5"/>
  <c r="C575" i="5"/>
  <c r="C571" i="5"/>
  <c r="C567" i="5"/>
  <c r="C563" i="5"/>
  <c r="C555" i="5"/>
  <c r="C551" i="5"/>
  <c r="C543" i="5"/>
  <c r="E543" i="5"/>
  <c r="C539" i="5"/>
  <c r="E539" i="5"/>
  <c r="C535" i="5"/>
  <c r="E535" i="5"/>
  <c r="E531" i="5"/>
  <c r="D511" i="5"/>
  <c r="F511" i="5"/>
  <c r="C511" i="5"/>
  <c r="E511" i="5"/>
  <c r="E503" i="5"/>
  <c r="D495" i="5"/>
  <c r="D512" i="5"/>
  <c r="D506" i="5"/>
  <c r="D504" i="5"/>
  <c r="D502" i="5"/>
  <c r="D500" i="5"/>
  <c r="D498" i="5"/>
  <c r="D492" i="5"/>
  <c r="E489" i="5"/>
  <c r="D488" i="5"/>
  <c r="E487" i="5"/>
  <c r="D486" i="5"/>
  <c r="E485" i="5"/>
  <c r="D482" i="5"/>
  <c r="F480" i="5"/>
  <c r="C478" i="5"/>
  <c r="D478" i="5"/>
  <c r="F476" i="5"/>
  <c r="F472" i="5"/>
  <c r="C470" i="5"/>
  <c r="D470" i="5"/>
  <c r="D466" i="5"/>
  <c r="F464" i="5"/>
  <c r="C462" i="5"/>
  <c r="D462" i="5"/>
  <c r="F460" i="5"/>
  <c r="C454" i="5"/>
  <c r="D454" i="5"/>
  <c r="F452" i="5"/>
  <c r="D450" i="5"/>
  <c r="F448" i="5"/>
  <c r="F444" i="5"/>
  <c r="C442" i="5"/>
  <c r="D442" i="5"/>
  <c r="F440" i="5"/>
  <c r="C438" i="5"/>
  <c r="F436" i="5"/>
  <c r="C434" i="5"/>
  <c r="D434" i="5"/>
  <c r="C430" i="5"/>
  <c r="D430" i="5"/>
  <c r="F428" i="5"/>
  <c r="F424" i="5"/>
  <c r="C422" i="5"/>
  <c r="D422" i="5"/>
  <c r="D418" i="5"/>
  <c r="F416" i="5"/>
  <c r="C414" i="5"/>
  <c r="D414" i="5"/>
  <c r="F412" i="5"/>
  <c r="C406" i="5"/>
  <c r="D406" i="5"/>
  <c r="F404" i="5"/>
  <c r="D402" i="5"/>
  <c r="E530" i="5"/>
  <c r="H530" i="5" s="1"/>
  <c r="E529" i="5"/>
  <c r="E528" i="5"/>
  <c r="E527" i="5"/>
  <c r="E526" i="5"/>
  <c r="E525" i="5"/>
  <c r="E524" i="5"/>
  <c r="H524" i="5" s="1"/>
  <c r="E522" i="5"/>
  <c r="E521" i="5"/>
  <c r="E520" i="5"/>
  <c r="C483" i="5"/>
  <c r="D479" i="5"/>
  <c r="C475" i="5"/>
  <c r="D475" i="5"/>
  <c r="C471" i="5"/>
  <c r="D471" i="5"/>
  <c r="C467" i="5"/>
  <c r="D467" i="5"/>
  <c r="D463" i="5"/>
  <c r="C459" i="5"/>
  <c r="C455" i="5"/>
  <c r="D455" i="5"/>
  <c r="D451" i="5"/>
  <c r="C443" i="5"/>
  <c r="D443" i="5"/>
  <c r="C439" i="5"/>
  <c r="C435" i="5"/>
  <c r="D435" i="5"/>
  <c r="C431" i="5"/>
  <c r="D431" i="5"/>
  <c r="C427" i="5"/>
  <c r="D427" i="5"/>
  <c r="C423" i="5"/>
  <c r="D423" i="5"/>
  <c r="C419" i="5"/>
  <c r="D419" i="5"/>
  <c r="C415" i="5"/>
  <c r="D415" i="5"/>
  <c r="C411" i="5"/>
  <c r="D411" i="5"/>
  <c r="C407" i="5"/>
  <c r="D407" i="5"/>
  <c r="C403" i="5"/>
  <c r="D489" i="5"/>
  <c r="D487" i="5"/>
  <c r="D485" i="5"/>
  <c r="C480" i="5"/>
  <c r="D480" i="5"/>
  <c r="C472" i="5"/>
  <c r="D472" i="5"/>
  <c r="C464" i="5"/>
  <c r="D464" i="5"/>
  <c r="D456" i="5"/>
  <c r="C452" i="5"/>
  <c r="D452" i="5"/>
  <c r="C448" i="5"/>
  <c r="D448" i="5"/>
  <c r="C440" i="5"/>
  <c r="D440" i="5"/>
  <c r="C436" i="5"/>
  <c r="D436" i="5"/>
  <c r="D432" i="5"/>
  <c r="C428" i="5"/>
  <c r="D428" i="5"/>
  <c r="C424" i="5"/>
  <c r="D424" i="5"/>
  <c r="C416" i="5"/>
  <c r="D416" i="5"/>
  <c r="C408" i="5"/>
  <c r="C404" i="5"/>
  <c r="D404" i="5"/>
  <c r="F489" i="5"/>
  <c r="F487" i="5"/>
  <c r="F485" i="5"/>
  <c r="C481" i="5"/>
  <c r="D481" i="5"/>
  <c r="C477" i="5"/>
  <c r="D477" i="5"/>
  <c r="F475" i="5"/>
  <c r="C473" i="5"/>
  <c r="D473" i="5"/>
  <c r="F471" i="5"/>
  <c r="C469" i="5"/>
  <c r="D469" i="5"/>
  <c r="F467" i="5"/>
  <c r="C465" i="5"/>
  <c r="D465" i="5"/>
  <c r="C461" i="5"/>
  <c r="D461" i="5"/>
  <c r="F459" i="5"/>
  <c r="C457" i="5"/>
  <c r="D457" i="5"/>
  <c r="F455" i="5"/>
  <c r="C453" i="5"/>
  <c r="D453" i="5"/>
  <c r="C449" i="5"/>
  <c r="D449" i="5"/>
  <c r="F447" i="5"/>
  <c r="C445" i="5"/>
  <c r="D445" i="5"/>
  <c r="F443" i="5"/>
  <c r="C441" i="5"/>
  <c r="D441" i="5"/>
  <c r="F439" i="5"/>
  <c r="C437" i="5"/>
  <c r="D437" i="5"/>
  <c r="F435" i="5"/>
  <c r="C433" i="5"/>
  <c r="D433" i="5"/>
  <c r="F431" i="5"/>
  <c r="C429" i="5"/>
  <c r="D429" i="5"/>
  <c r="F427" i="5"/>
  <c r="C425" i="5"/>
  <c r="D425" i="5"/>
  <c r="F423" i="5"/>
  <c r="C421" i="5"/>
  <c r="D421" i="5"/>
  <c r="F419" i="5"/>
  <c r="C417" i="5"/>
  <c r="D417" i="5"/>
  <c r="F415" i="5"/>
  <c r="C413" i="5"/>
  <c r="D413" i="5"/>
  <c r="F411" i="5"/>
  <c r="C409" i="5"/>
  <c r="D409" i="5"/>
  <c r="F407" i="5"/>
  <c r="C405" i="5"/>
  <c r="D405" i="5"/>
  <c r="F403" i="5"/>
  <c r="D401" i="5"/>
  <c r="D398" i="5"/>
  <c r="D397" i="5"/>
  <c r="D393" i="5"/>
  <c r="D389" i="5"/>
  <c r="D386" i="5"/>
  <c r="E385" i="5"/>
  <c r="E383" i="5"/>
  <c r="D382" i="5"/>
  <c r="E381" i="5"/>
  <c r="E379" i="5"/>
  <c r="E377" i="5"/>
  <c r="E375" i="5"/>
  <c r="D374" i="5"/>
  <c r="E373" i="5"/>
  <c r="E369" i="5"/>
  <c r="D368" i="5"/>
  <c r="E367" i="5"/>
  <c r="D366" i="5"/>
  <c r="G361" i="5"/>
  <c r="C351" i="5"/>
  <c r="D387" i="5"/>
  <c r="D385" i="5"/>
  <c r="D383" i="5"/>
  <c r="D381" i="5"/>
  <c r="D379" i="5"/>
  <c r="D377" i="5"/>
  <c r="D375" i="5"/>
  <c r="D373" i="5"/>
  <c r="D371" i="5"/>
  <c r="D369" i="5"/>
  <c r="D367" i="5"/>
  <c r="C349" i="5"/>
  <c r="D349" i="5"/>
  <c r="F349" i="5"/>
  <c r="C345" i="5"/>
  <c r="C341" i="5"/>
  <c r="C337" i="5"/>
  <c r="C333" i="5"/>
  <c r="C329" i="5"/>
  <c r="C325" i="5"/>
  <c r="C321" i="5"/>
  <c r="C317" i="5"/>
  <c r="C313" i="5"/>
  <c r="C309" i="5"/>
  <c r="C305" i="5"/>
  <c r="F304" i="5"/>
  <c r="D303" i="5"/>
  <c r="D301" i="5"/>
  <c r="C301" i="5"/>
  <c r="D300" i="5"/>
  <c r="D297" i="5"/>
  <c r="C297" i="5"/>
  <c r="F296" i="5"/>
  <c r="D295" i="5"/>
  <c r="D293" i="5"/>
  <c r="C293" i="5"/>
  <c r="F292" i="5"/>
  <c r="D291" i="5"/>
  <c r="D290" i="5"/>
  <c r="D289" i="5"/>
  <c r="C289" i="5"/>
  <c r="D288" i="5"/>
  <c r="F288" i="5"/>
  <c r="D287" i="5"/>
  <c r="D285" i="5"/>
  <c r="C285" i="5"/>
  <c r="F284" i="5"/>
  <c r="F282" i="5"/>
  <c r="D281" i="5"/>
  <c r="C281" i="5"/>
  <c r="D277" i="5"/>
  <c r="C277" i="5"/>
  <c r="D273" i="5"/>
  <c r="F273" i="5"/>
  <c r="C273" i="5"/>
  <c r="D271" i="5"/>
  <c r="D269" i="5"/>
  <c r="F269" i="5"/>
  <c r="C269" i="5"/>
  <c r="C267" i="5"/>
  <c r="D265" i="5"/>
  <c r="F265" i="5"/>
  <c r="C265" i="5"/>
  <c r="D263" i="5"/>
  <c r="D261" i="5"/>
  <c r="F261" i="5"/>
  <c r="C261" i="5"/>
  <c r="D259" i="5"/>
  <c r="D257" i="5"/>
  <c r="F257" i="5"/>
  <c r="C257" i="5"/>
  <c r="C255" i="5"/>
  <c r="D253" i="5"/>
  <c r="F253" i="5"/>
  <c r="C253" i="5"/>
  <c r="D249" i="5"/>
  <c r="D247" i="5"/>
  <c r="D244" i="5"/>
  <c r="C244" i="5"/>
  <c r="C236" i="5"/>
  <c r="D221" i="5"/>
  <c r="E213" i="5"/>
  <c r="F345" i="5"/>
  <c r="C344" i="5"/>
  <c r="F341" i="5"/>
  <c r="F337" i="5"/>
  <c r="F333" i="5"/>
  <c r="F329" i="5"/>
  <c r="F325" i="5"/>
  <c r="C324" i="5"/>
  <c r="F321" i="5"/>
  <c r="F317" i="5"/>
  <c r="F313" i="5"/>
  <c r="F309" i="5"/>
  <c r="F305" i="5"/>
  <c r="F242" i="5"/>
  <c r="D234" i="5"/>
  <c r="E345" i="5"/>
  <c r="C343" i="5"/>
  <c r="E341" i="5"/>
  <c r="E337" i="5"/>
  <c r="C335" i="5"/>
  <c r="E333" i="5"/>
  <c r="C331" i="5"/>
  <c r="E329" i="5"/>
  <c r="C327" i="5"/>
  <c r="E325" i="5"/>
  <c r="E321" i="5"/>
  <c r="C319" i="5"/>
  <c r="E317" i="5"/>
  <c r="E313" i="5"/>
  <c r="C311" i="5"/>
  <c r="E309" i="5"/>
  <c r="E305" i="5"/>
  <c r="D276" i="5"/>
  <c r="C274" i="5"/>
  <c r="F274" i="5"/>
  <c r="D270" i="5"/>
  <c r="C270" i="5"/>
  <c r="F270" i="5"/>
  <c r="D268" i="5"/>
  <c r="D264" i="5"/>
  <c r="D262" i="5"/>
  <c r="C258" i="5"/>
  <c r="D250" i="5"/>
  <c r="D246" i="5"/>
  <c r="D240" i="5"/>
  <c r="C225" i="5"/>
  <c r="D225" i="5"/>
  <c r="E225" i="5"/>
  <c r="F225" i="5"/>
  <c r="C217" i="5"/>
  <c r="D217" i="5"/>
  <c r="E217" i="5"/>
  <c r="F217" i="5"/>
  <c r="C346" i="5"/>
  <c r="D345" i="5"/>
  <c r="D341" i="5"/>
  <c r="D337" i="5"/>
  <c r="E336" i="5"/>
  <c r="D333" i="5"/>
  <c r="E332" i="5"/>
  <c r="F331" i="5"/>
  <c r="D329" i="5"/>
  <c r="E328" i="5"/>
  <c r="C326" i="5"/>
  <c r="D325" i="5"/>
  <c r="D321" i="5"/>
  <c r="E320" i="5"/>
  <c r="D317" i="5"/>
  <c r="D313" i="5"/>
  <c r="E312" i="5"/>
  <c r="D309" i="5"/>
  <c r="D305" i="5"/>
  <c r="C304" i="5"/>
  <c r="E301" i="5"/>
  <c r="E297" i="5"/>
  <c r="C296" i="5"/>
  <c r="E293" i="5"/>
  <c r="C292" i="5"/>
  <c r="E289" i="5"/>
  <c r="C288" i="5"/>
  <c r="E285" i="5"/>
  <c r="C284" i="5"/>
  <c r="E230" i="5"/>
  <c r="F230" i="5"/>
  <c r="C226" i="5"/>
  <c r="C222" i="5"/>
  <c r="D222" i="5"/>
  <c r="C218" i="5"/>
  <c r="C214" i="5"/>
  <c r="D214" i="5"/>
  <c r="C210" i="5"/>
  <c r="C206" i="5"/>
  <c r="D206" i="5"/>
  <c r="D245" i="5"/>
  <c r="D241" i="5"/>
  <c r="D239" i="5"/>
  <c r="D237" i="5"/>
  <c r="D233" i="5"/>
  <c r="D231" i="5"/>
  <c r="C219" i="5"/>
  <c r="C215" i="5"/>
  <c r="D215" i="5"/>
  <c r="F209" i="5"/>
  <c r="F205" i="5"/>
  <c r="F245" i="5"/>
  <c r="F243" i="5"/>
  <c r="F241" i="5"/>
  <c r="F237" i="5"/>
  <c r="F235" i="5"/>
  <c r="F227" i="5"/>
  <c r="C220" i="5"/>
  <c r="D220" i="5"/>
  <c r="C209" i="5"/>
  <c r="D209" i="5"/>
  <c r="D205" i="5"/>
  <c r="D203" i="5"/>
  <c r="D201" i="5"/>
  <c r="D197" i="5"/>
  <c r="D196" i="5"/>
  <c r="D193" i="5"/>
  <c r="D190" i="5"/>
  <c r="E189" i="5"/>
  <c r="E187" i="5"/>
  <c r="E185" i="5"/>
  <c r="D184" i="5"/>
  <c r="E181" i="5"/>
  <c r="E177" i="5"/>
  <c r="E171" i="5"/>
  <c r="E169" i="5"/>
  <c r="D168" i="5"/>
  <c r="E165" i="5"/>
  <c r="E161" i="5"/>
  <c r="F157" i="5"/>
  <c r="C151" i="5"/>
  <c r="D151" i="5"/>
  <c r="C143" i="5"/>
  <c r="D143" i="5"/>
  <c r="E153" i="5"/>
  <c r="F153" i="5"/>
  <c r="C153" i="5"/>
  <c r="E145" i="5"/>
  <c r="F145" i="5"/>
  <c r="C145" i="5"/>
  <c r="D189" i="5"/>
  <c r="D185" i="5"/>
  <c r="D181" i="5"/>
  <c r="D177" i="5"/>
  <c r="D169" i="5"/>
  <c r="D165" i="5"/>
  <c r="D161" i="5"/>
  <c r="C157" i="5"/>
  <c r="D157" i="5"/>
  <c r="C147" i="5"/>
  <c r="D147" i="5"/>
  <c r="E149" i="5"/>
  <c r="F149" i="5"/>
  <c r="C149" i="5"/>
  <c r="D149" i="5"/>
  <c r="E141" i="5"/>
  <c r="F141" i="5"/>
  <c r="C141" i="5"/>
  <c r="D141" i="5"/>
  <c r="E148" i="5"/>
  <c r="D137" i="5"/>
  <c r="D135" i="5"/>
  <c r="D133" i="5"/>
  <c r="E132" i="5"/>
  <c r="F130" i="5"/>
  <c r="F126" i="5"/>
  <c r="F122" i="5"/>
  <c r="E113" i="5"/>
  <c r="C109" i="5"/>
  <c r="C105" i="5"/>
  <c r="D105" i="5"/>
  <c r="D101" i="5"/>
  <c r="E101" i="5"/>
  <c r="C129" i="5"/>
  <c r="C125" i="5"/>
  <c r="E125" i="5"/>
  <c r="C121" i="5"/>
  <c r="C117" i="5"/>
  <c r="E117" i="5"/>
  <c r="E137" i="5"/>
  <c r="E133" i="5"/>
  <c r="C126" i="5"/>
  <c r="E126" i="5"/>
  <c r="E122" i="5"/>
  <c r="C118" i="5"/>
  <c r="E118" i="5"/>
  <c r="E114" i="5"/>
  <c r="E95" i="5"/>
  <c r="F135" i="5"/>
  <c r="F133" i="5"/>
  <c r="F131" i="5"/>
  <c r="E123" i="5"/>
  <c r="C119" i="5"/>
  <c r="E119" i="5"/>
  <c r="E115" i="5"/>
  <c r="C110" i="5"/>
  <c r="D110" i="5"/>
  <c r="E102" i="5"/>
  <c r="E94" i="5"/>
  <c r="E92" i="5"/>
  <c r="E89" i="5"/>
  <c r="D84" i="5"/>
  <c r="F60" i="5"/>
  <c r="C60" i="5"/>
  <c r="D92" i="5"/>
  <c r="F82" i="5"/>
  <c r="F81" i="5"/>
  <c r="F78" i="5"/>
  <c r="F77" i="5"/>
  <c r="F74" i="5"/>
  <c r="F73" i="5"/>
  <c r="E69" i="5"/>
  <c r="C69" i="5"/>
  <c r="D69" i="5"/>
  <c r="E62" i="5"/>
  <c r="D85" i="5"/>
  <c r="E64" i="5"/>
  <c r="D82" i="5"/>
  <c r="E81" i="5"/>
  <c r="D81" i="5"/>
  <c r="D80" i="5"/>
  <c r="E79" i="5"/>
  <c r="D78" i="5"/>
  <c r="D77" i="5"/>
  <c r="D76" i="5"/>
  <c r="E74" i="5"/>
  <c r="E73" i="5"/>
  <c r="D73" i="5"/>
  <c r="E71" i="5"/>
  <c r="E67" i="5"/>
  <c r="E59" i="5"/>
  <c r="E57" i="5"/>
  <c r="E53" i="5"/>
  <c r="E49" i="5"/>
  <c r="E41" i="5"/>
  <c r="D38" i="5"/>
  <c r="F37" i="5"/>
  <c r="F36" i="5"/>
  <c r="F34" i="5"/>
  <c r="C33" i="5"/>
  <c r="D33" i="5"/>
  <c r="E33" i="5"/>
  <c r="E54" i="5"/>
  <c r="E48" i="5"/>
  <c r="E38" i="5"/>
  <c r="D37" i="5"/>
  <c r="E37" i="5"/>
  <c r="D36" i="5"/>
  <c r="E36" i="5"/>
  <c r="D34" i="5"/>
  <c r="E34" i="5"/>
  <c r="D32" i="5"/>
  <c r="F52" i="5"/>
  <c r="F44" i="5"/>
  <c r="F38" i="5"/>
  <c r="C30" i="5"/>
  <c r="C26" i="5"/>
  <c r="E26" i="5"/>
  <c r="F24" i="5"/>
  <c r="C22" i="5"/>
  <c r="E22" i="5"/>
  <c r="F20" i="5"/>
  <c r="C16" i="5"/>
  <c r="D16" i="5"/>
  <c r="E16" i="5"/>
  <c r="D12" i="5"/>
  <c r="C8" i="5"/>
  <c r="D8" i="5"/>
  <c r="E8" i="5"/>
  <c r="C27" i="5"/>
  <c r="E27" i="5"/>
  <c r="F25" i="5"/>
  <c r="F21" i="5"/>
  <c r="C24" i="5"/>
  <c r="E24" i="5"/>
  <c r="C20" i="5"/>
  <c r="E20" i="5"/>
  <c r="C18" i="5"/>
  <c r="D18" i="5"/>
  <c r="E18" i="5"/>
  <c r="C14" i="5"/>
  <c r="D14" i="5"/>
  <c r="E14" i="5"/>
  <c r="C10" i="5"/>
  <c r="D10" i="5"/>
  <c r="E10" i="5"/>
  <c r="E6" i="5"/>
  <c r="C25" i="5"/>
  <c r="E25" i="5"/>
  <c r="C21" i="5"/>
  <c r="E21" i="5"/>
  <c r="C17" i="5"/>
  <c r="D17" i="5"/>
  <c r="E17" i="5"/>
  <c r="C13" i="5"/>
  <c r="D13" i="5"/>
  <c r="E13" i="5"/>
  <c r="C9" i="5"/>
  <c r="D9" i="5"/>
  <c r="E9" i="5"/>
  <c r="E5" i="5"/>
  <c r="D5" i="5"/>
  <c r="D3" i="5"/>
  <c r="E3" i="5"/>
  <c r="F3" i="5"/>
  <c r="C3" i="5"/>
  <c r="D4" i="5"/>
  <c r="E4" i="5"/>
  <c r="F4" i="5"/>
  <c r="C4" i="5"/>
  <c r="L3" i="5"/>
  <c r="L4" i="5"/>
  <c r="F46" i="5" l="1"/>
  <c r="F62" i="5"/>
  <c r="D100" i="5"/>
  <c r="D167" i="5"/>
  <c r="C298" i="5"/>
  <c r="D254" i="5"/>
  <c r="D260" i="5"/>
  <c r="C268" i="5"/>
  <c r="C276" i="5"/>
  <c r="F271" i="5"/>
  <c r="D279" i="5"/>
  <c r="F290" i="5"/>
  <c r="F463" i="5"/>
  <c r="F479" i="5"/>
  <c r="D408" i="5"/>
  <c r="C447" i="5"/>
  <c r="H520" i="5"/>
  <c r="C446" i="5"/>
  <c r="E534" i="5"/>
  <c r="C507" i="5"/>
  <c r="C544" i="5"/>
  <c r="D680" i="5"/>
  <c r="C708" i="5"/>
  <c r="D724" i="5"/>
  <c r="C744" i="5"/>
  <c r="C756" i="5"/>
  <c r="D691" i="5"/>
  <c r="C715" i="5"/>
  <c r="E622" i="5"/>
  <c r="C658" i="5"/>
  <c r="D666" i="5"/>
  <c r="C686" i="5"/>
  <c r="F744" i="5"/>
  <c r="F756" i="5"/>
  <c r="F731" i="5"/>
  <c r="C737" i="5"/>
  <c r="I790" i="5"/>
  <c r="F920" i="5"/>
  <c r="F919" i="5"/>
  <c r="C855" i="5"/>
  <c r="C903" i="5"/>
  <c r="C935" i="5"/>
  <c r="C967" i="5"/>
  <c r="D919" i="5"/>
  <c r="D952" i="5"/>
  <c r="D984" i="5"/>
  <c r="E19" i="5"/>
  <c r="F54" i="5"/>
  <c r="D62" i="5"/>
  <c r="D70" i="5"/>
  <c r="D103" i="5"/>
  <c r="F255" i="5"/>
  <c r="F298" i="5"/>
  <c r="H526" i="5"/>
  <c r="C531" i="5"/>
  <c r="D507" i="5"/>
  <c r="D676" i="5"/>
  <c r="C740" i="5"/>
  <c r="D731" i="5"/>
  <c r="D622" i="5"/>
  <c r="C650" i="5"/>
  <c r="F676" i="5"/>
  <c r="F871" i="5"/>
  <c r="C887" i="5"/>
  <c r="C951" i="5"/>
  <c r="G832" i="5"/>
  <c r="D871" i="5"/>
  <c r="D935" i="5"/>
  <c r="D968" i="5"/>
  <c r="E983" i="5"/>
  <c r="D46" i="5"/>
  <c r="F347" i="5"/>
  <c r="F254" i="5"/>
  <c r="F260" i="5"/>
  <c r="C111" i="5"/>
  <c r="D212" i="5"/>
  <c r="D708" i="5"/>
  <c r="D715" i="5"/>
  <c r="F823" i="5"/>
  <c r="E984" i="5"/>
  <c r="E772" i="5"/>
  <c r="F451" i="5"/>
  <c r="F483" i="5"/>
  <c r="E547" i="5"/>
  <c r="C653" i="5"/>
  <c r="D683" i="5"/>
  <c r="C702" i="5"/>
  <c r="C631" i="5"/>
  <c r="D639" i="5"/>
  <c r="D107" i="5"/>
  <c r="G500" i="5"/>
  <c r="C683" i="5"/>
  <c r="C960" i="5"/>
  <c r="C944" i="5"/>
  <c r="C975" i="5"/>
  <c r="E163" i="5"/>
  <c r="E495" i="5"/>
  <c r="F503" i="5"/>
  <c r="E548" i="5"/>
  <c r="E628" i="5"/>
  <c r="E639" i="5"/>
  <c r="C667" i="5"/>
  <c r="F803" i="5"/>
  <c r="D803" i="5"/>
  <c r="C896" i="5"/>
  <c r="C992" i="5"/>
  <c r="E797" i="5"/>
  <c r="D877" i="5"/>
  <c r="D911" i="5"/>
  <c r="D991" i="5"/>
  <c r="E973" i="5"/>
  <c r="F893" i="5"/>
  <c r="F50" i="5"/>
  <c r="E106" i="5"/>
  <c r="C104" i="5"/>
  <c r="F495" i="5"/>
  <c r="D503" i="5"/>
  <c r="D723" i="5"/>
  <c r="F911" i="5"/>
  <c r="F928" i="5"/>
  <c r="G840" i="5"/>
  <c r="D941" i="5"/>
  <c r="E660" i="5"/>
  <c r="D879" i="5"/>
  <c r="C616" i="5"/>
  <c r="D15" i="5"/>
  <c r="F42" i="5"/>
  <c r="D58" i="5"/>
  <c r="E316" i="5"/>
  <c r="H528" i="5"/>
  <c r="C559" i="5"/>
  <c r="D670" i="5"/>
  <c r="D734" i="5"/>
  <c r="E667" i="5"/>
  <c r="D772" i="5"/>
  <c r="F959" i="5"/>
  <c r="F991" i="5"/>
  <c r="C927" i="5"/>
  <c r="C976" i="5"/>
  <c r="D863" i="5"/>
  <c r="D895" i="5"/>
  <c r="D912" i="5"/>
  <c r="D928" i="5"/>
  <c r="D943" i="5"/>
  <c r="D959" i="5"/>
  <c r="D975" i="5"/>
  <c r="D992" i="5"/>
  <c r="F944" i="5"/>
  <c r="F976" i="5"/>
  <c r="D106" i="5"/>
  <c r="E128" i="5"/>
  <c r="C15" i="5"/>
  <c r="E23" i="5"/>
  <c r="D42" i="5"/>
  <c r="D50" i="5"/>
  <c r="E107" i="5"/>
  <c r="C120" i="5"/>
  <c r="D283" i="5"/>
  <c r="G398" i="5"/>
  <c r="C547" i="5"/>
  <c r="D660" i="5"/>
  <c r="D774" i="5"/>
  <c r="C772" i="5"/>
  <c r="F879" i="5"/>
  <c r="F943" i="5"/>
  <c r="F960" i="5"/>
  <c r="C895" i="5"/>
  <c r="C912" i="5"/>
  <c r="G820" i="5"/>
  <c r="G828" i="5"/>
  <c r="D896" i="5"/>
  <c r="D104" i="5"/>
  <c r="E340" i="5"/>
  <c r="E559" i="5"/>
  <c r="F264" i="5"/>
  <c r="C259" i="5"/>
  <c r="D278" i="5"/>
  <c r="D351" i="5"/>
  <c r="G366" i="5"/>
  <c r="D412" i="5"/>
  <c r="D420" i="5"/>
  <c r="D444" i="5"/>
  <c r="D460" i="5"/>
  <c r="D468" i="5"/>
  <c r="D476" i="5"/>
  <c r="D410" i="5"/>
  <c r="F420" i="5"/>
  <c r="D426" i="5"/>
  <c r="D458" i="5"/>
  <c r="F468" i="5"/>
  <c r="D474" i="5"/>
  <c r="G502" i="5"/>
  <c r="C672" i="5"/>
  <c r="D720" i="5"/>
  <c r="E638" i="5"/>
  <c r="F672" i="5"/>
  <c r="D678" i="5"/>
  <c r="F688" i="5"/>
  <c r="C266" i="5"/>
  <c r="F258" i="5"/>
  <c r="D266" i="5"/>
  <c r="F300" i="5"/>
  <c r="H522" i="5"/>
  <c r="F432" i="5"/>
  <c r="C556" i="5"/>
  <c r="C752" i="5"/>
  <c r="C456" i="5"/>
  <c r="G492" i="5"/>
  <c r="D11" i="5"/>
  <c r="E31" i="5"/>
  <c r="F40" i="5"/>
  <c r="F48" i="5"/>
  <c r="F56" i="5"/>
  <c r="C32" i="5"/>
  <c r="E40" i="5"/>
  <c r="E56" i="5"/>
  <c r="E29" i="5"/>
  <c r="C6" i="5"/>
  <c r="C29" i="5"/>
  <c r="C11" i="5"/>
  <c r="K11" i="5" s="1"/>
  <c r="E12" i="5"/>
  <c r="F32" i="5"/>
  <c r="D236" i="5"/>
  <c r="F236" i="5"/>
  <c r="C238" i="5"/>
  <c r="D238" i="5"/>
  <c r="D68" i="5"/>
  <c r="D65" i="5"/>
  <c r="C70" i="5"/>
  <c r="D95" i="5"/>
  <c r="D183" i="5"/>
  <c r="F250" i="5"/>
  <c r="C250" i="5"/>
  <c r="E155" i="5"/>
  <c r="F155" i="5"/>
  <c r="D109" i="5"/>
  <c r="E109" i="5"/>
  <c r="D173" i="5"/>
  <c r="E173" i="5"/>
  <c r="C213" i="5"/>
  <c r="F213" i="5"/>
  <c r="C221" i="5"/>
  <c r="F221" i="5"/>
  <c r="D229" i="5"/>
  <c r="F229" i="5"/>
  <c r="E72" i="5"/>
  <c r="D75" i="5"/>
  <c r="C68" i="5"/>
  <c r="E65" i="5"/>
  <c r="D90" i="5"/>
  <c r="D66" i="5"/>
  <c r="E93" i="5"/>
  <c r="F114" i="5"/>
  <c r="E124" i="5"/>
  <c r="D155" i="5"/>
  <c r="D175" i="5"/>
  <c r="E179" i="5"/>
  <c r="D223" i="5"/>
  <c r="C248" i="5"/>
  <c r="C67" i="5"/>
  <c r="E75" i="5"/>
  <c r="D64" i="5"/>
  <c r="F80" i="5"/>
  <c r="E66" i="5"/>
  <c r="E127" i="5"/>
  <c r="F139" i="5"/>
  <c r="E103" i="5"/>
  <c r="E111" i="5"/>
  <c r="E130" i="5"/>
  <c r="E100" i="5"/>
  <c r="E116" i="5"/>
  <c r="D139" i="5"/>
  <c r="C155" i="5"/>
  <c r="D159" i="5"/>
  <c r="F238" i="5"/>
  <c r="D248" i="5"/>
  <c r="E221" i="5"/>
  <c r="E236" i="5"/>
  <c r="F158" i="5"/>
  <c r="C158" i="5"/>
  <c r="D158" i="5"/>
  <c r="C207" i="5"/>
  <c r="D207" i="5"/>
  <c r="C97" i="5"/>
  <c r="D97" i="5"/>
  <c r="C108" i="5"/>
  <c r="D108" i="5"/>
  <c r="D228" i="5"/>
  <c r="F228" i="5"/>
  <c r="C252" i="5"/>
  <c r="D252" i="5"/>
  <c r="I92" i="5"/>
  <c r="E228" i="5"/>
  <c r="F240" i="5"/>
  <c r="E240" i="5"/>
  <c r="E234" i="5"/>
  <c r="C234" i="5"/>
  <c r="E242" i="5"/>
  <c r="C242" i="5"/>
  <c r="E131" i="5"/>
  <c r="D131" i="5"/>
  <c r="E147" i="5"/>
  <c r="F147" i="5"/>
  <c r="F72" i="5"/>
  <c r="D213" i="5"/>
  <c r="D113" i="5"/>
  <c r="F249" i="5"/>
  <c r="C112" i="5"/>
  <c r="D112" i="5"/>
  <c r="C208" i="5"/>
  <c r="D208" i="5"/>
  <c r="C224" i="5"/>
  <c r="D224" i="5"/>
  <c r="D272" i="5"/>
  <c r="C272" i="5"/>
  <c r="F272" i="5"/>
  <c r="E58" i="5"/>
  <c r="H58" i="5" s="1"/>
  <c r="F58" i="5"/>
  <c r="E308" i="5"/>
  <c r="H308" i="5" s="1"/>
  <c r="E348" i="5"/>
  <c r="C96" i="5"/>
  <c r="D96" i="5"/>
  <c r="C160" i="5"/>
  <c r="D160" i="5"/>
  <c r="C216" i="5"/>
  <c r="D216" i="5"/>
  <c r="E232" i="5"/>
  <c r="K232" i="5" s="1"/>
  <c r="D232" i="5"/>
  <c r="F232" i="5"/>
  <c r="D256" i="5"/>
  <c r="F256" i="5"/>
  <c r="C256" i="5"/>
  <c r="F280" i="5"/>
  <c r="D280" i="5"/>
  <c r="D98" i="5"/>
  <c r="E98" i="5"/>
  <c r="F286" i="5"/>
  <c r="D286" i="5"/>
  <c r="C286" i="5"/>
  <c r="D294" i="5"/>
  <c r="C294" i="5"/>
  <c r="F294" i="5"/>
  <c r="F302" i="5"/>
  <c r="D302" i="5"/>
  <c r="C302" i="5"/>
  <c r="C7" i="5"/>
  <c r="D7" i="5"/>
  <c r="D91" i="5"/>
  <c r="E91" i="5"/>
  <c r="D99" i="5"/>
  <c r="E99" i="5"/>
  <c r="K99" i="5" s="1"/>
  <c r="C211" i="5"/>
  <c r="D211" i="5"/>
  <c r="D251" i="5"/>
  <c r="F251" i="5"/>
  <c r="F267" i="5"/>
  <c r="D267" i="5"/>
  <c r="F275" i="5"/>
  <c r="D275" i="5"/>
  <c r="C291" i="5"/>
  <c r="E291" i="5"/>
  <c r="C299" i="5"/>
  <c r="E299" i="5"/>
  <c r="C307" i="5"/>
  <c r="F307" i="5"/>
  <c r="C315" i="5"/>
  <c r="F315" i="5"/>
  <c r="C323" i="5"/>
  <c r="F323" i="5"/>
  <c r="C339" i="5"/>
  <c r="F339" i="5"/>
  <c r="E35" i="5"/>
  <c r="F35" i="5"/>
  <c r="E76" i="5"/>
  <c r="F71" i="5"/>
  <c r="F79" i="5"/>
  <c r="E60" i="5"/>
  <c r="D102" i="5"/>
  <c r="F143" i="5"/>
  <c r="G143" i="5" s="1"/>
  <c r="F151" i="5"/>
  <c r="C230" i="5"/>
  <c r="F246" i="5"/>
  <c r="F262" i="5"/>
  <c r="F244" i="5"/>
  <c r="C247" i="5"/>
  <c r="C263" i="5"/>
  <c r="E44" i="5"/>
  <c r="E52" i="5"/>
  <c r="E287" i="5"/>
  <c r="E295" i="5"/>
  <c r="E303" i="5"/>
  <c r="J303" i="5" s="1"/>
  <c r="K398" i="5"/>
  <c r="G698" i="5"/>
  <c r="I775" i="5"/>
  <c r="K366" i="5"/>
  <c r="E784" i="5"/>
  <c r="G434" i="5"/>
  <c r="K640" i="5"/>
  <c r="H491" i="5"/>
  <c r="K632" i="5"/>
  <c r="K584" i="5"/>
  <c r="H812" i="5"/>
  <c r="J779" i="5"/>
  <c r="H818" i="5"/>
  <c r="I824" i="5"/>
  <c r="J997" i="5"/>
  <c r="H492" i="5"/>
  <c r="H820" i="5"/>
  <c r="H517" i="5"/>
  <c r="I830" i="5"/>
  <c r="I996" i="5"/>
  <c r="H509" i="5"/>
  <c r="H1001" i="5"/>
  <c r="I999" i="5"/>
  <c r="H511" i="5"/>
  <c r="H539" i="5"/>
  <c r="H546" i="5"/>
  <c r="K654" i="5"/>
  <c r="G730" i="5"/>
  <c r="I826" i="5"/>
  <c r="H998" i="5"/>
  <c r="H540" i="5"/>
  <c r="H560" i="5"/>
  <c r="K626" i="5"/>
  <c r="K642" i="5"/>
  <c r="G799" i="5"/>
  <c r="H814" i="5"/>
  <c r="I856" i="5"/>
  <c r="I983" i="5"/>
  <c r="J983" i="5"/>
  <c r="K983" i="5"/>
  <c r="H983" i="5"/>
  <c r="H500" i="5"/>
  <c r="K769" i="5"/>
  <c r="I981" i="5"/>
  <c r="J981" i="5"/>
  <c r="K981" i="5"/>
  <c r="H981" i="5"/>
  <c r="K577" i="5"/>
  <c r="I834" i="5"/>
  <c r="K808" i="5"/>
  <c r="K684" i="5"/>
  <c r="K668" i="5"/>
  <c r="J732" i="5"/>
  <c r="H996" i="5"/>
  <c r="H997" i="5"/>
  <c r="I1001" i="5"/>
  <c r="K998" i="5"/>
  <c r="J999" i="5"/>
  <c r="K3" i="5"/>
  <c r="H568" i="5"/>
  <c r="G801" i="5"/>
  <c r="G825" i="5"/>
  <c r="G833" i="5"/>
  <c r="K356" i="5"/>
  <c r="K598" i="5"/>
  <c r="K606" i="5"/>
  <c r="K614" i="5"/>
  <c r="J698" i="5"/>
  <c r="J730" i="5"/>
  <c r="K762" i="5"/>
  <c r="J770" i="5"/>
  <c r="K331" i="5"/>
  <c r="J701" i="5"/>
  <c r="J785" i="5"/>
  <c r="I852" i="5"/>
  <c r="K361" i="5"/>
  <c r="K765" i="5"/>
  <c r="I802" i="5"/>
  <c r="I838" i="5"/>
  <c r="I970" i="5"/>
  <c r="J970" i="5"/>
  <c r="K970" i="5"/>
  <c r="H970" i="5"/>
  <c r="K771" i="5"/>
  <c r="J716" i="5"/>
  <c r="K675" i="5"/>
  <c r="K739" i="5"/>
  <c r="K996" i="5"/>
  <c r="K997" i="5"/>
  <c r="K1001" i="5"/>
  <c r="J998" i="5"/>
  <c r="H999" i="5"/>
  <c r="H4" i="5"/>
  <c r="H513" i="5"/>
  <c r="H552" i="5"/>
  <c r="K624" i="5"/>
  <c r="K652" i="5"/>
  <c r="K629" i="5"/>
  <c r="K645" i="5"/>
  <c r="K634" i="5"/>
  <c r="K659" i="5"/>
  <c r="H502" i="5"/>
  <c r="I848" i="5"/>
  <c r="H471" i="5"/>
  <c r="I780" i="5"/>
  <c r="K748" i="5"/>
  <c r="J700" i="5"/>
  <c r="K764" i="5"/>
  <c r="J996" i="5"/>
  <c r="I997" i="5"/>
  <c r="J1001" i="5"/>
  <c r="I998" i="5"/>
  <c r="K999" i="5"/>
  <c r="K576" i="5"/>
  <c r="I220" i="5"/>
  <c r="H504" i="5"/>
  <c r="K602" i="5"/>
  <c r="K610" i="5"/>
  <c r="K618" i="5"/>
  <c r="K682" i="5"/>
  <c r="J714" i="5"/>
  <c r="K746" i="5"/>
  <c r="J766" i="5"/>
  <c r="I979" i="5"/>
  <c r="J979" i="5"/>
  <c r="K979" i="5"/>
  <c r="H979" i="5"/>
  <c r="H980" i="5"/>
  <c r="I980" i="5"/>
  <c r="J980" i="5"/>
  <c r="K980" i="5"/>
  <c r="K669" i="5"/>
  <c r="I844" i="5"/>
  <c r="H561" i="5"/>
  <c r="K733" i="5"/>
  <c r="J773" i="5"/>
  <c r="H982" i="5"/>
  <c r="I982" i="5"/>
  <c r="J982" i="5"/>
  <c r="K982" i="5"/>
  <c r="J707" i="5"/>
  <c r="I3" i="5"/>
  <c r="I854" i="5"/>
  <c r="K854" i="5"/>
  <c r="J854" i="5"/>
  <c r="H854" i="5"/>
  <c r="K807" i="5"/>
  <c r="K814" i="5"/>
  <c r="J827" i="5"/>
  <c r="J831" i="5"/>
  <c r="J835" i="5"/>
  <c r="J839" i="5"/>
  <c r="H824" i="5"/>
  <c r="H828" i="5"/>
  <c r="H832" i="5"/>
  <c r="H836" i="5"/>
  <c r="H840" i="5"/>
  <c r="H848" i="5"/>
  <c r="H856" i="5"/>
  <c r="K818" i="5"/>
  <c r="J825" i="5"/>
  <c r="H829" i="5"/>
  <c r="J833" i="5"/>
  <c r="H837" i="5"/>
  <c r="K812" i="5"/>
  <c r="J820" i="5"/>
  <c r="H826" i="5"/>
  <c r="H830" i="5"/>
  <c r="H834" i="5"/>
  <c r="H838" i="5"/>
  <c r="H844" i="5"/>
  <c r="H852" i="5"/>
  <c r="H806" i="5"/>
  <c r="I806" i="5"/>
  <c r="J806" i="5"/>
  <c r="K806" i="5"/>
  <c r="H816" i="5"/>
  <c r="I816" i="5"/>
  <c r="J816" i="5"/>
  <c r="K816" i="5"/>
  <c r="I842" i="5"/>
  <c r="K842" i="5"/>
  <c r="J842" i="5"/>
  <c r="H842" i="5"/>
  <c r="J807" i="5"/>
  <c r="J814" i="5"/>
  <c r="H827" i="5"/>
  <c r="H831" i="5"/>
  <c r="H835" i="5"/>
  <c r="H839" i="5"/>
  <c r="J808" i="5"/>
  <c r="J824" i="5"/>
  <c r="J828" i="5"/>
  <c r="J832" i="5"/>
  <c r="J836" i="5"/>
  <c r="J840" i="5"/>
  <c r="J848" i="5"/>
  <c r="J856" i="5"/>
  <c r="J818" i="5"/>
  <c r="H825" i="5"/>
  <c r="J829" i="5"/>
  <c r="H833" i="5"/>
  <c r="J837" i="5"/>
  <c r="J812" i="5"/>
  <c r="K820" i="5"/>
  <c r="J826" i="5"/>
  <c r="J830" i="5"/>
  <c r="J834" i="5"/>
  <c r="J838" i="5"/>
  <c r="J844" i="5"/>
  <c r="J852" i="5"/>
  <c r="I807" i="5"/>
  <c r="I814" i="5"/>
  <c r="K827" i="5"/>
  <c r="K831" i="5"/>
  <c r="K835" i="5"/>
  <c r="K839" i="5"/>
  <c r="I808" i="5"/>
  <c r="K824" i="5"/>
  <c r="K828" i="5"/>
  <c r="K832" i="5"/>
  <c r="K836" i="5"/>
  <c r="K840" i="5"/>
  <c r="K848" i="5"/>
  <c r="K856" i="5"/>
  <c r="I818" i="5"/>
  <c r="K825" i="5"/>
  <c r="K829" i="5"/>
  <c r="K833" i="5"/>
  <c r="K837" i="5"/>
  <c r="I812" i="5"/>
  <c r="I820" i="5"/>
  <c r="K826" i="5"/>
  <c r="K830" i="5"/>
  <c r="K834" i="5"/>
  <c r="K838" i="5"/>
  <c r="K844" i="5"/>
  <c r="K852" i="5"/>
  <c r="I822" i="5"/>
  <c r="K822" i="5"/>
  <c r="J822" i="5"/>
  <c r="H822" i="5"/>
  <c r="H810" i="5"/>
  <c r="I810" i="5"/>
  <c r="J810" i="5"/>
  <c r="K810" i="5"/>
  <c r="I850" i="5"/>
  <c r="K850" i="5"/>
  <c r="J850" i="5"/>
  <c r="H850" i="5"/>
  <c r="K628" i="5"/>
  <c r="I628" i="5"/>
  <c r="J628" i="5"/>
  <c r="H628" i="5"/>
  <c r="I96" i="5"/>
  <c r="J96" i="5"/>
  <c r="K96" i="5"/>
  <c r="H96" i="5"/>
  <c r="I104" i="5"/>
  <c r="J104" i="5"/>
  <c r="K104" i="5"/>
  <c r="H104" i="5"/>
  <c r="I112" i="5"/>
  <c r="J112" i="5"/>
  <c r="K112" i="5"/>
  <c r="H112" i="5"/>
  <c r="I120" i="5"/>
  <c r="J120" i="5"/>
  <c r="K120" i="5"/>
  <c r="H120" i="5"/>
  <c r="J128" i="5"/>
  <c r="H128" i="5"/>
  <c r="I128" i="5"/>
  <c r="K128" i="5"/>
  <c r="H232" i="5"/>
  <c r="J308" i="5"/>
  <c r="K316" i="5"/>
  <c r="J316" i="5"/>
  <c r="H316" i="5"/>
  <c r="I316" i="5"/>
  <c r="K340" i="5"/>
  <c r="J340" i="5"/>
  <c r="H340" i="5"/>
  <c r="I340" i="5"/>
  <c r="K348" i="5"/>
  <c r="J348" i="5"/>
  <c r="H348" i="5"/>
  <c r="I348" i="5"/>
  <c r="H548" i="5"/>
  <c r="I548" i="5"/>
  <c r="J548" i="5"/>
  <c r="K548" i="5"/>
  <c r="K660" i="5"/>
  <c r="I660" i="5"/>
  <c r="J660" i="5"/>
  <c r="H660" i="5"/>
  <c r="K772" i="5"/>
  <c r="I772" i="5"/>
  <c r="J772" i="5"/>
  <c r="H772" i="5"/>
  <c r="K58" i="5"/>
  <c r="I58" i="5"/>
  <c r="J58" i="5"/>
  <c r="I98" i="5"/>
  <c r="J98" i="5"/>
  <c r="K98" i="5"/>
  <c r="H98" i="5"/>
  <c r="I106" i="5"/>
  <c r="J106" i="5"/>
  <c r="K106" i="5"/>
  <c r="H106" i="5"/>
  <c r="H7" i="5"/>
  <c r="I7" i="5"/>
  <c r="J7" i="5"/>
  <c r="K7" i="5"/>
  <c r="H15" i="5"/>
  <c r="I15" i="5"/>
  <c r="J15" i="5"/>
  <c r="K15" i="5"/>
  <c r="H23" i="5"/>
  <c r="I23" i="5"/>
  <c r="J23" i="5"/>
  <c r="K23" i="5"/>
  <c r="H559" i="5"/>
  <c r="I559" i="5"/>
  <c r="J559" i="5"/>
  <c r="K559" i="5"/>
  <c r="K667" i="5"/>
  <c r="H667" i="5"/>
  <c r="I667" i="5"/>
  <c r="J667" i="5"/>
  <c r="J99" i="5"/>
  <c r="I107" i="5"/>
  <c r="J107" i="5"/>
  <c r="K107" i="5"/>
  <c r="H107" i="5"/>
  <c r="H291" i="5"/>
  <c r="J291" i="5"/>
  <c r="I291" i="5"/>
  <c r="K291" i="5"/>
  <c r="J299" i="5"/>
  <c r="H495" i="5"/>
  <c r="K495" i="5"/>
  <c r="I495" i="5"/>
  <c r="J495" i="5"/>
  <c r="H503" i="5"/>
  <c r="K503" i="5"/>
  <c r="I503" i="5"/>
  <c r="J503" i="5"/>
  <c r="H547" i="5"/>
  <c r="I547" i="5"/>
  <c r="J547" i="5"/>
  <c r="K547" i="5"/>
  <c r="K631" i="5"/>
  <c r="H631" i="5"/>
  <c r="I631" i="5"/>
  <c r="J631" i="5"/>
  <c r="K639" i="5"/>
  <c r="H639" i="5"/>
  <c r="I639" i="5"/>
  <c r="J639" i="5"/>
  <c r="H24" i="5"/>
  <c r="I24" i="5"/>
  <c r="J24" i="5"/>
  <c r="K24" i="5"/>
  <c r="H9" i="5"/>
  <c r="I9" i="5"/>
  <c r="J9" i="5"/>
  <c r="K9" i="5"/>
  <c r="H17" i="5"/>
  <c r="I17" i="5"/>
  <c r="J17" i="5"/>
  <c r="K17" i="5"/>
  <c r="K653" i="5"/>
  <c r="J653" i="5"/>
  <c r="H653" i="5"/>
  <c r="I653" i="5"/>
  <c r="H10" i="5"/>
  <c r="I10" i="5"/>
  <c r="J10" i="5"/>
  <c r="K10" i="5"/>
  <c r="K69" i="5"/>
  <c r="H69" i="5"/>
  <c r="I69" i="5"/>
  <c r="J69" i="5"/>
  <c r="I117" i="5"/>
  <c r="J117" i="5"/>
  <c r="K117" i="5"/>
  <c r="H117" i="5"/>
  <c r="I125" i="5"/>
  <c r="J125" i="5"/>
  <c r="H125" i="5"/>
  <c r="K125" i="5"/>
  <c r="H141" i="5"/>
  <c r="I141" i="5"/>
  <c r="J141" i="5"/>
  <c r="K141" i="5"/>
  <c r="H149" i="5"/>
  <c r="I149" i="5"/>
  <c r="J149" i="5"/>
  <c r="K149" i="5"/>
  <c r="H293" i="5"/>
  <c r="K293" i="5"/>
  <c r="I293" i="5"/>
  <c r="J293" i="5"/>
  <c r="K341" i="5"/>
  <c r="H341" i="5"/>
  <c r="I341" i="5"/>
  <c r="J341" i="5"/>
  <c r="H501" i="5"/>
  <c r="I501" i="5"/>
  <c r="J501" i="5"/>
  <c r="K501" i="5"/>
  <c r="H537" i="5"/>
  <c r="I537" i="5"/>
  <c r="J537" i="5"/>
  <c r="K537" i="5"/>
  <c r="K625" i="5"/>
  <c r="J625" i="5"/>
  <c r="H625" i="5"/>
  <c r="I625" i="5"/>
  <c r="K637" i="5"/>
  <c r="J637" i="5"/>
  <c r="H637" i="5"/>
  <c r="I637" i="5"/>
  <c r="H26" i="5"/>
  <c r="I26" i="5"/>
  <c r="K26" i="5"/>
  <c r="J26" i="5"/>
  <c r="K575" i="5"/>
  <c r="H575" i="5"/>
  <c r="I575" i="5"/>
  <c r="J575" i="5"/>
  <c r="H542" i="5"/>
  <c r="I542" i="5"/>
  <c r="J542" i="5"/>
  <c r="K542" i="5"/>
  <c r="K656" i="5"/>
  <c r="I656" i="5"/>
  <c r="J656" i="5"/>
  <c r="H656" i="5"/>
  <c r="H564" i="5"/>
  <c r="I564" i="5"/>
  <c r="J564" i="5"/>
  <c r="K564" i="5"/>
  <c r="I798" i="5"/>
  <c r="J798" i="5"/>
  <c r="K798" i="5"/>
  <c r="H798" i="5"/>
  <c r="K620" i="5"/>
  <c r="I620" i="5"/>
  <c r="J620" i="5"/>
  <c r="H620" i="5"/>
  <c r="J754" i="5"/>
  <c r="K754" i="5"/>
  <c r="H754" i="5"/>
  <c r="I754" i="5"/>
  <c r="J220" i="5"/>
  <c r="H331" i="5"/>
  <c r="H361" i="5"/>
  <c r="I502" i="5"/>
  <c r="K511" i="5"/>
  <c r="K522" i="5"/>
  <c r="K530" i="5"/>
  <c r="H576" i="5"/>
  <c r="J598" i="5"/>
  <c r="J606" i="5"/>
  <c r="J614" i="5"/>
  <c r="I629" i="5"/>
  <c r="H640" i="5"/>
  <c r="I669" i="5"/>
  <c r="I701" i="5"/>
  <c r="J733" i="5"/>
  <c r="J765" i="5"/>
  <c r="I770" i="5"/>
  <c r="K779" i="5"/>
  <c r="K785" i="5"/>
  <c r="J792" i="5"/>
  <c r="H799" i="5"/>
  <c r="I366" i="5"/>
  <c r="J471" i="5"/>
  <c r="J491" i="5"/>
  <c r="K504" i="5"/>
  <c r="K513" i="5"/>
  <c r="K524" i="5"/>
  <c r="K539" i="5"/>
  <c r="K568" i="5"/>
  <c r="I577" i="5"/>
  <c r="H624" i="5"/>
  <c r="H632" i="5"/>
  <c r="J642" i="5"/>
  <c r="H652" i="5"/>
  <c r="J659" i="5"/>
  <c r="J682" i="5"/>
  <c r="I714" i="5"/>
  <c r="J746" i="5"/>
  <c r="I766" i="5"/>
  <c r="H771" i="5"/>
  <c r="K780" i="5"/>
  <c r="K789" i="5"/>
  <c r="K801" i="5"/>
  <c r="K492" i="5"/>
  <c r="K517" i="5"/>
  <c r="K526" i="5"/>
  <c r="K540" i="5"/>
  <c r="K546" i="5"/>
  <c r="K560" i="5"/>
  <c r="J602" i="5"/>
  <c r="J610" i="5"/>
  <c r="J618" i="5"/>
  <c r="J626" i="5"/>
  <c r="J634" i="5"/>
  <c r="J654" i="5"/>
  <c r="H684" i="5"/>
  <c r="I698" i="5"/>
  <c r="I716" i="5"/>
  <c r="I730" i="5"/>
  <c r="J748" i="5"/>
  <c r="J762" i="5"/>
  <c r="H773" i="5"/>
  <c r="H790" i="5"/>
  <c r="H802" i="5"/>
  <c r="H92" i="5"/>
  <c r="J356" i="5"/>
  <c r="I398" i="5"/>
  <c r="K500" i="5"/>
  <c r="K509" i="5"/>
  <c r="K520" i="5"/>
  <c r="K528" i="5"/>
  <c r="K552" i="5"/>
  <c r="K561" i="5"/>
  <c r="H584" i="5"/>
  <c r="I645" i="5"/>
  <c r="H668" i="5"/>
  <c r="J675" i="5"/>
  <c r="I700" i="5"/>
  <c r="I707" i="5"/>
  <c r="I732" i="5"/>
  <c r="J739" i="5"/>
  <c r="J764" i="5"/>
  <c r="J769" i="5"/>
  <c r="H775" i="5"/>
  <c r="K60" i="5"/>
  <c r="H60" i="5"/>
  <c r="I60" i="5"/>
  <c r="J60" i="5"/>
  <c r="H244" i="5"/>
  <c r="K244" i="5"/>
  <c r="I244" i="5"/>
  <c r="J244" i="5"/>
  <c r="K312" i="5"/>
  <c r="J312" i="5"/>
  <c r="H312" i="5"/>
  <c r="I312" i="5"/>
  <c r="K320" i="5"/>
  <c r="J320" i="5"/>
  <c r="H320" i="5"/>
  <c r="I320" i="5"/>
  <c r="K328" i="5"/>
  <c r="J328" i="5"/>
  <c r="H328" i="5"/>
  <c r="I328" i="5"/>
  <c r="K336" i="5"/>
  <c r="J336" i="5"/>
  <c r="H336" i="5"/>
  <c r="I336" i="5"/>
  <c r="K648" i="5"/>
  <c r="I648" i="5"/>
  <c r="J648" i="5"/>
  <c r="H648" i="5"/>
  <c r="K664" i="5"/>
  <c r="I664" i="5"/>
  <c r="J664" i="5"/>
  <c r="H664" i="5"/>
  <c r="K644" i="5"/>
  <c r="I644" i="5"/>
  <c r="J644" i="5"/>
  <c r="H644" i="5"/>
  <c r="I102" i="5"/>
  <c r="J102" i="5"/>
  <c r="K102" i="5"/>
  <c r="H102" i="5"/>
  <c r="I110" i="5"/>
  <c r="J110" i="5"/>
  <c r="K110" i="5"/>
  <c r="H110" i="5"/>
  <c r="I118" i="5"/>
  <c r="J118" i="5"/>
  <c r="K118" i="5"/>
  <c r="H118" i="5"/>
  <c r="I126" i="5"/>
  <c r="J126" i="5"/>
  <c r="H126" i="5"/>
  <c r="K126" i="5"/>
  <c r="I230" i="5"/>
  <c r="H230" i="5"/>
  <c r="K230" i="5"/>
  <c r="J230" i="5"/>
  <c r="H538" i="5"/>
  <c r="I538" i="5"/>
  <c r="J538" i="5"/>
  <c r="K538" i="5"/>
  <c r="K630" i="5"/>
  <c r="H630" i="5"/>
  <c r="I630" i="5"/>
  <c r="J630" i="5"/>
  <c r="K646" i="5"/>
  <c r="H646" i="5"/>
  <c r="I646" i="5"/>
  <c r="J646" i="5"/>
  <c r="K662" i="5"/>
  <c r="H662" i="5"/>
  <c r="I662" i="5"/>
  <c r="J662" i="5"/>
  <c r="H27" i="5"/>
  <c r="I27" i="5"/>
  <c r="K27" i="5"/>
  <c r="J27" i="5"/>
  <c r="I119" i="5"/>
  <c r="J119" i="5"/>
  <c r="K119" i="5"/>
  <c r="H119" i="5"/>
  <c r="H143" i="5"/>
  <c r="K143" i="5"/>
  <c r="I143" i="5"/>
  <c r="J143" i="5"/>
  <c r="H151" i="5"/>
  <c r="K151" i="5"/>
  <c r="I151" i="5"/>
  <c r="J151" i="5"/>
  <c r="H287" i="5"/>
  <c r="J287" i="5"/>
  <c r="I287" i="5"/>
  <c r="K287" i="5"/>
  <c r="H295" i="5"/>
  <c r="J295" i="5"/>
  <c r="K295" i="5"/>
  <c r="I295" i="5"/>
  <c r="H303" i="5"/>
  <c r="H499" i="5"/>
  <c r="K499" i="5"/>
  <c r="I499" i="5"/>
  <c r="J499" i="5"/>
  <c r="H543" i="5"/>
  <c r="I543" i="5"/>
  <c r="J543" i="5"/>
  <c r="K543" i="5"/>
  <c r="H551" i="5"/>
  <c r="I551" i="5"/>
  <c r="J551" i="5"/>
  <c r="K551" i="5"/>
  <c r="H563" i="5"/>
  <c r="I563" i="5"/>
  <c r="J563" i="5"/>
  <c r="K563" i="5"/>
  <c r="I571" i="5"/>
  <c r="K571" i="5"/>
  <c r="H571" i="5"/>
  <c r="J571" i="5"/>
  <c r="K583" i="5"/>
  <c r="H583" i="5"/>
  <c r="I583" i="5"/>
  <c r="J583" i="5"/>
  <c r="K627" i="5"/>
  <c r="H627" i="5"/>
  <c r="I627" i="5"/>
  <c r="J627" i="5"/>
  <c r="K635" i="5"/>
  <c r="H635" i="5"/>
  <c r="I635" i="5"/>
  <c r="J635" i="5"/>
  <c r="K643" i="5"/>
  <c r="H643" i="5"/>
  <c r="I643" i="5"/>
  <c r="J643" i="5"/>
  <c r="K655" i="5"/>
  <c r="H655" i="5"/>
  <c r="I655" i="5"/>
  <c r="J655" i="5"/>
  <c r="H8" i="5"/>
  <c r="I8" i="5"/>
  <c r="J8" i="5"/>
  <c r="K8" i="5"/>
  <c r="H20" i="5"/>
  <c r="I20" i="5"/>
  <c r="J20" i="5"/>
  <c r="K20" i="5"/>
  <c r="H22" i="5"/>
  <c r="I22" i="5"/>
  <c r="J22" i="5"/>
  <c r="K22" i="5"/>
  <c r="H13" i="5"/>
  <c r="I13" i="5"/>
  <c r="J13" i="5"/>
  <c r="K13" i="5"/>
  <c r="H21" i="5"/>
  <c r="I21" i="5"/>
  <c r="J21" i="5"/>
  <c r="K21" i="5"/>
  <c r="H14" i="5"/>
  <c r="I14" i="5"/>
  <c r="J14" i="5"/>
  <c r="K14" i="5"/>
  <c r="I217" i="5"/>
  <c r="H217" i="5"/>
  <c r="K217" i="5"/>
  <c r="J217" i="5"/>
  <c r="I225" i="5"/>
  <c r="H225" i="5"/>
  <c r="K225" i="5"/>
  <c r="J225" i="5"/>
  <c r="H289" i="5"/>
  <c r="I289" i="5"/>
  <c r="J289" i="5"/>
  <c r="K289" i="5"/>
  <c r="K305" i="5"/>
  <c r="H305" i="5"/>
  <c r="I305" i="5"/>
  <c r="J305" i="5"/>
  <c r="K321" i="5"/>
  <c r="H321" i="5"/>
  <c r="I321" i="5"/>
  <c r="J321" i="5"/>
  <c r="K337" i="5"/>
  <c r="H337" i="5"/>
  <c r="I337" i="5"/>
  <c r="J337" i="5"/>
  <c r="H541" i="5"/>
  <c r="I541" i="5"/>
  <c r="J541" i="5"/>
  <c r="K541" i="5"/>
  <c r="K623" i="5"/>
  <c r="H623" i="5"/>
  <c r="I623" i="5"/>
  <c r="J623" i="5"/>
  <c r="K663" i="5"/>
  <c r="H663" i="5"/>
  <c r="I663" i="5"/>
  <c r="J663" i="5"/>
  <c r="K32" i="5"/>
  <c r="H32" i="5"/>
  <c r="I32" i="5"/>
  <c r="J32" i="5"/>
  <c r="K580" i="5"/>
  <c r="I580" i="5"/>
  <c r="J580" i="5"/>
  <c r="H580" i="5"/>
  <c r="H434" i="5"/>
  <c r="J434" i="5"/>
  <c r="K434" i="5"/>
  <c r="I434" i="5"/>
  <c r="I782" i="5"/>
  <c r="J782" i="5"/>
  <c r="H782" i="5"/>
  <c r="K782" i="5"/>
  <c r="K220" i="5"/>
  <c r="J331" i="5"/>
  <c r="I361" i="5"/>
  <c r="K502" i="5"/>
  <c r="J511" i="5"/>
  <c r="J522" i="5"/>
  <c r="J530" i="5"/>
  <c r="J576" i="5"/>
  <c r="I598" i="5"/>
  <c r="I606" i="5"/>
  <c r="I614" i="5"/>
  <c r="H629" i="5"/>
  <c r="J640" i="5"/>
  <c r="H669" i="5"/>
  <c r="H701" i="5"/>
  <c r="I733" i="5"/>
  <c r="I765" i="5"/>
  <c r="H770" i="5"/>
  <c r="H779" i="5"/>
  <c r="H785" i="5"/>
  <c r="H792" i="5"/>
  <c r="K799" i="5"/>
  <c r="H366" i="5"/>
  <c r="I471" i="5"/>
  <c r="I491" i="5"/>
  <c r="J504" i="5"/>
  <c r="J513" i="5"/>
  <c r="J524" i="5"/>
  <c r="J539" i="5"/>
  <c r="J568" i="5"/>
  <c r="H577" i="5"/>
  <c r="J624" i="5"/>
  <c r="J632" i="5"/>
  <c r="I642" i="5"/>
  <c r="J652" i="5"/>
  <c r="I659" i="5"/>
  <c r="I682" i="5"/>
  <c r="H714" i="5"/>
  <c r="I746" i="5"/>
  <c r="H766" i="5"/>
  <c r="J771" i="5"/>
  <c r="H780" i="5"/>
  <c r="J789" i="5"/>
  <c r="J801" i="5"/>
  <c r="J492" i="5"/>
  <c r="J517" i="5"/>
  <c r="J526" i="5"/>
  <c r="J540" i="5"/>
  <c r="J546" i="5"/>
  <c r="J560" i="5"/>
  <c r="I602" i="5"/>
  <c r="I610" i="5"/>
  <c r="I618" i="5"/>
  <c r="I626" i="5"/>
  <c r="I634" i="5"/>
  <c r="I654" i="5"/>
  <c r="J684" i="5"/>
  <c r="H698" i="5"/>
  <c r="H716" i="5"/>
  <c r="H730" i="5"/>
  <c r="I748" i="5"/>
  <c r="I762" i="5"/>
  <c r="I773" i="5"/>
  <c r="K790" i="5"/>
  <c r="K802" i="5"/>
  <c r="K92" i="5"/>
  <c r="H356" i="5"/>
  <c r="H398" i="5"/>
  <c r="J500" i="5"/>
  <c r="J509" i="5"/>
  <c r="J520" i="5"/>
  <c r="J528" i="5"/>
  <c r="J552" i="5"/>
  <c r="J561" i="5"/>
  <c r="J584" i="5"/>
  <c r="H645" i="5"/>
  <c r="J668" i="5"/>
  <c r="I675" i="5"/>
  <c r="H700" i="5"/>
  <c r="H707" i="5"/>
  <c r="H732" i="5"/>
  <c r="I739" i="5"/>
  <c r="I764" i="5"/>
  <c r="I769" i="5"/>
  <c r="K775" i="5"/>
  <c r="K68" i="5"/>
  <c r="H68" i="5"/>
  <c r="I68" i="5"/>
  <c r="J68" i="5"/>
  <c r="I100" i="5"/>
  <c r="J100" i="5"/>
  <c r="K100" i="5"/>
  <c r="H100" i="5"/>
  <c r="I108" i="5"/>
  <c r="J108" i="5"/>
  <c r="K108" i="5"/>
  <c r="H108" i="5"/>
  <c r="I116" i="5"/>
  <c r="J116" i="5"/>
  <c r="K116" i="5"/>
  <c r="H116" i="5"/>
  <c r="I124" i="5"/>
  <c r="J124" i="5"/>
  <c r="H124" i="5"/>
  <c r="K124" i="5"/>
  <c r="I228" i="5"/>
  <c r="H228" i="5"/>
  <c r="K228" i="5"/>
  <c r="J228" i="5"/>
  <c r="H236" i="5"/>
  <c r="K236" i="5"/>
  <c r="I236" i="5"/>
  <c r="J236" i="5"/>
  <c r="K344" i="5"/>
  <c r="J344" i="5"/>
  <c r="H344" i="5"/>
  <c r="I344" i="5"/>
  <c r="H532" i="5"/>
  <c r="I532" i="5"/>
  <c r="J532" i="5"/>
  <c r="K532" i="5"/>
  <c r="H544" i="5"/>
  <c r="I544" i="5"/>
  <c r="J544" i="5"/>
  <c r="K544" i="5"/>
  <c r="K62" i="5"/>
  <c r="I62" i="5"/>
  <c r="J62" i="5"/>
  <c r="H62" i="5"/>
  <c r="K70" i="5"/>
  <c r="I70" i="5"/>
  <c r="J70" i="5"/>
  <c r="H70" i="5"/>
  <c r="H238" i="5"/>
  <c r="I238" i="5"/>
  <c r="K238" i="5"/>
  <c r="J238" i="5"/>
  <c r="H534" i="5"/>
  <c r="I534" i="5"/>
  <c r="J534" i="5"/>
  <c r="K534" i="5"/>
  <c r="K622" i="5"/>
  <c r="H622" i="5"/>
  <c r="I622" i="5"/>
  <c r="J622" i="5"/>
  <c r="K650" i="5"/>
  <c r="H650" i="5"/>
  <c r="I650" i="5"/>
  <c r="J650" i="5"/>
  <c r="K666" i="5"/>
  <c r="H666" i="5"/>
  <c r="I666" i="5"/>
  <c r="J666" i="5"/>
  <c r="H19" i="5"/>
  <c r="I19" i="5"/>
  <c r="J19" i="5"/>
  <c r="K19" i="5"/>
  <c r="H507" i="5"/>
  <c r="K507" i="5"/>
  <c r="I507" i="5"/>
  <c r="J507" i="5"/>
  <c r="I95" i="5"/>
  <c r="J95" i="5"/>
  <c r="K95" i="5"/>
  <c r="H95" i="5"/>
  <c r="I103" i="5"/>
  <c r="J103" i="5"/>
  <c r="K103" i="5"/>
  <c r="H103" i="5"/>
  <c r="I111" i="5"/>
  <c r="J111" i="5"/>
  <c r="K111" i="5"/>
  <c r="H111" i="5"/>
  <c r="I127" i="5"/>
  <c r="J127" i="5"/>
  <c r="H127" i="5"/>
  <c r="K127" i="5"/>
  <c r="H531" i="5"/>
  <c r="I531" i="5"/>
  <c r="J531" i="5"/>
  <c r="K531" i="5"/>
  <c r="H25" i="5"/>
  <c r="I25" i="5"/>
  <c r="J25" i="5"/>
  <c r="K25" i="5"/>
  <c r="K33" i="5"/>
  <c r="H33" i="5"/>
  <c r="I33" i="5"/>
  <c r="J33" i="5"/>
  <c r="K65" i="5"/>
  <c r="H65" i="5"/>
  <c r="I65" i="5"/>
  <c r="J65" i="5"/>
  <c r="I97" i="5"/>
  <c r="J97" i="5"/>
  <c r="K97" i="5"/>
  <c r="H97" i="5"/>
  <c r="I105" i="5"/>
  <c r="J105" i="5"/>
  <c r="K105" i="5"/>
  <c r="H105" i="5"/>
  <c r="I113" i="5"/>
  <c r="J113" i="5"/>
  <c r="K113" i="5"/>
  <c r="H113" i="5"/>
  <c r="I121" i="5"/>
  <c r="J121" i="5"/>
  <c r="K121" i="5"/>
  <c r="H121" i="5"/>
  <c r="H129" i="5"/>
  <c r="I129" i="5"/>
  <c r="J129" i="5"/>
  <c r="K129" i="5"/>
  <c r="H145" i="5"/>
  <c r="I145" i="5"/>
  <c r="J145" i="5"/>
  <c r="K145" i="5"/>
  <c r="H153" i="5"/>
  <c r="I153" i="5"/>
  <c r="J153" i="5"/>
  <c r="K153" i="5"/>
  <c r="H297" i="5"/>
  <c r="J297" i="5"/>
  <c r="K297" i="5"/>
  <c r="I297" i="5"/>
  <c r="K313" i="5"/>
  <c r="H313" i="5"/>
  <c r="I313" i="5"/>
  <c r="J313" i="5"/>
  <c r="K329" i="5"/>
  <c r="H329" i="5"/>
  <c r="I329" i="5"/>
  <c r="J329" i="5"/>
  <c r="K345" i="5"/>
  <c r="H345" i="5"/>
  <c r="I345" i="5"/>
  <c r="J345" i="5"/>
  <c r="H497" i="5"/>
  <c r="I497" i="5"/>
  <c r="J497" i="5"/>
  <c r="K497" i="5"/>
  <c r="H505" i="5"/>
  <c r="I505" i="5"/>
  <c r="J505" i="5"/>
  <c r="K505" i="5"/>
  <c r="H533" i="5"/>
  <c r="I533" i="5"/>
  <c r="J533" i="5"/>
  <c r="K533" i="5"/>
  <c r="K633" i="5"/>
  <c r="J633" i="5"/>
  <c r="H633" i="5"/>
  <c r="I633" i="5"/>
  <c r="K641" i="5"/>
  <c r="J641" i="5"/>
  <c r="H641" i="5"/>
  <c r="I641" i="5"/>
  <c r="K661" i="5"/>
  <c r="J661" i="5"/>
  <c r="H661" i="5"/>
  <c r="I661" i="5"/>
  <c r="H18" i="5"/>
  <c r="I18" i="5"/>
  <c r="J18" i="5"/>
  <c r="K18" i="5"/>
  <c r="H220" i="5"/>
  <c r="I331" i="5"/>
  <c r="J361" i="5"/>
  <c r="J502" i="5"/>
  <c r="I511" i="5"/>
  <c r="I522" i="5"/>
  <c r="I530" i="5"/>
  <c r="I576" i="5"/>
  <c r="H598" i="5"/>
  <c r="H606" i="5"/>
  <c r="H614" i="5"/>
  <c r="J629" i="5"/>
  <c r="I640" i="5"/>
  <c r="J669" i="5"/>
  <c r="K701" i="5"/>
  <c r="H733" i="5"/>
  <c r="H765" i="5"/>
  <c r="K770" i="5"/>
  <c r="I779" i="5"/>
  <c r="I785" i="5"/>
  <c r="K792" i="5"/>
  <c r="J799" i="5"/>
  <c r="J366" i="5"/>
  <c r="K471" i="5"/>
  <c r="K491" i="5"/>
  <c r="I504" i="5"/>
  <c r="I513" i="5"/>
  <c r="I524" i="5"/>
  <c r="I539" i="5"/>
  <c r="I568" i="5"/>
  <c r="J577" i="5"/>
  <c r="I624" i="5"/>
  <c r="I632" i="5"/>
  <c r="H642" i="5"/>
  <c r="I652" i="5"/>
  <c r="H659" i="5"/>
  <c r="H682" i="5"/>
  <c r="K714" i="5"/>
  <c r="H746" i="5"/>
  <c r="K766" i="5"/>
  <c r="I771" i="5"/>
  <c r="J780" i="5"/>
  <c r="H789" i="5"/>
  <c r="H801" i="5"/>
  <c r="I492" i="5"/>
  <c r="I517" i="5"/>
  <c r="I526" i="5"/>
  <c r="I540" i="5"/>
  <c r="I546" i="5"/>
  <c r="I560" i="5"/>
  <c r="H602" i="5"/>
  <c r="H610" i="5"/>
  <c r="H618" i="5"/>
  <c r="H626" i="5"/>
  <c r="H634" i="5"/>
  <c r="H654" i="5"/>
  <c r="I684" i="5"/>
  <c r="K698" i="5"/>
  <c r="K716" i="5"/>
  <c r="K730" i="5"/>
  <c r="H748" i="5"/>
  <c r="H762" i="5"/>
  <c r="K773" i="5"/>
  <c r="J790" i="5"/>
  <c r="J802" i="5"/>
  <c r="J92" i="5"/>
  <c r="I356" i="5"/>
  <c r="J398" i="5"/>
  <c r="I500" i="5"/>
  <c r="I509" i="5"/>
  <c r="I520" i="5"/>
  <c r="I528" i="5"/>
  <c r="I552" i="5"/>
  <c r="I561" i="5"/>
  <c r="I584" i="5"/>
  <c r="J645" i="5"/>
  <c r="I668" i="5"/>
  <c r="H675" i="5"/>
  <c r="K700" i="5"/>
  <c r="K707" i="5"/>
  <c r="K732" i="5"/>
  <c r="H739" i="5"/>
  <c r="H764" i="5"/>
  <c r="H769" i="5"/>
  <c r="J775" i="5"/>
  <c r="H556" i="5"/>
  <c r="I556" i="5"/>
  <c r="J556" i="5"/>
  <c r="K556" i="5"/>
  <c r="K64" i="5"/>
  <c r="H64" i="5"/>
  <c r="I64" i="5"/>
  <c r="J64" i="5"/>
  <c r="H240" i="5"/>
  <c r="K240" i="5"/>
  <c r="J240" i="5"/>
  <c r="I240" i="5"/>
  <c r="K324" i="5"/>
  <c r="J324" i="5"/>
  <c r="H324" i="5"/>
  <c r="I324" i="5"/>
  <c r="K332" i="5"/>
  <c r="J332" i="5"/>
  <c r="H332" i="5"/>
  <c r="I332" i="5"/>
  <c r="K572" i="5"/>
  <c r="I572" i="5"/>
  <c r="J572" i="5"/>
  <c r="H572" i="5"/>
  <c r="K66" i="5"/>
  <c r="I66" i="5"/>
  <c r="J66" i="5"/>
  <c r="H66" i="5"/>
  <c r="I114" i="5"/>
  <c r="J114" i="5"/>
  <c r="K114" i="5"/>
  <c r="H114" i="5"/>
  <c r="I122" i="5"/>
  <c r="J122" i="5"/>
  <c r="H122" i="5"/>
  <c r="K122" i="5"/>
  <c r="H130" i="5"/>
  <c r="J130" i="5"/>
  <c r="K130" i="5"/>
  <c r="I130" i="5"/>
  <c r="H234" i="5"/>
  <c r="I234" i="5"/>
  <c r="J234" i="5"/>
  <c r="K234" i="5"/>
  <c r="H242" i="5"/>
  <c r="I242" i="5"/>
  <c r="J242" i="5"/>
  <c r="K242" i="5"/>
  <c r="K638" i="5"/>
  <c r="H638" i="5"/>
  <c r="I638" i="5"/>
  <c r="J638" i="5"/>
  <c r="K31" i="5"/>
  <c r="J31" i="5"/>
  <c r="H31" i="5"/>
  <c r="I31" i="5"/>
  <c r="J11" i="5"/>
  <c r="K67" i="5"/>
  <c r="J67" i="5"/>
  <c r="H67" i="5"/>
  <c r="I67" i="5"/>
  <c r="I115" i="5"/>
  <c r="J115" i="5"/>
  <c r="K115" i="5"/>
  <c r="H115" i="5"/>
  <c r="I123" i="5"/>
  <c r="J123" i="5"/>
  <c r="H123" i="5"/>
  <c r="K123" i="5"/>
  <c r="H147" i="5"/>
  <c r="K147" i="5"/>
  <c r="I147" i="5"/>
  <c r="J147" i="5"/>
  <c r="H155" i="5"/>
  <c r="K155" i="5"/>
  <c r="I155" i="5"/>
  <c r="J155" i="5"/>
  <c r="H535" i="5"/>
  <c r="I535" i="5"/>
  <c r="J535" i="5"/>
  <c r="K535" i="5"/>
  <c r="H567" i="5"/>
  <c r="I567" i="5"/>
  <c r="J567" i="5"/>
  <c r="K567" i="5"/>
  <c r="H12" i="5"/>
  <c r="I12" i="5"/>
  <c r="J12" i="5"/>
  <c r="K12" i="5"/>
  <c r="H29" i="5"/>
  <c r="I29" i="5"/>
  <c r="K29" i="5"/>
  <c r="J29" i="5"/>
  <c r="H30" i="5"/>
  <c r="K30" i="5"/>
  <c r="I30" i="5"/>
  <c r="J30" i="5"/>
  <c r="H545" i="5"/>
  <c r="I545" i="5"/>
  <c r="J545" i="5"/>
  <c r="K545" i="5"/>
  <c r="I101" i="5"/>
  <c r="J101" i="5"/>
  <c r="K101" i="5"/>
  <c r="H101" i="5"/>
  <c r="I109" i="5"/>
  <c r="J109" i="5"/>
  <c r="K109" i="5"/>
  <c r="H109" i="5"/>
  <c r="H213" i="5"/>
  <c r="I213" i="5"/>
  <c r="J213" i="5"/>
  <c r="K213" i="5"/>
  <c r="I221" i="5"/>
  <c r="H221" i="5"/>
  <c r="J221" i="5"/>
  <c r="K221" i="5"/>
  <c r="H285" i="5"/>
  <c r="I285" i="5"/>
  <c r="J285" i="5"/>
  <c r="K285" i="5"/>
  <c r="H301" i="5"/>
  <c r="I301" i="5"/>
  <c r="J301" i="5"/>
  <c r="K301" i="5"/>
  <c r="K309" i="5"/>
  <c r="H309" i="5"/>
  <c r="I309" i="5"/>
  <c r="J309" i="5"/>
  <c r="K317" i="5"/>
  <c r="H317" i="5"/>
  <c r="I317" i="5"/>
  <c r="J317" i="5"/>
  <c r="K325" i="5"/>
  <c r="H325" i="5"/>
  <c r="I325" i="5"/>
  <c r="J325" i="5"/>
  <c r="K333" i="5"/>
  <c r="H333" i="5"/>
  <c r="I333" i="5"/>
  <c r="J333" i="5"/>
  <c r="H493" i="5"/>
  <c r="I493" i="5"/>
  <c r="J493" i="5"/>
  <c r="K493" i="5"/>
  <c r="K657" i="5"/>
  <c r="J657" i="5"/>
  <c r="H657" i="5"/>
  <c r="I657" i="5"/>
  <c r="K665" i="5"/>
  <c r="J665" i="5"/>
  <c r="H665" i="5"/>
  <c r="I665" i="5"/>
  <c r="H6" i="5"/>
  <c r="I6" i="5"/>
  <c r="J6" i="5"/>
  <c r="K6" i="5"/>
  <c r="K647" i="5"/>
  <c r="H647" i="5"/>
  <c r="I647" i="5"/>
  <c r="J647" i="5"/>
  <c r="H16" i="5"/>
  <c r="I16" i="5"/>
  <c r="J16" i="5"/>
  <c r="K16" i="5"/>
  <c r="K636" i="5"/>
  <c r="I636" i="5"/>
  <c r="J636" i="5"/>
  <c r="H636" i="5"/>
  <c r="J768" i="5"/>
  <c r="K768" i="5"/>
  <c r="H768" i="5"/>
  <c r="I768" i="5"/>
  <c r="K604" i="5"/>
  <c r="I604" i="5"/>
  <c r="J604" i="5"/>
  <c r="H604" i="5"/>
  <c r="K722" i="5"/>
  <c r="H722" i="5"/>
  <c r="I722" i="5"/>
  <c r="J722" i="5"/>
  <c r="K4" i="5"/>
  <c r="J4" i="5"/>
  <c r="I4" i="5"/>
  <c r="H3" i="5"/>
  <c r="J3" i="5"/>
  <c r="G528" i="5"/>
  <c r="C40" i="5"/>
  <c r="G40" i="5" s="1"/>
  <c r="C48" i="5"/>
  <c r="C56" i="5"/>
  <c r="F64" i="5"/>
  <c r="G64" i="5" s="1"/>
  <c r="C72" i="5"/>
  <c r="C80" i="5"/>
  <c r="G80" i="5" s="1"/>
  <c r="E248" i="5"/>
  <c r="E264" i="5"/>
  <c r="I264" i="5" s="1"/>
  <c r="E292" i="5"/>
  <c r="G292" i="5" s="1"/>
  <c r="E300" i="5"/>
  <c r="E412" i="5"/>
  <c r="E420" i="5"/>
  <c r="J420" i="5" s="1"/>
  <c r="E432" i="5"/>
  <c r="E444" i="5"/>
  <c r="E456" i="5"/>
  <c r="E468" i="5"/>
  <c r="J468" i="5" s="1"/>
  <c r="E476" i="5"/>
  <c r="E536" i="5"/>
  <c r="E672" i="5"/>
  <c r="E688" i="5"/>
  <c r="E704" i="5"/>
  <c r="E720" i="5"/>
  <c r="G720" i="5" s="1"/>
  <c r="E736" i="5"/>
  <c r="E752" i="5"/>
  <c r="H752" i="5" s="1"/>
  <c r="D788" i="5"/>
  <c r="E460" i="5"/>
  <c r="G460" i="5" s="1"/>
  <c r="F66" i="5"/>
  <c r="C74" i="5"/>
  <c r="J74" i="5" s="1"/>
  <c r="C82" i="5"/>
  <c r="G82" i="5" s="1"/>
  <c r="D114" i="5"/>
  <c r="D122" i="5"/>
  <c r="D130" i="5"/>
  <c r="E250" i="5"/>
  <c r="G250" i="5" s="1"/>
  <c r="E258" i="5"/>
  <c r="G258" i="5" s="1"/>
  <c r="E266" i="5"/>
  <c r="F638" i="5"/>
  <c r="G638" i="5" s="1"/>
  <c r="F11" i="5"/>
  <c r="G11" i="5" s="1"/>
  <c r="F67" i="5"/>
  <c r="G67" i="5" s="1"/>
  <c r="C75" i="5"/>
  <c r="C131" i="5"/>
  <c r="I131" i="5" s="1"/>
  <c r="C139" i="5"/>
  <c r="G139" i="5" s="1"/>
  <c r="G754" i="5"/>
  <c r="F96" i="5"/>
  <c r="G96" i="5" s="1"/>
  <c r="F104" i="5"/>
  <c r="G104" i="5" s="1"/>
  <c r="F112" i="5"/>
  <c r="E256" i="5"/>
  <c r="E272" i="5"/>
  <c r="F660" i="5"/>
  <c r="G660" i="5" s="1"/>
  <c r="C42" i="5"/>
  <c r="G42" i="5" s="1"/>
  <c r="C50" i="5"/>
  <c r="G50" i="5" s="1"/>
  <c r="F98" i="5"/>
  <c r="F106" i="5"/>
  <c r="G106" i="5" s="1"/>
  <c r="E286" i="5"/>
  <c r="E294" i="5"/>
  <c r="G294" i="5" s="1"/>
  <c r="E302" i="5"/>
  <c r="F7" i="5"/>
  <c r="G7" i="5" s="1"/>
  <c r="F15" i="5"/>
  <c r="G15" i="5" s="1"/>
  <c r="D559" i="5"/>
  <c r="F667" i="5"/>
  <c r="F99" i="5"/>
  <c r="F107" i="5"/>
  <c r="G107" i="5" s="1"/>
  <c r="E436" i="5"/>
  <c r="G436" i="5" s="1"/>
  <c r="C784" i="5"/>
  <c r="C44" i="5"/>
  <c r="C52" i="5"/>
  <c r="C76" i="5"/>
  <c r="G76" i="5" s="1"/>
  <c r="E284" i="5"/>
  <c r="E296" i="5"/>
  <c r="G296" i="5" s="1"/>
  <c r="E304" i="5"/>
  <c r="G304" i="5" s="1"/>
  <c r="E404" i="5"/>
  <c r="G404" i="5" s="1"/>
  <c r="E416" i="5"/>
  <c r="E428" i="5"/>
  <c r="G428" i="5" s="1"/>
  <c r="E440" i="5"/>
  <c r="E452" i="5"/>
  <c r="G452" i="5" s="1"/>
  <c r="E464" i="5"/>
  <c r="E472" i="5"/>
  <c r="G472" i="5" s="1"/>
  <c r="E480" i="5"/>
  <c r="F648" i="5"/>
  <c r="G648" i="5" s="1"/>
  <c r="F664" i="5"/>
  <c r="G664" i="5" s="1"/>
  <c r="F644" i="5"/>
  <c r="G644" i="5" s="1"/>
  <c r="C78" i="5"/>
  <c r="G78" i="5" s="1"/>
  <c r="F102" i="5"/>
  <c r="G102" i="5" s="1"/>
  <c r="F110" i="5"/>
  <c r="G110" i="5" s="1"/>
  <c r="D118" i="5"/>
  <c r="G118" i="5" s="1"/>
  <c r="D126" i="5"/>
  <c r="G126" i="5" s="1"/>
  <c r="E246" i="5"/>
  <c r="E262" i="5"/>
  <c r="E274" i="5"/>
  <c r="G274" i="5" s="1"/>
  <c r="D538" i="5"/>
  <c r="F630" i="5"/>
  <c r="G630" i="5" s="1"/>
  <c r="F646" i="5"/>
  <c r="G646" i="5" s="1"/>
  <c r="F662" i="5"/>
  <c r="G662" i="5" s="1"/>
  <c r="C35" i="5"/>
  <c r="G35" i="5" s="1"/>
  <c r="C71" i="5"/>
  <c r="C79" i="5"/>
  <c r="C135" i="5"/>
  <c r="G135" i="5" s="1"/>
  <c r="E680" i="5"/>
  <c r="E744" i="5"/>
  <c r="G744" i="5" s="1"/>
  <c r="F68" i="5"/>
  <c r="G68" i="5" s="1"/>
  <c r="F100" i="5"/>
  <c r="G100" i="5" s="1"/>
  <c r="F108" i="5"/>
  <c r="G108" i="5" s="1"/>
  <c r="E252" i="5"/>
  <c r="G252" i="5" s="1"/>
  <c r="E260" i="5"/>
  <c r="E268" i="5"/>
  <c r="G268" i="5" s="1"/>
  <c r="E276" i="5"/>
  <c r="G276" i="5" s="1"/>
  <c r="E676" i="5"/>
  <c r="G676" i="5" s="1"/>
  <c r="E692" i="5"/>
  <c r="E708" i="5"/>
  <c r="E724" i="5"/>
  <c r="E740" i="5"/>
  <c r="G740" i="5" s="1"/>
  <c r="E756" i="5"/>
  <c r="E408" i="5"/>
  <c r="G408" i="5" s="1"/>
  <c r="F658" i="5"/>
  <c r="E712" i="5"/>
  <c r="C46" i="5"/>
  <c r="C54" i="5"/>
  <c r="G54" i="5" s="1"/>
  <c r="F70" i="5"/>
  <c r="E158" i="5"/>
  <c r="G158" i="5" s="1"/>
  <c r="E254" i="5"/>
  <c r="E290" i="5"/>
  <c r="G290" i="5" s="1"/>
  <c r="E298" i="5"/>
  <c r="G298" i="5" s="1"/>
  <c r="D534" i="5"/>
  <c r="G534" i="5" s="1"/>
  <c r="F622" i="5"/>
  <c r="F650" i="5"/>
  <c r="G650" i="5" s="1"/>
  <c r="F666" i="5"/>
  <c r="F95" i="5"/>
  <c r="G95" i="5" s="1"/>
  <c r="F103" i="5"/>
  <c r="G103" i="5" s="1"/>
  <c r="F111" i="5"/>
  <c r="G111" i="5" s="1"/>
  <c r="E251" i="5"/>
  <c r="E267" i="5"/>
  <c r="G267" i="5" s="1"/>
  <c r="E275" i="5"/>
  <c r="F291" i="5"/>
  <c r="G291" i="5" s="1"/>
  <c r="F299" i="5"/>
  <c r="E439" i="5"/>
  <c r="G439" i="5" s="1"/>
  <c r="E451" i="5"/>
  <c r="E483" i="5"/>
  <c r="D547" i="5"/>
  <c r="F631" i="5"/>
  <c r="G631" i="5" s="1"/>
  <c r="F639" i="5"/>
  <c r="G639" i="5" s="1"/>
  <c r="E683" i="5"/>
  <c r="G683" i="5" s="1"/>
  <c r="E723" i="5"/>
  <c r="C803" i="5"/>
  <c r="C36" i="5"/>
  <c r="D24" i="5"/>
  <c r="G24" i="5" s="1"/>
  <c r="C37" i="5"/>
  <c r="G37" i="5" s="1"/>
  <c r="F9" i="5"/>
  <c r="G9" i="5" s="1"/>
  <c r="F17" i="5"/>
  <c r="G17" i="5" s="1"/>
  <c r="F653" i="5"/>
  <c r="C797" i="5"/>
  <c r="F10" i="5"/>
  <c r="E443" i="5"/>
  <c r="E719" i="5"/>
  <c r="G719" i="5" s="1"/>
  <c r="F69" i="5"/>
  <c r="G69" i="5" s="1"/>
  <c r="C133" i="5"/>
  <c r="E157" i="5"/>
  <c r="F293" i="5"/>
  <c r="G293" i="5" s="1"/>
  <c r="E349" i="5"/>
  <c r="G349" i="5" s="1"/>
  <c r="F625" i="5"/>
  <c r="G625" i="5" s="1"/>
  <c r="F637" i="5"/>
  <c r="D575" i="5"/>
  <c r="G575" i="5" s="1"/>
  <c r="E687" i="5"/>
  <c r="E727" i="5"/>
  <c r="G727" i="5" s="1"/>
  <c r="E743" i="5"/>
  <c r="E270" i="5"/>
  <c r="G270" i="5" s="1"/>
  <c r="D542" i="5"/>
  <c r="E288" i="5"/>
  <c r="G288" i="5" s="1"/>
  <c r="F656" i="5"/>
  <c r="G656" i="5" s="1"/>
  <c r="C794" i="5"/>
  <c r="G794" i="5" s="1"/>
  <c r="E247" i="5"/>
  <c r="G247" i="5" s="1"/>
  <c r="E263" i="5"/>
  <c r="F287" i="5"/>
  <c r="G287" i="5" s="1"/>
  <c r="F295" i="5"/>
  <c r="G295" i="5" s="1"/>
  <c r="F303" i="5"/>
  <c r="G303" i="5" s="1"/>
  <c r="E403" i="5"/>
  <c r="G403" i="5" s="1"/>
  <c r="E411" i="5"/>
  <c r="G411" i="5" s="1"/>
  <c r="E419" i="5"/>
  <c r="G419" i="5" s="1"/>
  <c r="E427" i="5"/>
  <c r="E435" i="5"/>
  <c r="G435" i="5" s="1"/>
  <c r="E455" i="5"/>
  <c r="C487" i="5"/>
  <c r="G487" i="5" s="1"/>
  <c r="D543" i="5"/>
  <c r="D551" i="5"/>
  <c r="G551" i="5" s="1"/>
  <c r="D563" i="5"/>
  <c r="D571" i="5"/>
  <c r="G571" i="5" s="1"/>
  <c r="D583" i="5"/>
  <c r="F627" i="5"/>
  <c r="G627" i="5" s="1"/>
  <c r="F635" i="5"/>
  <c r="G635" i="5" s="1"/>
  <c r="F643" i="5"/>
  <c r="F655" i="5"/>
  <c r="E679" i="5"/>
  <c r="G679" i="5" s="1"/>
  <c r="E703" i="5"/>
  <c r="E767" i="5"/>
  <c r="G767" i="5" s="1"/>
  <c r="F8" i="5"/>
  <c r="G8" i="5" s="1"/>
  <c r="D20" i="5"/>
  <c r="E751" i="5"/>
  <c r="F13" i="5"/>
  <c r="G13" i="5" s="1"/>
  <c r="D21" i="5"/>
  <c r="G21" i="5" s="1"/>
  <c r="F14" i="5"/>
  <c r="G14" i="5" s="1"/>
  <c r="C73" i="5"/>
  <c r="C81" i="5"/>
  <c r="G81" i="5" s="1"/>
  <c r="E209" i="5"/>
  <c r="F289" i="5"/>
  <c r="C489" i="5"/>
  <c r="E467" i="5"/>
  <c r="G467" i="5" s="1"/>
  <c r="F623" i="5"/>
  <c r="F663" i="5"/>
  <c r="G663" i="5" s="1"/>
  <c r="E755" i="5"/>
  <c r="E424" i="5"/>
  <c r="E696" i="5"/>
  <c r="E448" i="5"/>
  <c r="F782" i="5"/>
  <c r="G782" i="5" s="1"/>
  <c r="E255" i="5"/>
  <c r="G255" i="5" s="1"/>
  <c r="E271" i="5"/>
  <c r="G271" i="5" s="1"/>
  <c r="E447" i="5"/>
  <c r="E463" i="5"/>
  <c r="E479" i="5"/>
  <c r="D531" i="5"/>
  <c r="E691" i="5"/>
  <c r="E715" i="5"/>
  <c r="E731" i="5"/>
  <c r="D25" i="5"/>
  <c r="G25" i="5" s="1"/>
  <c r="F33" i="5"/>
  <c r="G33" i="5" s="1"/>
  <c r="C38" i="5"/>
  <c r="F65" i="5"/>
  <c r="G65" i="5" s="1"/>
  <c r="F97" i="5"/>
  <c r="G97" i="5" s="1"/>
  <c r="F105" i="5"/>
  <c r="G105" i="5" s="1"/>
  <c r="F113" i="5"/>
  <c r="G113" i="5" s="1"/>
  <c r="C137" i="5"/>
  <c r="E249" i="5"/>
  <c r="G249" i="5" s="1"/>
  <c r="E257" i="5"/>
  <c r="G257" i="5" s="1"/>
  <c r="E265" i="5"/>
  <c r="E273" i="5"/>
  <c r="G273" i="5" s="1"/>
  <c r="F297" i="5"/>
  <c r="G297" i="5" s="1"/>
  <c r="F633" i="5"/>
  <c r="G633" i="5" s="1"/>
  <c r="F641" i="5"/>
  <c r="G641" i="5" s="1"/>
  <c r="F661" i="5"/>
  <c r="G661" i="5" s="1"/>
  <c r="C34" i="5"/>
  <c r="G34" i="5" s="1"/>
  <c r="F18" i="5"/>
  <c r="G18" i="5" s="1"/>
  <c r="C485" i="5"/>
  <c r="C649" i="5"/>
  <c r="E259" i="5"/>
  <c r="E351" i="5"/>
  <c r="G351" i="5" s="1"/>
  <c r="E407" i="5"/>
  <c r="E415" i="5"/>
  <c r="E423" i="5"/>
  <c r="E431" i="5"/>
  <c r="G431" i="5" s="1"/>
  <c r="E459" i="5"/>
  <c r="E475" i="5"/>
  <c r="G475" i="5" s="1"/>
  <c r="D535" i="5"/>
  <c r="D555" i="5"/>
  <c r="D567" i="5"/>
  <c r="D579" i="5"/>
  <c r="D587" i="5"/>
  <c r="D595" i="5"/>
  <c r="C603" i="5"/>
  <c r="C671" i="5"/>
  <c r="E695" i="5"/>
  <c r="E711" i="5"/>
  <c r="G711" i="5" s="1"/>
  <c r="E759" i="5"/>
  <c r="F12" i="5"/>
  <c r="G12" i="5" s="1"/>
  <c r="D705" i="5"/>
  <c r="D29" i="5"/>
  <c r="G29" i="5" s="1"/>
  <c r="C777" i="5"/>
  <c r="C77" i="5"/>
  <c r="F101" i="5"/>
  <c r="G101" i="5" s="1"/>
  <c r="F109" i="5"/>
  <c r="E205" i="5"/>
  <c r="E253" i="5"/>
  <c r="E261" i="5"/>
  <c r="E269" i="5"/>
  <c r="F285" i="5"/>
  <c r="G285" i="5" s="1"/>
  <c r="F301" i="5"/>
  <c r="G301" i="5" s="1"/>
  <c r="F657" i="5"/>
  <c r="F665" i="5"/>
  <c r="G665" i="5" s="1"/>
  <c r="F6" i="5"/>
  <c r="G6" i="5" s="1"/>
  <c r="F647" i="5"/>
  <c r="G647" i="5" s="1"/>
  <c r="E699" i="5"/>
  <c r="K699" i="5" s="1"/>
  <c r="E747" i="5"/>
  <c r="K747" i="5" s="1"/>
  <c r="E763" i="5"/>
  <c r="K763" i="5" s="1"/>
  <c r="F16" i="5"/>
  <c r="G16" i="5" s="1"/>
  <c r="E760" i="5"/>
  <c r="H760" i="5" s="1"/>
  <c r="F636" i="5"/>
  <c r="E871" i="5"/>
  <c r="E887" i="5"/>
  <c r="G887" i="5" s="1"/>
  <c r="E903" i="5"/>
  <c r="E919" i="5"/>
  <c r="G919" i="5" s="1"/>
  <c r="E935" i="5"/>
  <c r="E951" i="5"/>
  <c r="I951" i="5" s="1"/>
  <c r="E967" i="5"/>
  <c r="I967" i="5" s="1"/>
  <c r="F983" i="5"/>
  <c r="C823" i="5"/>
  <c r="E904" i="5"/>
  <c r="E920" i="5"/>
  <c r="E936" i="5"/>
  <c r="E952" i="5"/>
  <c r="I952" i="5" s="1"/>
  <c r="E968" i="5"/>
  <c r="I968" i="5" s="1"/>
  <c r="C984" i="5"/>
  <c r="J984" i="5" s="1"/>
  <c r="C817" i="5"/>
  <c r="G817" i="5" s="1"/>
  <c r="E869" i="5"/>
  <c r="E885" i="5"/>
  <c r="G885" i="5" s="1"/>
  <c r="E901" i="5"/>
  <c r="G901" i="5" s="1"/>
  <c r="E917" i="5"/>
  <c r="G917" i="5" s="1"/>
  <c r="E933" i="5"/>
  <c r="E949" i="5"/>
  <c r="K949" i="5" s="1"/>
  <c r="E965" i="5"/>
  <c r="K965" i="5" s="1"/>
  <c r="C805" i="5"/>
  <c r="G805" i="5" s="1"/>
  <c r="C813" i="5"/>
  <c r="C946" i="5"/>
  <c r="D891" i="5"/>
  <c r="D939" i="5"/>
  <c r="F873" i="5"/>
  <c r="C815" i="5"/>
  <c r="I815" i="5" s="1"/>
  <c r="E884" i="5"/>
  <c r="K884" i="5" s="1"/>
  <c r="E938" i="5"/>
  <c r="H938" i="5" s="1"/>
  <c r="E1002" i="5"/>
  <c r="H1002" i="5" s="1"/>
  <c r="E878" i="5"/>
  <c r="K878" i="5" s="1"/>
  <c r="E926" i="5"/>
  <c r="H926" i="5" s="1"/>
  <c r="E990" i="5"/>
  <c r="J990" i="5" s="1"/>
  <c r="F822" i="5"/>
  <c r="G822" i="5" s="1"/>
  <c r="E864" i="5"/>
  <c r="K864" i="5" s="1"/>
  <c r="E898" i="5"/>
  <c r="H898" i="5" s="1"/>
  <c r="E962" i="5"/>
  <c r="J962" i="5" s="1"/>
  <c r="F810" i="5"/>
  <c r="G810" i="5" s="1"/>
  <c r="E874" i="5"/>
  <c r="K874" i="5" s="1"/>
  <c r="E918" i="5"/>
  <c r="I918" i="5" s="1"/>
  <c r="F982" i="5"/>
  <c r="G982" i="5" s="1"/>
  <c r="E863" i="5"/>
  <c r="E879" i="5"/>
  <c r="G879" i="5" s="1"/>
  <c r="E895" i="5"/>
  <c r="E911" i="5"/>
  <c r="G911" i="5" s="1"/>
  <c r="E927" i="5"/>
  <c r="G927" i="5" s="1"/>
  <c r="E943" i="5"/>
  <c r="E959" i="5"/>
  <c r="K959" i="5" s="1"/>
  <c r="E975" i="5"/>
  <c r="H975" i="5" s="1"/>
  <c r="E991" i="5"/>
  <c r="H991" i="5" s="1"/>
  <c r="E896" i="5"/>
  <c r="G896" i="5" s="1"/>
  <c r="E912" i="5"/>
  <c r="E928" i="5"/>
  <c r="E944" i="5"/>
  <c r="K944" i="5" s="1"/>
  <c r="E960" i="5"/>
  <c r="K960" i="5" s="1"/>
  <c r="E976" i="5"/>
  <c r="H976" i="5" s="1"/>
  <c r="E992" i="5"/>
  <c r="H992" i="5" s="1"/>
  <c r="E861" i="5"/>
  <c r="E877" i="5"/>
  <c r="E893" i="5"/>
  <c r="E909" i="5"/>
  <c r="E925" i="5"/>
  <c r="G925" i="5" s="1"/>
  <c r="E941" i="5"/>
  <c r="E957" i="5"/>
  <c r="K957" i="5" s="1"/>
  <c r="C973" i="5"/>
  <c r="H973" i="5" s="1"/>
  <c r="C989" i="5"/>
  <c r="H989" i="5" s="1"/>
  <c r="E1003" i="5"/>
  <c r="I1003" i="5" s="1"/>
  <c r="C809" i="5"/>
  <c r="C821" i="5"/>
  <c r="E860" i="5"/>
  <c r="E892" i="5"/>
  <c r="E954" i="5"/>
  <c r="I954" i="5" s="1"/>
  <c r="E886" i="5"/>
  <c r="E942" i="5"/>
  <c r="E872" i="5"/>
  <c r="E914" i="5"/>
  <c r="G914" i="5" s="1"/>
  <c r="E978" i="5"/>
  <c r="J978" i="5" s="1"/>
  <c r="E882" i="5"/>
  <c r="E934" i="5"/>
  <c r="G934" i="5" s="1"/>
  <c r="G933" i="5"/>
  <c r="E867" i="5"/>
  <c r="E883" i="5"/>
  <c r="E899" i="5"/>
  <c r="E915" i="5"/>
  <c r="E931" i="5"/>
  <c r="G931" i="5" s="1"/>
  <c r="E947" i="5"/>
  <c r="K947" i="5" s="1"/>
  <c r="E963" i="5"/>
  <c r="G963" i="5" s="1"/>
  <c r="F979" i="5"/>
  <c r="E995" i="5"/>
  <c r="K995" i="5" s="1"/>
  <c r="E900" i="5"/>
  <c r="E916" i="5"/>
  <c r="E932" i="5"/>
  <c r="E948" i="5"/>
  <c r="K948" i="5" s="1"/>
  <c r="E964" i="5"/>
  <c r="K964" i="5" s="1"/>
  <c r="F980" i="5"/>
  <c r="G980" i="5" s="1"/>
  <c r="E865" i="5"/>
  <c r="E881" i="5"/>
  <c r="G881" i="5" s="1"/>
  <c r="E897" i="5"/>
  <c r="E913" i="5"/>
  <c r="G913" i="5" s="1"/>
  <c r="E929" i="5"/>
  <c r="E945" i="5"/>
  <c r="I945" i="5" s="1"/>
  <c r="E961" i="5"/>
  <c r="I961" i="5" s="1"/>
  <c r="E977" i="5"/>
  <c r="I977" i="5" s="1"/>
  <c r="E993" i="5"/>
  <c r="I993" i="5" s="1"/>
  <c r="C811" i="5"/>
  <c r="G811" i="5" s="1"/>
  <c r="C819" i="5"/>
  <c r="E868" i="5"/>
  <c r="G868" i="5" s="1"/>
  <c r="E906" i="5"/>
  <c r="E862" i="5"/>
  <c r="G862" i="5" s="1"/>
  <c r="E894" i="5"/>
  <c r="E958" i="5"/>
  <c r="K958" i="5" s="1"/>
  <c r="E880" i="5"/>
  <c r="E930" i="5"/>
  <c r="G930" i="5" s="1"/>
  <c r="E994" i="5"/>
  <c r="J994" i="5" s="1"/>
  <c r="E858" i="5"/>
  <c r="G858" i="5" s="1"/>
  <c r="E890" i="5"/>
  <c r="G890" i="5" s="1"/>
  <c r="E950" i="5"/>
  <c r="K950" i="5" s="1"/>
  <c r="G733" i="5"/>
  <c r="G485" i="5"/>
  <c r="G746" i="5"/>
  <c r="G769" i="5"/>
  <c r="G952" i="5"/>
  <c r="F784" i="5"/>
  <c r="G489" i="5"/>
  <c r="G493" i="5"/>
  <c r="G576" i="5"/>
  <c r="G714" i="5"/>
  <c r="G682" i="5"/>
  <c r="E735" i="5"/>
  <c r="F735" i="5"/>
  <c r="C735" i="5"/>
  <c r="E876" i="5"/>
  <c r="C876" i="5"/>
  <c r="D876" i="5"/>
  <c r="F876" i="5"/>
  <c r="F986" i="5"/>
  <c r="D986" i="5"/>
  <c r="E986" i="5"/>
  <c r="E870" i="5"/>
  <c r="F870" i="5"/>
  <c r="D870" i="5"/>
  <c r="E974" i="5"/>
  <c r="F974" i="5"/>
  <c r="C974" i="5"/>
  <c r="D974" i="5"/>
  <c r="E946" i="5"/>
  <c r="F946" i="5"/>
  <c r="D946" i="5"/>
  <c r="E846" i="5"/>
  <c r="D846" i="5"/>
  <c r="C846" i="5"/>
  <c r="E866" i="5"/>
  <c r="F866" i="5"/>
  <c r="D866" i="5"/>
  <c r="C866" i="5"/>
  <c r="E902" i="5"/>
  <c r="D902" i="5"/>
  <c r="C902" i="5"/>
  <c r="D735" i="5"/>
  <c r="C986" i="5"/>
  <c r="F649" i="5"/>
  <c r="E649" i="5"/>
  <c r="D649" i="5"/>
  <c r="D28" i="5"/>
  <c r="F28" i="5"/>
  <c r="C28" i="5"/>
  <c r="E28" i="5"/>
  <c r="E728" i="5"/>
  <c r="D728" i="5"/>
  <c r="C728" i="5"/>
  <c r="E922" i="5"/>
  <c r="F922" i="5"/>
  <c r="D922" i="5"/>
  <c r="C922" i="5"/>
  <c r="E612" i="5"/>
  <c r="F612" i="5"/>
  <c r="D612" i="5"/>
  <c r="C612" i="5"/>
  <c r="E910" i="5"/>
  <c r="D910" i="5"/>
  <c r="F910" i="5"/>
  <c r="C910" i="5"/>
  <c r="E888" i="5"/>
  <c r="C888" i="5"/>
  <c r="F888" i="5"/>
  <c r="D888" i="5"/>
  <c r="E690" i="5"/>
  <c r="F690" i="5"/>
  <c r="D690" i="5"/>
  <c r="E966" i="5"/>
  <c r="F966" i="5"/>
  <c r="D966" i="5"/>
  <c r="C966" i="5"/>
  <c r="C690" i="5"/>
  <c r="F728" i="5"/>
  <c r="G623" i="5"/>
  <c r="F902" i="5"/>
  <c r="C870" i="5"/>
  <c r="D459" i="5"/>
  <c r="G459" i="5" s="1"/>
  <c r="C579" i="5"/>
  <c r="E555" i="5"/>
  <c r="E579" i="5"/>
  <c r="F567" i="5"/>
  <c r="G567" i="5" s="1"/>
  <c r="G614" i="5"/>
  <c r="C688" i="5"/>
  <c r="D704" i="5"/>
  <c r="G704" i="5" s="1"/>
  <c r="D712" i="5"/>
  <c r="G712" i="5" s="1"/>
  <c r="D736" i="5"/>
  <c r="G736" i="5" s="1"/>
  <c r="D752" i="5"/>
  <c r="C695" i="5"/>
  <c r="E658" i="5"/>
  <c r="G658" i="5" s="1"/>
  <c r="G722" i="5"/>
  <c r="G762" i="5"/>
  <c r="G863" i="5"/>
  <c r="G886" i="5"/>
  <c r="G818" i="5"/>
  <c r="E859" i="5"/>
  <c r="C859" i="5"/>
  <c r="F859" i="5"/>
  <c r="E875" i="5"/>
  <c r="C875" i="5"/>
  <c r="F875" i="5"/>
  <c r="E891" i="5"/>
  <c r="C891" i="5"/>
  <c r="F891" i="5"/>
  <c r="E907" i="5"/>
  <c r="F907" i="5"/>
  <c r="C907" i="5"/>
  <c r="E923" i="5"/>
  <c r="C923" i="5"/>
  <c r="E939" i="5"/>
  <c r="F939" i="5"/>
  <c r="C939" i="5"/>
  <c r="E955" i="5"/>
  <c r="F955" i="5"/>
  <c r="C955" i="5"/>
  <c r="E971" i="5"/>
  <c r="C971" i="5"/>
  <c r="F971" i="5"/>
  <c r="F987" i="5"/>
  <c r="E987" i="5"/>
  <c r="D987" i="5"/>
  <c r="C987" i="5"/>
  <c r="F651" i="5"/>
  <c r="C651" i="5"/>
  <c r="D651" i="5"/>
  <c r="E651" i="5"/>
  <c r="E671" i="5"/>
  <c r="F671" i="5"/>
  <c r="E908" i="5"/>
  <c r="C908" i="5"/>
  <c r="D908" i="5"/>
  <c r="F908" i="5"/>
  <c r="E924" i="5"/>
  <c r="C924" i="5"/>
  <c r="D924" i="5"/>
  <c r="F924" i="5"/>
  <c r="E940" i="5"/>
  <c r="C940" i="5"/>
  <c r="F940" i="5"/>
  <c r="D940" i="5"/>
  <c r="E956" i="5"/>
  <c r="C956" i="5"/>
  <c r="D956" i="5"/>
  <c r="F956" i="5"/>
  <c r="F972" i="5"/>
  <c r="C972" i="5"/>
  <c r="D972" i="5"/>
  <c r="E972" i="5"/>
  <c r="E988" i="5"/>
  <c r="F988" i="5"/>
  <c r="D988" i="5"/>
  <c r="C988" i="5"/>
  <c r="C729" i="5"/>
  <c r="D729" i="5"/>
  <c r="C761" i="5"/>
  <c r="D761" i="5"/>
  <c r="D841" i="5"/>
  <c r="C841" i="5"/>
  <c r="D853" i="5"/>
  <c r="C853" i="5"/>
  <c r="E873" i="5"/>
  <c r="D873" i="5"/>
  <c r="C873" i="5"/>
  <c r="E889" i="5"/>
  <c r="D889" i="5"/>
  <c r="F889" i="5"/>
  <c r="C889" i="5"/>
  <c r="E905" i="5"/>
  <c r="D905" i="5"/>
  <c r="F905" i="5"/>
  <c r="C905" i="5"/>
  <c r="E921" i="5"/>
  <c r="F921" i="5"/>
  <c r="D921" i="5"/>
  <c r="C921" i="5"/>
  <c r="E937" i="5"/>
  <c r="D937" i="5"/>
  <c r="F937" i="5"/>
  <c r="C937" i="5"/>
  <c r="E953" i="5"/>
  <c r="D953" i="5"/>
  <c r="F953" i="5"/>
  <c r="C953" i="5"/>
  <c r="E969" i="5"/>
  <c r="D969" i="5"/>
  <c r="C969" i="5"/>
  <c r="C985" i="5"/>
  <c r="F985" i="5"/>
  <c r="E985" i="5"/>
  <c r="D985" i="5"/>
  <c r="E1000" i="5"/>
  <c r="H1000" i="5" s="1"/>
  <c r="D1000" i="5"/>
  <c r="F1000" i="5"/>
  <c r="C681" i="5"/>
  <c r="D681" i="5"/>
  <c r="C697" i="5"/>
  <c r="D697" i="5"/>
  <c r="C713" i="5"/>
  <c r="D713" i="5"/>
  <c r="C745" i="5"/>
  <c r="D745" i="5"/>
  <c r="G46" i="5"/>
  <c r="G826" i="5"/>
  <c r="G834" i="5"/>
  <c r="D875" i="5"/>
  <c r="C786" i="5"/>
  <c r="E786" i="5"/>
  <c r="F786" i="5"/>
  <c r="D786" i="5"/>
  <c r="G659" i="5"/>
  <c r="G813" i="5"/>
  <c r="G829" i="5"/>
  <c r="G942" i="5"/>
  <c r="G994" i="5"/>
  <c r="G812" i="5"/>
  <c r="G836" i="5"/>
  <c r="G785" i="5"/>
  <c r="G821" i="5"/>
  <c r="G837" i="5"/>
  <c r="G898" i="5"/>
  <c r="G808" i="5"/>
  <c r="G816" i="5"/>
  <c r="G824" i="5"/>
  <c r="G773" i="5"/>
  <c r="G903" i="5"/>
  <c r="G798" i="5"/>
  <c r="G806" i="5"/>
  <c r="G112" i="5"/>
  <c r="G407" i="5"/>
  <c r="F628" i="5"/>
  <c r="D628" i="5"/>
  <c r="G423" i="5"/>
  <c r="G620" i="5"/>
  <c r="G667" i="5"/>
  <c r="G70" i="5"/>
  <c r="G540" i="5"/>
  <c r="G643" i="5"/>
  <c r="G483" i="5"/>
  <c r="G504" i="5"/>
  <c r="G861" i="5"/>
  <c r="G991" i="5"/>
  <c r="E776" i="5"/>
  <c r="F776" i="5"/>
  <c r="F995" i="5"/>
  <c r="C883" i="5"/>
  <c r="G814" i="5"/>
  <c r="G830" i="5"/>
  <c r="G838" i="5"/>
  <c r="D979" i="5"/>
  <c r="G979" i="5" s="1"/>
  <c r="F899" i="5"/>
  <c r="F947" i="5"/>
  <c r="G947" i="5" s="1"/>
  <c r="G807" i="5"/>
  <c r="G819" i="5"/>
  <c r="G823" i="5"/>
  <c r="G827" i="5"/>
  <c r="G831" i="5"/>
  <c r="G835" i="5"/>
  <c r="G839" i="5"/>
  <c r="G869" i="5"/>
  <c r="G997" i="5"/>
  <c r="G871" i="5"/>
  <c r="G959" i="5"/>
  <c r="G1001" i="5"/>
  <c r="C867" i="5"/>
  <c r="G999" i="5"/>
  <c r="F915" i="5"/>
  <c r="F846" i="5"/>
  <c r="G109" i="5"/>
  <c r="G220" i="5"/>
  <c r="G230" i="5"/>
  <c r="G299" i="5"/>
  <c r="G427" i="5"/>
  <c r="G560" i="5"/>
  <c r="G598" i="5"/>
  <c r="G604" i="5"/>
  <c r="G610" i="5"/>
  <c r="G666" i="5"/>
  <c r="G238" i="5"/>
  <c r="G463" i="5"/>
  <c r="G499" i="5"/>
  <c r="G602" i="5"/>
  <c r="G221" i="5"/>
  <c r="G451" i="5"/>
  <c r="G471" i="5"/>
  <c r="G606" i="5"/>
  <c r="G618" i="5"/>
  <c r="G10" i="5"/>
  <c r="G92" i="5"/>
  <c r="G66" i="5"/>
  <c r="G114" i="5"/>
  <c r="G157" i="5"/>
  <c r="G217" i="5"/>
  <c r="G260" i="5"/>
  <c r="G234" i="5"/>
  <c r="G242" i="5"/>
  <c r="G259" i="5"/>
  <c r="G263" i="5"/>
  <c r="G275" i="5"/>
  <c r="G415" i="5"/>
  <c r="G443" i="5"/>
  <c r="G455" i="5"/>
  <c r="G479" i="5"/>
  <c r="G636" i="5"/>
  <c r="G766" i="5"/>
  <c r="G655" i="5"/>
  <c r="G703" i="5"/>
  <c r="G751" i="5"/>
  <c r="G765" i="5"/>
  <c r="G768" i="5"/>
  <c r="G790" i="5"/>
  <c r="G880" i="5"/>
  <c r="G38" i="5"/>
  <c r="G32" i="5"/>
  <c r="G73" i="5"/>
  <c r="G77" i="5"/>
  <c r="G289" i="5"/>
  <c r="G412" i="5"/>
  <c r="G444" i="5"/>
  <c r="G476" i="5"/>
  <c r="G559" i="5"/>
  <c r="G654" i="5"/>
  <c r="G759" i="5"/>
  <c r="G780" i="5"/>
  <c r="G122" i="5"/>
  <c r="G331" i="5"/>
  <c r="G248" i="5"/>
  <c r="G272" i="5"/>
  <c r="G447" i="5"/>
  <c r="G561" i="5"/>
  <c r="G505" i="5"/>
  <c r="G622" i="5"/>
  <c r="G770" i="5"/>
  <c r="G687" i="5"/>
  <c r="G75" i="5"/>
  <c r="G79" i="5"/>
  <c r="G743" i="5"/>
  <c r="C88" i="5"/>
  <c r="F88" i="5"/>
  <c r="E88" i="5"/>
  <c r="F136" i="5"/>
  <c r="C136" i="5"/>
  <c r="D136" i="5"/>
  <c r="F152" i="5"/>
  <c r="C152" i="5"/>
  <c r="D152" i="5"/>
  <c r="C168" i="5"/>
  <c r="E168" i="5"/>
  <c r="F168" i="5"/>
  <c r="C176" i="5"/>
  <c r="F176" i="5"/>
  <c r="E176" i="5"/>
  <c r="C184" i="5"/>
  <c r="E184" i="5"/>
  <c r="F184" i="5"/>
  <c r="C192" i="5"/>
  <c r="F192" i="5"/>
  <c r="E192" i="5"/>
  <c r="D324" i="5"/>
  <c r="F324" i="5"/>
  <c r="D332" i="5"/>
  <c r="F332" i="5"/>
  <c r="D364" i="5"/>
  <c r="C364" i="5"/>
  <c r="F364" i="5"/>
  <c r="E364" i="5"/>
  <c r="C396" i="5"/>
  <c r="F396" i="5"/>
  <c r="E396" i="5"/>
  <c r="E512" i="5"/>
  <c r="C512" i="5"/>
  <c r="F512" i="5"/>
  <c r="C592" i="5"/>
  <c r="E592" i="5"/>
  <c r="F592" i="5"/>
  <c r="D138" i="5"/>
  <c r="C138" i="5"/>
  <c r="F138" i="5"/>
  <c r="D146" i="5"/>
  <c r="C146" i="5"/>
  <c r="F146" i="5"/>
  <c r="D154" i="5"/>
  <c r="C154" i="5"/>
  <c r="F154" i="5"/>
  <c r="E162" i="5"/>
  <c r="F162" i="5"/>
  <c r="C162" i="5"/>
  <c r="C170" i="5"/>
  <c r="F170" i="5"/>
  <c r="E170" i="5"/>
  <c r="E178" i="5"/>
  <c r="F178" i="5"/>
  <c r="C178" i="5"/>
  <c r="C194" i="5"/>
  <c r="F194" i="5"/>
  <c r="E194" i="5"/>
  <c r="F318" i="5"/>
  <c r="E318" i="5"/>
  <c r="D318" i="5"/>
  <c r="D330" i="5"/>
  <c r="F330" i="5"/>
  <c r="E330" i="5"/>
  <c r="E342" i="5"/>
  <c r="F342" i="5"/>
  <c r="D342" i="5"/>
  <c r="E350" i="5"/>
  <c r="F350" i="5"/>
  <c r="D350" i="5"/>
  <c r="D358" i="5"/>
  <c r="E358" i="5"/>
  <c r="F358" i="5"/>
  <c r="C358" i="5"/>
  <c r="E370" i="5"/>
  <c r="C370" i="5"/>
  <c r="F370" i="5"/>
  <c r="E378" i="5"/>
  <c r="C378" i="5"/>
  <c r="F378" i="5"/>
  <c r="E386" i="5"/>
  <c r="C386" i="5"/>
  <c r="F386" i="5"/>
  <c r="E498" i="5"/>
  <c r="C498" i="5"/>
  <c r="F498" i="5"/>
  <c r="E554" i="5"/>
  <c r="D554" i="5"/>
  <c r="F554" i="5"/>
  <c r="E562" i="5"/>
  <c r="D562" i="5"/>
  <c r="F562" i="5"/>
  <c r="E570" i="5"/>
  <c r="D570" i="5"/>
  <c r="F570" i="5"/>
  <c r="E578" i="5"/>
  <c r="D578" i="5"/>
  <c r="F578" i="5"/>
  <c r="E694" i="5"/>
  <c r="F694" i="5"/>
  <c r="E726" i="5"/>
  <c r="F726" i="5"/>
  <c r="E758" i="5"/>
  <c r="F758" i="5"/>
  <c r="D27" i="5"/>
  <c r="F27" i="5"/>
  <c r="E87" i="5"/>
  <c r="C87" i="5"/>
  <c r="F87" i="5"/>
  <c r="F119" i="5"/>
  <c r="D119" i="5"/>
  <c r="E215" i="5"/>
  <c r="F215" i="5"/>
  <c r="C231" i="5"/>
  <c r="E231" i="5"/>
  <c r="C239" i="5"/>
  <c r="E239" i="5"/>
  <c r="D311" i="5"/>
  <c r="E311" i="5"/>
  <c r="D319" i="5"/>
  <c r="E319" i="5"/>
  <c r="D327" i="5"/>
  <c r="E327" i="5"/>
  <c r="D335" i="5"/>
  <c r="E335" i="5"/>
  <c r="C591" i="5"/>
  <c r="E591" i="5"/>
  <c r="F591" i="5"/>
  <c r="E599" i="5"/>
  <c r="F599" i="5"/>
  <c r="E607" i="5"/>
  <c r="F607" i="5"/>
  <c r="E615" i="5"/>
  <c r="F615" i="5"/>
  <c r="E787" i="5"/>
  <c r="C787" i="5"/>
  <c r="F787" i="5"/>
  <c r="D22" i="5"/>
  <c r="F22" i="5"/>
  <c r="C5" i="5"/>
  <c r="F5" i="5"/>
  <c r="E721" i="5"/>
  <c r="F721" i="5"/>
  <c r="E753" i="5"/>
  <c r="F753" i="5"/>
  <c r="E841" i="5"/>
  <c r="J841" i="5" s="1"/>
  <c r="F841" i="5"/>
  <c r="E853" i="5"/>
  <c r="H853" i="5" s="1"/>
  <c r="F853" i="5"/>
  <c r="D30" i="5"/>
  <c r="F30" i="5"/>
  <c r="C381" i="5"/>
  <c r="F381" i="5"/>
  <c r="D545" i="5"/>
  <c r="F545" i="5"/>
  <c r="C49" i="5"/>
  <c r="F49" i="5"/>
  <c r="D49" i="5"/>
  <c r="D89" i="5"/>
  <c r="C89" i="5"/>
  <c r="F89" i="5"/>
  <c r="C161" i="5"/>
  <c r="F161" i="5"/>
  <c r="C193" i="5"/>
  <c r="E193" i="5"/>
  <c r="F193" i="5"/>
  <c r="C201" i="5"/>
  <c r="F201" i="5"/>
  <c r="E201" i="5"/>
  <c r="C241" i="5"/>
  <c r="E241" i="5"/>
  <c r="D353" i="5"/>
  <c r="F353" i="5"/>
  <c r="C353" i="5"/>
  <c r="E353" i="5"/>
  <c r="C369" i="5"/>
  <c r="F369" i="5"/>
  <c r="C377" i="5"/>
  <c r="F377" i="5"/>
  <c r="D569" i="5"/>
  <c r="F569" i="5"/>
  <c r="E569" i="5"/>
  <c r="C593" i="5"/>
  <c r="E593" i="5"/>
  <c r="F593" i="5"/>
  <c r="E681" i="5"/>
  <c r="F681" i="5"/>
  <c r="E697" i="5"/>
  <c r="F697" i="5"/>
  <c r="E713" i="5"/>
  <c r="K713" i="5" s="1"/>
  <c r="F713" i="5"/>
  <c r="E745" i="5"/>
  <c r="K745" i="5" s="1"/>
  <c r="F745" i="5"/>
  <c r="E851" i="5"/>
  <c r="F851" i="5"/>
  <c r="G844" i="5"/>
  <c r="G848" i="5"/>
  <c r="G852" i="5"/>
  <c r="G856" i="5"/>
  <c r="G983" i="5"/>
  <c r="E600" i="5"/>
  <c r="F600" i="5"/>
  <c r="E674" i="5"/>
  <c r="F674" i="5"/>
  <c r="E738" i="5"/>
  <c r="F738" i="5"/>
  <c r="F120" i="5"/>
  <c r="D120" i="5"/>
  <c r="F128" i="5"/>
  <c r="D128" i="5"/>
  <c r="F144" i="5"/>
  <c r="C144" i="5"/>
  <c r="D144" i="5"/>
  <c r="E160" i="5"/>
  <c r="F160" i="5"/>
  <c r="C200" i="5"/>
  <c r="F200" i="5"/>
  <c r="E200" i="5"/>
  <c r="F208" i="5"/>
  <c r="E208" i="5"/>
  <c r="F216" i="5"/>
  <c r="E216" i="5"/>
  <c r="F224" i="5"/>
  <c r="E224" i="5"/>
  <c r="E280" i="5"/>
  <c r="C280" i="5"/>
  <c r="D308" i="5"/>
  <c r="F308" i="5"/>
  <c r="D316" i="5"/>
  <c r="F316" i="5"/>
  <c r="D340" i="5"/>
  <c r="F340" i="5"/>
  <c r="F348" i="5"/>
  <c r="D348" i="5"/>
  <c r="G356" i="5"/>
  <c r="D360" i="5"/>
  <c r="F360" i="5"/>
  <c r="C360" i="5"/>
  <c r="E360" i="5"/>
  <c r="F368" i="5"/>
  <c r="C368" i="5"/>
  <c r="E368" i="5"/>
  <c r="F376" i="5"/>
  <c r="C376" i="5"/>
  <c r="E376" i="5"/>
  <c r="F384" i="5"/>
  <c r="C384" i="5"/>
  <c r="E384" i="5"/>
  <c r="C484" i="5"/>
  <c r="E484" i="5"/>
  <c r="F484" i="5"/>
  <c r="E496" i="5"/>
  <c r="C496" i="5"/>
  <c r="F496" i="5"/>
  <c r="F532" i="5"/>
  <c r="D532" i="5"/>
  <c r="E796" i="5"/>
  <c r="F796" i="5"/>
  <c r="C796" i="5"/>
  <c r="E804" i="5"/>
  <c r="F804" i="5"/>
  <c r="C804" i="5"/>
  <c r="D338" i="5"/>
  <c r="E338" i="5"/>
  <c r="F338" i="5"/>
  <c r="E706" i="5"/>
  <c r="F706" i="5"/>
  <c r="F86" i="5"/>
  <c r="C86" i="5"/>
  <c r="E86" i="5"/>
  <c r="C94" i="5"/>
  <c r="F94" i="5"/>
  <c r="C190" i="5"/>
  <c r="E190" i="5"/>
  <c r="F190" i="5"/>
  <c r="E206" i="5"/>
  <c r="F206" i="5"/>
  <c r="E214" i="5"/>
  <c r="F214" i="5"/>
  <c r="E222" i="5"/>
  <c r="F222" i="5"/>
  <c r="E282" i="5"/>
  <c r="C282" i="5"/>
  <c r="D306" i="5"/>
  <c r="E306" i="5"/>
  <c r="F306" i="5"/>
  <c r="D322" i="5"/>
  <c r="E322" i="5"/>
  <c r="F322" i="5"/>
  <c r="E354" i="5"/>
  <c r="C354" i="5"/>
  <c r="D354" i="5"/>
  <c r="F354" i="5"/>
  <c r="C390" i="5"/>
  <c r="E390" i="5"/>
  <c r="F390" i="5"/>
  <c r="E402" i="5"/>
  <c r="F402" i="5"/>
  <c r="E410" i="5"/>
  <c r="F410" i="5"/>
  <c r="E418" i="5"/>
  <c r="F418" i="5"/>
  <c r="E426" i="5"/>
  <c r="F426" i="5"/>
  <c r="E438" i="5"/>
  <c r="F438" i="5"/>
  <c r="F450" i="5"/>
  <c r="E450" i="5"/>
  <c r="E458" i="5"/>
  <c r="F458" i="5"/>
  <c r="F466" i="5"/>
  <c r="E466" i="5"/>
  <c r="F474" i="5"/>
  <c r="E474" i="5"/>
  <c r="F482" i="5"/>
  <c r="E482" i="5"/>
  <c r="F494" i="5"/>
  <c r="C494" i="5"/>
  <c r="E494" i="5"/>
  <c r="E506" i="5"/>
  <c r="F506" i="5"/>
  <c r="C506" i="5"/>
  <c r="C514" i="5"/>
  <c r="E514" i="5"/>
  <c r="D514" i="5"/>
  <c r="F514" i="5"/>
  <c r="C590" i="5"/>
  <c r="E590" i="5"/>
  <c r="F590" i="5"/>
  <c r="E686" i="5"/>
  <c r="F686" i="5"/>
  <c r="E718" i="5"/>
  <c r="F718" i="5"/>
  <c r="E750" i="5"/>
  <c r="F750" i="5"/>
  <c r="D19" i="5"/>
  <c r="F19" i="5"/>
  <c r="D343" i="5"/>
  <c r="E343" i="5"/>
  <c r="C795" i="5"/>
  <c r="E795" i="5"/>
  <c r="F795" i="5"/>
  <c r="D47" i="5"/>
  <c r="F47" i="5"/>
  <c r="C47" i="5"/>
  <c r="D55" i="5"/>
  <c r="F55" i="5"/>
  <c r="C55" i="5"/>
  <c r="D63" i="5"/>
  <c r="F63" i="5"/>
  <c r="C63" i="5"/>
  <c r="F127" i="5"/>
  <c r="D127" i="5"/>
  <c r="F159" i="5"/>
  <c r="E159" i="5"/>
  <c r="C167" i="5"/>
  <c r="F167" i="5"/>
  <c r="C175" i="5"/>
  <c r="F175" i="5"/>
  <c r="C183" i="5"/>
  <c r="F183" i="5"/>
  <c r="D191" i="5"/>
  <c r="E191" i="5"/>
  <c r="C191" i="5"/>
  <c r="F191" i="5"/>
  <c r="C199" i="5"/>
  <c r="E199" i="5"/>
  <c r="F199" i="5"/>
  <c r="E207" i="5"/>
  <c r="F207" i="5"/>
  <c r="E223" i="5"/>
  <c r="F223" i="5"/>
  <c r="F279" i="5"/>
  <c r="E279" i="5"/>
  <c r="D347" i="5"/>
  <c r="E347" i="5"/>
  <c r="F355" i="5"/>
  <c r="D355" i="5"/>
  <c r="E355" i="5"/>
  <c r="C355" i="5"/>
  <c r="D363" i="5"/>
  <c r="E363" i="5"/>
  <c r="F363" i="5"/>
  <c r="C363" i="5"/>
  <c r="C371" i="5"/>
  <c r="F371" i="5"/>
  <c r="C379" i="5"/>
  <c r="F379" i="5"/>
  <c r="C387" i="5"/>
  <c r="F387" i="5"/>
  <c r="C395" i="5"/>
  <c r="F395" i="5"/>
  <c r="E395" i="5"/>
  <c r="C515" i="5"/>
  <c r="E515" i="5"/>
  <c r="F515" i="5"/>
  <c r="D515" i="5"/>
  <c r="C523" i="5"/>
  <c r="F523" i="5"/>
  <c r="D523" i="5"/>
  <c r="E855" i="5"/>
  <c r="F855" i="5"/>
  <c r="F693" i="5"/>
  <c r="E693" i="5"/>
  <c r="F741" i="5"/>
  <c r="E741" i="5"/>
  <c r="F781" i="5"/>
  <c r="C781" i="5"/>
  <c r="E781" i="5"/>
  <c r="C41" i="5"/>
  <c r="F41" i="5"/>
  <c r="D41" i="5"/>
  <c r="C57" i="5"/>
  <c r="F57" i="5"/>
  <c r="D57" i="5"/>
  <c r="D121" i="5"/>
  <c r="F121" i="5"/>
  <c r="D129" i="5"/>
  <c r="F129" i="5"/>
  <c r="C169" i="5"/>
  <c r="F169" i="5"/>
  <c r="C177" i="5"/>
  <c r="F177" i="5"/>
  <c r="C185" i="5"/>
  <c r="F185" i="5"/>
  <c r="C233" i="5"/>
  <c r="E233" i="5"/>
  <c r="F281" i="5"/>
  <c r="E281" i="5"/>
  <c r="C373" i="5"/>
  <c r="F373" i="5"/>
  <c r="C393" i="5"/>
  <c r="E393" i="5"/>
  <c r="F393" i="5"/>
  <c r="C401" i="5"/>
  <c r="E401" i="5"/>
  <c r="F401" i="5"/>
  <c r="E409" i="5"/>
  <c r="F409" i="5"/>
  <c r="E417" i="5"/>
  <c r="F417" i="5"/>
  <c r="E425" i="5"/>
  <c r="F425" i="5"/>
  <c r="E433" i="5"/>
  <c r="F433" i="5"/>
  <c r="F441" i="5"/>
  <c r="E441" i="5"/>
  <c r="E449" i="5"/>
  <c r="F449" i="5"/>
  <c r="E457" i="5"/>
  <c r="F457" i="5"/>
  <c r="E465" i="5"/>
  <c r="F465" i="5"/>
  <c r="F473" i="5"/>
  <c r="E473" i="5"/>
  <c r="C521" i="5"/>
  <c r="F521" i="5"/>
  <c r="D521" i="5"/>
  <c r="C529" i="5"/>
  <c r="F529" i="5"/>
  <c r="D529" i="5"/>
  <c r="D537" i="5"/>
  <c r="F537" i="5"/>
  <c r="D549" i="5"/>
  <c r="F549" i="5"/>
  <c r="E549" i="5"/>
  <c r="D557" i="5"/>
  <c r="F557" i="5"/>
  <c r="E557" i="5"/>
  <c r="C585" i="5"/>
  <c r="F585" i="5"/>
  <c r="E585" i="5"/>
  <c r="E601" i="5"/>
  <c r="F601" i="5"/>
  <c r="E609" i="5"/>
  <c r="F609" i="5"/>
  <c r="E617" i="5"/>
  <c r="F617" i="5"/>
  <c r="F725" i="5"/>
  <c r="E725" i="5"/>
  <c r="E791" i="5"/>
  <c r="F791" i="5"/>
  <c r="C791" i="5"/>
  <c r="E446" i="5"/>
  <c r="F446" i="5"/>
  <c r="C84" i="5"/>
  <c r="F84" i="5"/>
  <c r="E84" i="5"/>
  <c r="C132" i="5"/>
  <c r="F132" i="5"/>
  <c r="D132" i="5"/>
  <c r="C148" i="5"/>
  <c r="F148" i="5"/>
  <c r="D148" i="5"/>
  <c r="C164" i="5"/>
  <c r="F164" i="5"/>
  <c r="E164" i="5"/>
  <c r="F180" i="5"/>
  <c r="C180" i="5"/>
  <c r="E180" i="5"/>
  <c r="C188" i="5"/>
  <c r="E188" i="5"/>
  <c r="F188" i="5"/>
  <c r="C196" i="5"/>
  <c r="F196" i="5"/>
  <c r="E196" i="5"/>
  <c r="D312" i="5"/>
  <c r="F312" i="5"/>
  <c r="F320" i="5"/>
  <c r="D320" i="5"/>
  <c r="D328" i="5"/>
  <c r="F328" i="5"/>
  <c r="F336" i="5"/>
  <c r="D336" i="5"/>
  <c r="C392" i="5"/>
  <c r="F392" i="5"/>
  <c r="E392" i="5"/>
  <c r="C400" i="5"/>
  <c r="F400" i="5"/>
  <c r="E400" i="5"/>
  <c r="C508" i="5"/>
  <c r="F508" i="5"/>
  <c r="E508" i="5"/>
  <c r="C516" i="5"/>
  <c r="E516" i="5"/>
  <c r="D516" i="5"/>
  <c r="F516" i="5"/>
  <c r="D536" i="5"/>
  <c r="F536" i="5"/>
  <c r="C588" i="5"/>
  <c r="E588" i="5"/>
  <c r="F588" i="5"/>
  <c r="C596" i="5"/>
  <c r="E596" i="5"/>
  <c r="F596" i="5"/>
  <c r="F788" i="5"/>
  <c r="C788" i="5"/>
  <c r="D544" i="5"/>
  <c r="F544" i="5"/>
  <c r="E608" i="5"/>
  <c r="F608" i="5"/>
  <c r="D134" i="5"/>
  <c r="F134" i="5"/>
  <c r="C134" i="5"/>
  <c r="D142" i="5"/>
  <c r="F142" i="5"/>
  <c r="C142" i="5"/>
  <c r="D150" i="5"/>
  <c r="F150" i="5"/>
  <c r="C150" i="5"/>
  <c r="E166" i="5"/>
  <c r="C166" i="5"/>
  <c r="F166" i="5"/>
  <c r="E174" i="5"/>
  <c r="C174" i="5"/>
  <c r="F174" i="5"/>
  <c r="E182" i="5"/>
  <c r="F182" i="5"/>
  <c r="C182" i="5"/>
  <c r="C198" i="5"/>
  <c r="E198" i="5"/>
  <c r="F198" i="5"/>
  <c r="D314" i="5"/>
  <c r="F314" i="5"/>
  <c r="E314" i="5"/>
  <c r="F334" i="5"/>
  <c r="E334" i="5"/>
  <c r="D334" i="5"/>
  <c r="E346" i="5"/>
  <c r="D346" i="5"/>
  <c r="F346" i="5"/>
  <c r="D362" i="5"/>
  <c r="E362" i="5"/>
  <c r="C362" i="5"/>
  <c r="F362" i="5"/>
  <c r="E374" i="5"/>
  <c r="F374" i="5"/>
  <c r="C374" i="5"/>
  <c r="E382" i="5"/>
  <c r="F382" i="5"/>
  <c r="C382" i="5"/>
  <c r="E550" i="5"/>
  <c r="F550" i="5"/>
  <c r="D550" i="5"/>
  <c r="E558" i="5"/>
  <c r="F558" i="5"/>
  <c r="D558" i="5"/>
  <c r="E566" i="5"/>
  <c r="F566" i="5"/>
  <c r="D566" i="5"/>
  <c r="E574" i="5"/>
  <c r="F574" i="5"/>
  <c r="D574" i="5"/>
  <c r="E582" i="5"/>
  <c r="F582" i="5"/>
  <c r="D582" i="5"/>
  <c r="E678" i="5"/>
  <c r="F678" i="5"/>
  <c r="E710" i="5"/>
  <c r="F710" i="5"/>
  <c r="E742" i="5"/>
  <c r="F742" i="5"/>
  <c r="E778" i="5"/>
  <c r="F778" i="5"/>
  <c r="D31" i="5"/>
  <c r="F31" i="5"/>
  <c r="D39" i="5"/>
  <c r="F39" i="5"/>
  <c r="C39" i="5"/>
  <c r="E83" i="5"/>
  <c r="C83" i="5"/>
  <c r="F83" i="5"/>
  <c r="F115" i="5"/>
  <c r="D115" i="5"/>
  <c r="F123" i="5"/>
  <c r="D123" i="5"/>
  <c r="C171" i="5"/>
  <c r="F171" i="5"/>
  <c r="C179" i="5"/>
  <c r="F179" i="5"/>
  <c r="C195" i="5"/>
  <c r="F195" i="5"/>
  <c r="E195" i="5"/>
  <c r="E219" i="5"/>
  <c r="F219" i="5"/>
  <c r="D359" i="5"/>
  <c r="E359" i="5"/>
  <c r="C359" i="5"/>
  <c r="F359" i="5"/>
  <c r="C367" i="5"/>
  <c r="F367" i="5"/>
  <c r="C375" i="5"/>
  <c r="F375" i="5"/>
  <c r="C383" i="5"/>
  <c r="F383" i="5"/>
  <c r="C587" i="5"/>
  <c r="E587" i="5"/>
  <c r="F587" i="5"/>
  <c r="C595" i="5"/>
  <c r="E595" i="5"/>
  <c r="F595" i="5"/>
  <c r="E603" i="5"/>
  <c r="F603" i="5"/>
  <c r="E611" i="5"/>
  <c r="F611" i="5"/>
  <c r="E619" i="5"/>
  <c r="F619" i="5"/>
  <c r="F477" i="5"/>
  <c r="E477" i="5"/>
  <c r="E705" i="5"/>
  <c r="F705" i="5"/>
  <c r="E729" i="5"/>
  <c r="F729" i="5"/>
  <c r="E761" i="5"/>
  <c r="F761" i="5"/>
  <c r="E777" i="5"/>
  <c r="F777" i="5"/>
  <c r="E793" i="5"/>
  <c r="C793" i="5"/>
  <c r="F793" i="5"/>
  <c r="E845" i="5"/>
  <c r="F845" i="5"/>
  <c r="E857" i="5"/>
  <c r="F857" i="5"/>
  <c r="F45" i="5"/>
  <c r="C45" i="5"/>
  <c r="D45" i="5"/>
  <c r="F61" i="5"/>
  <c r="C61" i="5"/>
  <c r="D61" i="5"/>
  <c r="E85" i="5"/>
  <c r="C85" i="5"/>
  <c r="F85" i="5"/>
  <c r="C93" i="5"/>
  <c r="F93" i="5"/>
  <c r="C173" i="5"/>
  <c r="F173" i="5"/>
  <c r="C229" i="5"/>
  <c r="E229" i="5"/>
  <c r="C245" i="5"/>
  <c r="E245" i="5"/>
  <c r="F277" i="5"/>
  <c r="E277" i="5"/>
  <c r="D365" i="5"/>
  <c r="E365" i="5"/>
  <c r="C365" i="5"/>
  <c r="F365" i="5"/>
  <c r="C385" i="5"/>
  <c r="F385" i="5"/>
  <c r="D541" i="5"/>
  <c r="F541" i="5"/>
  <c r="D565" i="5"/>
  <c r="F565" i="5"/>
  <c r="E565" i="5"/>
  <c r="D573" i="5"/>
  <c r="F573" i="5"/>
  <c r="E573" i="5"/>
  <c r="C589" i="5"/>
  <c r="E589" i="5"/>
  <c r="F589" i="5"/>
  <c r="C597" i="5"/>
  <c r="E597" i="5"/>
  <c r="F597" i="5"/>
  <c r="E689" i="5"/>
  <c r="F689" i="5"/>
  <c r="F26" i="5"/>
  <c r="D26" i="5"/>
  <c r="E843" i="5"/>
  <c r="K843" i="5" s="1"/>
  <c r="F843" i="5"/>
  <c r="G842" i="5"/>
  <c r="G850" i="5"/>
  <c r="G854" i="5"/>
  <c r="F326" i="5"/>
  <c r="D326" i="5"/>
  <c r="E326" i="5"/>
  <c r="C490" i="5"/>
  <c r="E490" i="5"/>
  <c r="F490" i="5"/>
  <c r="D556" i="5"/>
  <c r="F556" i="5"/>
  <c r="E616" i="5"/>
  <c r="F616" i="5"/>
  <c r="F116" i="5"/>
  <c r="D116" i="5"/>
  <c r="F124" i="5"/>
  <c r="D124" i="5"/>
  <c r="C140" i="5"/>
  <c r="F140" i="5"/>
  <c r="D140" i="5"/>
  <c r="C156" i="5"/>
  <c r="F156" i="5"/>
  <c r="D156" i="5"/>
  <c r="F172" i="5"/>
  <c r="E172" i="5"/>
  <c r="C172" i="5"/>
  <c r="C204" i="5"/>
  <c r="F204" i="5"/>
  <c r="E204" i="5"/>
  <c r="F212" i="5"/>
  <c r="E212" i="5"/>
  <c r="F344" i="5"/>
  <c r="D344" i="5"/>
  <c r="C352" i="5"/>
  <c r="E352" i="5"/>
  <c r="F352" i="5"/>
  <c r="D352" i="5"/>
  <c r="C372" i="5"/>
  <c r="F372" i="5"/>
  <c r="E372" i="5"/>
  <c r="C380" i="5"/>
  <c r="F380" i="5"/>
  <c r="E380" i="5"/>
  <c r="C388" i="5"/>
  <c r="F388" i="5"/>
  <c r="E388" i="5"/>
  <c r="C488" i="5"/>
  <c r="E488" i="5"/>
  <c r="F488" i="5"/>
  <c r="F548" i="5"/>
  <c r="D548" i="5"/>
  <c r="E800" i="5"/>
  <c r="C800" i="5"/>
  <c r="F800" i="5"/>
  <c r="D572" i="5"/>
  <c r="F572" i="5"/>
  <c r="C90" i="5"/>
  <c r="F90" i="5"/>
  <c r="C186" i="5"/>
  <c r="E186" i="5"/>
  <c r="F186" i="5"/>
  <c r="C202" i="5"/>
  <c r="E202" i="5"/>
  <c r="F202" i="5"/>
  <c r="F210" i="5"/>
  <c r="E210" i="5"/>
  <c r="F218" i="5"/>
  <c r="E218" i="5"/>
  <c r="F226" i="5"/>
  <c r="E226" i="5"/>
  <c r="E278" i="5"/>
  <c r="C278" i="5"/>
  <c r="F310" i="5"/>
  <c r="D310" i="5"/>
  <c r="E310" i="5"/>
  <c r="C394" i="5"/>
  <c r="E394" i="5"/>
  <c r="F394" i="5"/>
  <c r="E406" i="5"/>
  <c r="F406" i="5"/>
  <c r="E414" i="5"/>
  <c r="F414" i="5"/>
  <c r="E422" i="5"/>
  <c r="F422" i="5"/>
  <c r="E430" i="5"/>
  <c r="F430" i="5"/>
  <c r="F442" i="5"/>
  <c r="E442" i="5"/>
  <c r="E454" i="5"/>
  <c r="F454" i="5"/>
  <c r="F462" i="5"/>
  <c r="E462" i="5"/>
  <c r="E470" i="5"/>
  <c r="F470" i="5"/>
  <c r="E478" i="5"/>
  <c r="F478" i="5"/>
  <c r="C486" i="5"/>
  <c r="F486" i="5"/>
  <c r="E486" i="5"/>
  <c r="E510" i="5"/>
  <c r="C510" i="5"/>
  <c r="F510" i="5"/>
  <c r="C518" i="5"/>
  <c r="E518" i="5"/>
  <c r="D518" i="5"/>
  <c r="F518" i="5"/>
  <c r="C586" i="5"/>
  <c r="E586" i="5"/>
  <c r="F586" i="5"/>
  <c r="C594" i="5"/>
  <c r="E594" i="5"/>
  <c r="F594" i="5"/>
  <c r="E670" i="5"/>
  <c r="F670" i="5"/>
  <c r="E702" i="5"/>
  <c r="F702" i="5"/>
  <c r="E734" i="5"/>
  <c r="F734" i="5"/>
  <c r="E774" i="5"/>
  <c r="F774" i="5"/>
  <c r="D23" i="5"/>
  <c r="F23" i="5"/>
  <c r="E737" i="5"/>
  <c r="F737" i="5"/>
  <c r="D43" i="5"/>
  <c r="C43" i="5"/>
  <c r="F43" i="5"/>
  <c r="D51" i="5"/>
  <c r="C51" i="5"/>
  <c r="F51" i="5"/>
  <c r="D59" i="5"/>
  <c r="C59" i="5"/>
  <c r="F59" i="5"/>
  <c r="C91" i="5"/>
  <c r="F91" i="5"/>
  <c r="C163" i="5"/>
  <c r="F163" i="5"/>
  <c r="C187" i="5"/>
  <c r="F187" i="5"/>
  <c r="C203" i="5"/>
  <c r="F203" i="5"/>
  <c r="E203" i="5"/>
  <c r="E211" i="5"/>
  <c r="F211" i="5"/>
  <c r="C227" i="5"/>
  <c r="E227" i="5"/>
  <c r="C235" i="5"/>
  <c r="E235" i="5"/>
  <c r="C243" i="5"/>
  <c r="E243" i="5"/>
  <c r="F283" i="5"/>
  <c r="E283" i="5"/>
  <c r="D307" i="5"/>
  <c r="E307" i="5"/>
  <c r="D315" i="5"/>
  <c r="E315" i="5"/>
  <c r="D323" i="5"/>
  <c r="E323" i="5"/>
  <c r="D339" i="5"/>
  <c r="E339" i="5"/>
  <c r="C391" i="5"/>
  <c r="F391" i="5"/>
  <c r="E391" i="5"/>
  <c r="C399" i="5"/>
  <c r="F399" i="5"/>
  <c r="E399" i="5"/>
  <c r="C519" i="5"/>
  <c r="E519" i="5"/>
  <c r="F519" i="5"/>
  <c r="D519" i="5"/>
  <c r="C527" i="5"/>
  <c r="F527" i="5"/>
  <c r="D527" i="5"/>
  <c r="F783" i="5"/>
  <c r="E783" i="5"/>
  <c r="C783" i="5"/>
  <c r="E847" i="5"/>
  <c r="F847" i="5"/>
  <c r="F685" i="5"/>
  <c r="E685" i="5"/>
  <c r="F749" i="5"/>
  <c r="E749" i="5"/>
  <c r="E673" i="5"/>
  <c r="F673" i="5"/>
  <c r="F53" i="5"/>
  <c r="C53" i="5"/>
  <c r="D53" i="5"/>
  <c r="D117" i="5"/>
  <c r="F117" i="5"/>
  <c r="D125" i="5"/>
  <c r="F125" i="5"/>
  <c r="C165" i="5"/>
  <c r="F165" i="5"/>
  <c r="C181" i="5"/>
  <c r="F181" i="5"/>
  <c r="C189" i="5"/>
  <c r="F189" i="5"/>
  <c r="C197" i="5"/>
  <c r="E197" i="5"/>
  <c r="F197" i="5"/>
  <c r="C237" i="5"/>
  <c r="E237" i="5"/>
  <c r="D357" i="5"/>
  <c r="E357" i="5"/>
  <c r="C357" i="5"/>
  <c r="F357" i="5"/>
  <c r="C389" i="5"/>
  <c r="E389" i="5"/>
  <c r="F389" i="5"/>
  <c r="C397" i="5"/>
  <c r="E397" i="5"/>
  <c r="F397" i="5"/>
  <c r="E405" i="5"/>
  <c r="F405" i="5"/>
  <c r="E413" i="5"/>
  <c r="F413" i="5"/>
  <c r="E421" i="5"/>
  <c r="F421" i="5"/>
  <c r="E429" i="5"/>
  <c r="F429" i="5"/>
  <c r="E437" i="5"/>
  <c r="F437" i="5"/>
  <c r="F445" i="5"/>
  <c r="E445" i="5"/>
  <c r="F453" i="5"/>
  <c r="E453" i="5"/>
  <c r="F461" i="5"/>
  <c r="E461" i="5"/>
  <c r="E469" i="5"/>
  <c r="F469" i="5"/>
  <c r="E481" i="5"/>
  <c r="F481" i="5"/>
  <c r="C525" i="5"/>
  <c r="F525" i="5"/>
  <c r="D525" i="5"/>
  <c r="D533" i="5"/>
  <c r="F533" i="5"/>
  <c r="D553" i="5"/>
  <c r="F553" i="5"/>
  <c r="E553" i="5"/>
  <c r="D581" i="5"/>
  <c r="F581" i="5"/>
  <c r="E581" i="5"/>
  <c r="E605" i="5"/>
  <c r="F605" i="5"/>
  <c r="E613" i="5"/>
  <c r="F613" i="5"/>
  <c r="E621" i="5"/>
  <c r="F621" i="5"/>
  <c r="F677" i="5"/>
  <c r="E677" i="5"/>
  <c r="F709" i="5"/>
  <c r="E709" i="5"/>
  <c r="F717" i="5"/>
  <c r="E717" i="5"/>
  <c r="F757" i="5"/>
  <c r="E757" i="5"/>
  <c r="E849" i="5"/>
  <c r="F849" i="5"/>
  <c r="G62" i="5"/>
  <c r="G149" i="5"/>
  <c r="G145" i="5"/>
  <c r="G535" i="5"/>
  <c r="G543" i="5"/>
  <c r="G36" i="5"/>
  <c r="G58" i="5"/>
  <c r="G133" i="5"/>
  <c r="G137" i="5"/>
  <c r="G153" i="5"/>
  <c r="G151" i="5"/>
  <c r="G213" i="5"/>
  <c r="G228" i="5"/>
  <c r="G236" i="5"/>
  <c r="G244" i="5"/>
  <c r="G253" i="5"/>
  <c r="G261" i="5"/>
  <c r="G265" i="5"/>
  <c r="G269" i="5"/>
  <c r="G416" i="5"/>
  <c r="G432" i="5"/>
  <c r="G448" i="5"/>
  <c r="G464" i="5"/>
  <c r="G480" i="5"/>
  <c r="G552" i="5"/>
  <c r="G584" i="5"/>
  <c r="G564" i="5"/>
  <c r="G580" i="5"/>
  <c r="G563" i="5"/>
  <c r="G624" i="5"/>
  <c r="G632" i="5"/>
  <c r="G640" i="5"/>
  <c r="G629" i="5"/>
  <c r="G645" i="5"/>
  <c r="G634" i="5"/>
  <c r="G671" i="5"/>
  <c r="G147" i="5"/>
  <c r="G205" i="5"/>
  <c r="G240" i="5"/>
  <c r="G246" i="5"/>
  <c r="G254" i="5"/>
  <c r="G262" i="5"/>
  <c r="G266" i="5"/>
  <c r="G305" i="5"/>
  <c r="G309" i="5"/>
  <c r="G313" i="5"/>
  <c r="G317" i="5"/>
  <c r="G321" i="5"/>
  <c r="G325" i="5"/>
  <c r="G329" i="5"/>
  <c r="G333" i="5"/>
  <c r="G337" i="5"/>
  <c r="G341" i="5"/>
  <c r="G345" i="5"/>
  <c r="G284" i="5"/>
  <c r="G286" i="5"/>
  <c r="G300" i="5"/>
  <c r="G302" i="5"/>
  <c r="G503" i="5"/>
  <c r="G520" i="5"/>
  <c r="G536" i="5"/>
  <c r="G583" i="5"/>
  <c r="G652" i="5"/>
  <c r="G657" i="5"/>
  <c r="G60" i="5"/>
  <c r="G130" i="5"/>
  <c r="G20" i="5"/>
  <c r="G72" i="5"/>
  <c r="G141" i="5"/>
  <c r="G155" i="5"/>
  <c r="G209" i="5"/>
  <c r="G225" i="5"/>
  <c r="G522" i="5"/>
  <c r="G526" i="5"/>
  <c r="G530" i="5"/>
  <c r="G424" i="5"/>
  <c r="G440" i="5"/>
  <c r="G456" i="5"/>
  <c r="G511" i="5"/>
  <c r="G568" i="5"/>
  <c r="G509" i="5"/>
  <c r="G524" i="5"/>
  <c r="G637" i="5"/>
  <c r="G653" i="5"/>
  <c r="G626" i="5"/>
  <c r="G642" i="5"/>
  <c r="G668" i="5"/>
  <c r="G684" i="5"/>
  <c r="G692" i="5"/>
  <c r="G700" i="5"/>
  <c r="G708" i="5"/>
  <c r="G716" i="5"/>
  <c r="G724" i="5"/>
  <c r="G732" i="5"/>
  <c r="G748" i="5"/>
  <c r="G756" i="5"/>
  <c r="G764" i="5"/>
  <c r="G669" i="5"/>
  <c r="G701" i="5"/>
  <c r="G495" i="5"/>
  <c r="G491" i="5"/>
  <c r="G539" i="5"/>
  <c r="G497" i="5"/>
  <c r="G538" i="5"/>
  <c r="G546" i="5"/>
  <c r="G672" i="5"/>
  <c r="G699" i="5"/>
  <c r="G715" i="5"/>
  <c r="G731" i="5"/>
  <c r="G763" i="5"/>
  <c r="G771" i="5"/>
  <c r="G772" i="5"/>
  <c r="G860" i="5"/>
  <c r="G882" i="5"/>
  <c r="G941" i="5"/>
  <c r="G909" i="5"/>
  <c r="G915" i="5"/>
  <c r="G929" i="5"/>
  <c r="G935" i="5"/>
  <c r="G964" i="5"/>
  <c r="G970" i="5"/>
  <c r="G981" i="5"/>
  <c r="G989" i="5"/>
  <c r="G501" i="5"/>
  <c r="G507" i="5"/>
  <c r="G531" i="5"/>
  <c r="G547" i="5"/>
  <c r="G513" i="5"/>
  <c r="G542" i="5"/>
  <c r="G680" i="5"/>
  <c r="G696" i="5"/>
  <c r="G760" i="5"/>
  <c r="G675" i="5"/>
  <c r="G691" i="5"/>
  <c r="G707" i="5"/>
  <c r="G723" i="5"/>
  <c r="G739" i="5"/>
  <c r="G755" i="5"/>
  <c r="G998" i="5"/>
  <c r="G775" i="5"/>
  <c r="G779" i="5"/>
  <c r="G784" i="5"/>
  <c r="G792" i="5"/>
  <c r="G865" i="5"/>
  <c r="G877" i="5"/>
  <c r="G893" i="5"/>
  <c r="G944" i="5"/>
  <c r="G984" i="5"/>
  <c r="G874" i="5"/>
  <c r="G900" i="5"/>
  <c r="G906" i="5"/>
  <c r="G912" i="5"/>
  <c r="G918" i="5"/>
  <c r="G961" i="5"/>
  <c r="G967" i="5"/>
  <c r="G976" i="5"/>
  <c r="G996" i="5"/>
  <c r="G4" i="5"/>
  <c r="G3" i="5"/>
  <c r="G776" i="5" l="1"/>
  <c r="G555" i="5"/>
  <c r="G136" i="5"/>
  <c r="G950" i="5"/>
  <c r="G973" i="5"/>
  <c r="G747" i="5"/>
  <c r="G975" i="5"/>
  <c r="G990" i="5"/>
  <c r="G962" i="5"/>
  <c r="G938" i="5"/>
  <c r="G992" i="5"/>
  <c r="G995" i="5"/>
  <c r="G978" i="5"/>
  <c r="G129" i="5"/>
  <c r="G846" i="5"/>
  <c r="G330" i="5"/>
  <c r="G170" i="5"/>
  <c r="G612" i="5"/>
  <c r="G61" i="5"/>
  <c r="G741" i="5"/>
  <c r="G921" i="5"/>
  <c r="G891" i="5"/>
  <c r="G899" i="5"/>
  <c r="G579" i="5"/>
  <c r="G1003" i="5"/>
  <c r="G442" i="5"/>
  <c r="G264" i="5"/>
  <c r="G468" i="5"/>
  <c r="G993" i="5"/>
  <c r="G752" i="5"/>
  <c r="G688" i="5"/>
  <c r="G958" i="5"/>
  <c r="G951" i="5"/>
  <c r="G878" i="5"/>
  <c r="K946" i="5"/>
  <c r="G131" i="5"/>
  <c r="G74" i="5"/>
  <c r="G420" i="5"/>
  <c r="G815" i="5"/>
  <c r="G974" i="5"/>
  <c r="G954" i="5"/>
  <c r="G926" i="5"/>
  <c r="G968" i="5"/>
  <c r="G532" i="5"/>
  <c r="G49" i="5"/>
  <c r="G965" i="5"/>
  <c r="G628" i="5"/>
  <c r="G523" i="5"/>
  <c r="G988" i="5"/>
  <c r="G972" i="5"/>
  <c r="G971" i="5"/>
  <c r="G888" i="5"/>
  <c r="G52" i="5"/>
  <c r="G56" i="5"/>
  <c r="G48" i="5"/>
  <c r="G338" i="5"/>
  <c r="I11" i="5"/>
  <c r="H11" i="5"/>
  <c r="G884" i="5"/>
  <c r="G125" i="5"/>
  <c r="G162" i="5"/>
  <c r="I299" i="5"/>
  <c r="G859" i="5"/>
  <c r="G336" i="5"/>
  <c r="G306" i="5"/>
  <c r="G316" i="5"/>
  <c r="G342" i="5"/>
  <c r="G198" i="5"/>
  <c r="G150" i="5"/>
  <c r="G63" i="5"/>
  <c r="G144" i="5"/>
  <c r="G22" i="5"/>
  <c r="G152" i="5"/>
  <c r="G44" i="5"/>
  <c r="G71" i="5"/>
  <c r="G251" i="5"/>
  <c r="G98" i="5"/>
  <c r="G256" i="5"/>
  <c r="G51" i="5"/>
  <c r="G99" i="5"/>
  <c r="K303" i="5"/>
  <c r="H299" i="5"/>
  <c r="I99" i="5"/>
  <c r="K308" i="5"/>
  <c r="I232" i="5"/>
  <c r="G232" i="5"/>
  <c r="I303" i="5"/>
  <c r="K299" i="5"/>
  <c r="H99" i="5"/>
  <c r="I308" i="5"/>
  <c r="J232" i="5"/>
  <c r="K969" i="5"/>
  <c r="G864" i="5"/>
  <c r="K985" i="5"/>
  <c r="K953" i="5"/>
  <c r="H937" i="5"/>
  <c r="H921" i="5"/>
  <c r="H905" i="5"/>
  <c r="H889" i="5"/>
  <c r="J972" i="5"/>
  <c r="H987" i="5"/>
  <c r="J988" i="5"/>
  <c r="J956" i="5"/>
  <c r="K955" i="5"/>
  <c r="K974" i="5"/>
  <c r="H986" i="5"/>
  <c r="K971" i="5"/>
  <c r="J923" i="5"/>
  <c r="K859" i="5"/>
  <c r="K966" i="5"/>
  <c r="G1002" i="5"/>
  <c r="I962" i="5"/>
  <c r="I990" i="5"/>
  <c r="K1002" i="5"/>
  <c r="H993" i="5"/>
  <c r="H977" i="5"/>
  <c r="H961" i="5"/>
  <c r="H945" i="5"/>
  <c r="J964" i="5"/>
  <c r="J948" i="5"/>
  <c r="I995" i="5"/>
  <c r="J963" i="5"/>
  <c r="J947" i="5"/>
  <c r="J966" i="5"/>
  <c r="J946" i="5"/>
  <c r="J974" i="5"/>
  <c r="K986" i="5"/>
  <c r="K1003" i="5"/>
  <c r="K989" i="5"/>
  <c r="K973" i="5"/>
  <c r="J957" i="5"/>
  <c r="K992" i="5"/>
  <c r="K976" i="5"/>
  <c r="J960" i="5"/>
  <c r="J944" i="5"/>
  <c r="K991" i="5"/>
  <c r="K975" i="5"/>
  <c r="J959" i="5"/>
  <c r="J950" i="5"/>
  <c r="H994" i="5"/>
  <c r="J958" i="5"/>
  <c r="K1000" i="5"/>
  <c r="J985" i="5"/>
  <c r="J969" i="5"/>
  <c r="J953" i="5"/>
  <c r="I988" i="5"/>
  <c r="I972" i="5"/>
  <c r="I956" i="5"/>
  <c r="K987" i="5"/>
  <c r="J971" i="5"/>
  <c r="J955" i="5"/>
  <c r="I978" i="5"/>
  <c r="H954" i="5"/>
  <c r="J965" i="5"/>
  <c r="J949" i="5"/>
  <c r="I984" i="5"/>
  <c r="H968" i="5"/>
  <c r="H952" i="5"/>
  <c r="H967" i="5"/>
  <c r="H951" i="5"/>
  <c r="I939" i="5"/>
  <c r="H962" i="5"/>
  <c r="H990" i="5"/>
  <c r="I1002" i="5"/>
  <c r="K993" i="5"/>
  <c r="K977" i="5"/>
  <c r="K961" i="5"/>
  <c r="K945" i="5"/>
  <c r="I964" i="5"/>
  <c r="I948" i="5"/>
  <c r="J995" i="5"/>
  <c r="I963" i="5"/>
  <c r="I947" i="5"/>
  <c r="I966" i="5"/>
  <c r="I946" i="5"/>
  <c r="I974" i="5"/>
  <c r="J986" i="5"/>
  <c r="J1003" i="5"/>
  <c r="J989" i="5"/>
  <c r="J973" i="5"/>
  <c r="I957" i="5"/>
  <c r="I992" i="5"/>
  <c r="J976" i="5"/>
  <c r="I960" i="5"/>
  <c r="I944" i="5"/>
  <c r="J991" i="5"/>
  <c r="J975" i="5"/>
  <c r="I959" i="5"/>
  <c r="I950" i="5"/>
  <c r="K994" i="5"/>
  <c r="I958" i="5"/>
  <c r="I1000" i="5"/>
  <c r="I985" i="5"/>
  <c r="I969" i="5"/>
  <c r="I953" i="5"/>
  <c r="H988" i="5"/>
  <c r="H972" i="5"/>
  <c r="H956" i="5"/>
  <c r="J987" i="5"/>
  <c r="I971" i="5"/>
  <c r="I955" i="5"/>
  <c r="H978" i="5"/>
  <c r="K954" i="5"/>
  <c r="I965" i="5"/>
  <c r="I949" i="5"/>
  <c r="H984" i="5"/>
  <c r="K968" i="5"/>
  <c r="K952" i="5"/>
  <c r="K967" i="5"/>
  <c r="K951" i="5"/>
  <c r="J873" i="5"/>
  <c r="J940" i="5"/>
  <c r="H924" i="5"/>
  <c r="H908" i="5"/>
  <c r="K907" i="5"/>
  <c r="K962" i="5"/>
  <c r="K990" i="5"/>
  <c r="J1002" i="5"/>
  <c r="J993" i="5"/>
  <c r="J977" i="5"/>
  <c r="J961" i="5"/>
  <c r="J945" i="5"/>
  <c r="H964" i="5"/>
  <c r="H948" i="5"/>
  <c r="H995" i="5"/>
  <c r="H963" i="5"/>
  <c r="H947" i="5"/>
  <c r="H966" i="5"/>
  <c r="H946" i="5"/>
  <c r="H974" i="5"/>
  <c r="I986" i="5"/>
  <c r="H1003" i="5"/>
  <c r="I989" i="5"/>
  <c r="I973" i="5"/>
  <c r="H957" i="5"/>
  <c r="J992" i="5"/>
  <c r="I976" i="5"/>
  <c r="H960" i="5"/>
  <c r="H944" i="5"/>
  <c r="I991" i="5"/>
  <c r="I975" i="5"/>
  <c r="H959" i="5"/>
  <c r="H950" i="5"/>
  <c r="I994" i="5"/>
  <c r="H958" i="5"/>
  <c r="J1000" i="5"/>
  <c r="H985" i="5"/>
  <c r="H969" i="5"/>
  <c r="H953" i="5"/>
  <c r="K988" i="5"/>
  <c r="K972" i="5"/>
  <c r="K956" i="5"/>
  <c r="I987" i="5"/>
  <c r="H971" i="5"/>
  <c r="H955" i="5"/>
  <c r="K978" i="5"/>
  <c r="J954" i="5"/>
  <c r="H965" i="5"/>
  <c r="H949" i="5"/>
  <c r="K984" i="5"/>
  <c r="J968" i="5"/>
  <c r="J952" i="5"/>
  <c r="J967" i="5"/>
  <c r="J951" i="5"/>
  <c r="K963" i="5"/>
  <c r="J845" i="5"/>
  <c r="H845" i="5"/>
  <c r="I845" i="5"/>
  <c r="K845" i="5"/>
  <c r="J855" i="5"/>
  <c r="I855" i="5"/>
  <c r="K855" i="5"/>
  <c r="H855" i="5"/>
  <c r="H875" i="5"/>
  <c r="J875" i="5"/>
  <c r="H888" i="5"/>
  <c r="I888" i="5"/>
  <c r="K888" i="5"/>
  <c r="J888" i="5"/>
  <c r="J910" i="5"/>
  <c r="K910" i="5"/>
  <c r="H910" i="5"/>
  <c r="I910" i="5"/>
  <c r="J922" i="5"/>
  <c r="K922" i="5"/>
  <c r="H922" i="5"/>
  <c r="I922" i="5"/>
  <c r="H902" i="5"/>
  <c r="K902" i="5"/>
  <c r="I902" i="5"/>
  <c r="J902" i="5"/>
  <c r="H866" i="5"/>
  <c r="I866" i="5"/>
  <c r="K866" i="5"/>
  <c r="J866" i="5"/>
  <c r="H876" i="5"/>
  <c r="I876" i="5"/>
  <c r="K876" i="5"/>
  <c r="J876" i="5"/>
  <c r="I930" i="5"/>
  <c r="J930" i="5"/>
  <c r="K930" i="5"/>
  <c r="H930" i="5"/>
  <c r="J862" i="5"/>
  <c r="H862" i="5"/>
  <c r="I862" i="5"/>
  <c r="K862" i="5"/>
  <c r="J811" i="5"/>
  <c r="K811" i="5"/>
  <c r="H811" i="5"/>
  <c r="I811" i="5"/>
  <c r="H881" i="5"/>
  <c r="J881" i="5"/>
  <c r="I881" i="5"/>
  <c r="K881" i="5"/>
  <c r="J931" i="5"/>
  <c r="I931" i="5"/>
  <c r="K931" i="5"/>
  <c r="H931" i="5"/>
  <c r="H867" i="5"/>
  <c r="J867" i="5"/>
  <c r="I867" i="5"/>
  <c r="K867" i="5"/>
  <c r="I886" i="5"/>
  <c r="K886" i="5"/>
  <c r="J886" i="5"/>
  <c r="H886" i="5"/>
  <c r="H821" i="5"/>
  <c r="I821" i="5"/>
  <c r="K821" i="5"/>
  <c r="J821" i="5"/>
  <c r="K909" i="5"/>
  <c r="H909" i="5"/>
  <c r="I909" i="5"/>
  <c r="J909" i="5"/>
  <c r="K928" i="5"/>
  <c r="I928" i="5"/>
  <c r="H928" i="5"/>
  <c r="J928" i="5"/>
  <c r="K911" i="5"/>
  <c r="I911" i="5"/>
  <c r="J911" i="5"/>
  <c r="H911" i="5"/>
  <c r="H885" i="5"/>
  <c r="I885" i="5"/>
  <c r="K885" i="5"/>
  <c r="J885" i="5"/>
  <c r="J904" i="5"/>
  <c r="K904" i="5"/>
  <c r="H904" i="5"/>
  <c r="I904" i="5"/>
  <c r="J887" i="5"/>
  <c r="I887" i="5"/>
  <c r="K887" i="5"/>
  <c r="H887" i="5"/>
  <c r="K918" i="5"/>
  <c r="I874" i="5"/>
  <c r="K898" i="5"/>
  <c r="I864" i="5"/>
  <c r="K926" i="5"/>
  <c r="I878" i="5"/>
  <c r="K938" i="5"/>
  <c r="I884" i="5"/>
  <c r="I843" i="5"/>
  <c r="H815" i="5"/>
  <c r="K937" i="5"/>
  <c r="K921" i="5"/>
  <c r="K905" i="5"/>
  <c r="K889" i="5"/>
  <c r="J853" i="5"/>
  <c r="K841" i="5"/>
  <c r="I940" i="5"/>
  <c r="I908" i="5"/>
  <c r="J939" i="5"/>
  <c r="I907" i="5"/>
  <c r="K875" i="5"/>
  <c r="H849" i="5"/>
  <c r="J849" i="5"/>
  <c r="I849" i="5"/>
  <c r="K849" i="5"/>
  <c r="K804" i="5"/>
  <c r="H804" i="5"/>
  <c r="I804" i="5"/>
  <c r="J804" i="5"/>
  <c r="H851" i="5"/>
  <c r="J851" i="5"/>
  <c r="I851" i="5"/>
  <c r="K851" i="5"/>
  <c r="I891" i="5"/>
  <c r="J891" i="5"/>
  <c r="H870" i="5"/>
  <c r="I870" i="5"/>
  <c r="K870" i="5"/>
  <c r="J870" i="5"/>
  <c r="J890" i="5"/>
  <c r="H890" i="5"/>
  <c r="K890" i="5"/>
  <c r="I890" i="5"/>
  <c r="J880" i="5"/>
  <c r="H880" i="5"/>
  <c r="I880" i="5"/>
  <c r="K880" i="5"/>
  <c r="I906" i="5"/>
  <c r="J906" i="5"/>
  <c r="K906" i="5"/>
  <c r="H906" i="5"/>
  <c r="J929" i="5"/>
  <c r="H929" i="5"/>
  <c r="K929" i="5"/>
  <c r="I929" i="5"/>
  <c r="H865" i="5"/>
  <c r="J865" i="5"/>
  <c r="I865" i="5"/>
  <c r="K865" i="5"/>
  <c r="H932" i="5"/>
  <c r="I932" i="5"/>
  <c r="K932" i="5"/>
  <c r="J932" i="5"/>
  <c r="J915" i="5"/>
  <c r="H915" i="5"/>
  <c r="K915" i="5"/>
  <c r="I915" i="5"/>
  <c r="K914" i="5"/>
  <c r="H914" i="5"/>
  <c r="I914" i="5"/>
  <c r="J914" i="5"/>
  <c r="H809" i="5"/>
  <c r="I809" i="5"/>
  <c r="J809" i="5"/>
  <c r="K809" i="5"/>
  <c r="K893" i="5"/>
  <c r="H893" i="5"/>
  <c r="I893" i="5"/>
  <c r="J893" i="5"/>
  <c r="K912" i="5"/>
  <c r="I912" i="5"/>
  <c r="H912" i="5"/>
  <c r="J912" i="5"/>
  <c r="G895" i="5"/>
  <c r="K895" i="5"/>
  <c r="I895" i="5"/>
  <c r="J895" i="5"/>
  <c r="H895" i="5"/>
  <c r="K813" i="5"/>
  <c r="H813" i="5"/>
  <c r="I813" i="5"/>
  <c r="J813" i="5"/>
  <c r="J933" i="5"/>
  <c r="K933" i="5"/>
  <c r="H933" i="5"/>
  <c r="I933" i="5"/>
  <c r="H869" i="5"/>
  <c r="I869" i="5"/>
  <c r="K869" i="5"/>
  <c r="J869" i="5"/>
  <c r="J823" i="5"/>
  <c r="I823" i="5"/>
  <c r="K823" i="5"/>
  <c r="H823" i="5"/>
  <c r="I935" i="5"/>
  <c r="K935" i="5"/>
  <c r="J935" i="5"/>
  <c r="H935" i="5"/>
  <c r="J871" i="5"/>
  <c r="I871" i="5"/>
  <c r="K871" i="5"/>
  <c r="H871" i="5"/>
  <c r="H918" i="5"/>
  <c r="H874" i="5"/>
  <c r="J898" i="5"/>
  <c r="H864" i="5"/>
  <c r="J926" i="5"/>
  <c r="H878" i="5"/>
  <c r="I938" i="5"/>
  <c r="H884" i="5"/>
  <c r="J843" i="5"/>
  <c r="K815" i="5"/>
  <c r="J937" i="5"/>
  <c r="J921" i="5"/>
  <c r="J905" i="5"/>
  <c r="J889" i="5"/>
  <c r="H873" i="5"/>
  <c r="K853" i="5"/>
  <c r="I841" i="5"/>
  <c r="K939" i="5"/>
  <c r="I875" i="5"/>
  <c r="I847" i="5"/>
  <c r="K847" i="5"/>
  <c r="H847" i="5"/>
  <c r="J847" i="5"/>
  <c r="H857" i="5"/>
  <c r="J857" i="5"/>
  <c r="I857" i="5"/>
  <c r="K857" i="5"/>
  <c r="J924" i="5"/>
  <c r="J908" i="5"/>
  <c r="J907" i="5"/>
  <c r="H907" i="5"/>
  <c r="J858" i="5"/>
  <c r="H858" i="5"/>
  <c r="I858" i="5"/>
  <c r="K858" i="5"/>
  <c r="J868" i="5"/>
  <c r="H868" i="5"/>
  <c r="I868" i="5"/>
  <c r="K868" i="5"/>
  <c r="I913" i="5"/>
  <c r="J913" i="5"/>
  <c r="K913" i="5"/>
  <c r="H913" i="5"/>
  <c r="I916" i="5"/>
  <c r="J916" i="5"/>
  <c r="K916" i="5"/>
  <c r="H916" i="5"/>
  <c r="H899" i="5"/>
  <c r="I899" i="5"/>
  <c r="K899" i="5"/>
  <c r="J899" i="5"/>
  <c r="K934" i="5"/>
  <c r="H934" i="5"/>
  <c r="I934" i="5"/>
  <c r="J934" i="5"/>
  <c r="I872" i="5"/>
  <c r="K872" i="5"/>
  <c r="J872" i="5"/>
  <c r="H872" i="5"/>
  <c r="K892" i="5"/>
  <c r="J892" i="5"/>
  <c r="H892" i="5"/>
  <c r="I892" i="5"/>
  <c r="J941" i="5"/>
  <c r="H941" i="5"/>
  <c r="I941" i="5"/>
  <c r="K941" i="5"/>
  <c r="I877" i="5"/>
  <c r="K877" i="5"/>
  <c r="J877" i="5"/>
  <c r="H877" i="5"/>
  <c r="K896" i="5"/>
  <c r="J896" i="5"/>
  <c r="H896" i="5"/>
  <c r="I896" i="5"/>
  <c r="G943" i="5"/>
  <c r="J943" i="5"/>
  <c r="K943" i="5"/>
  <c r="H943" i="5"/>
  <c r="I943" i="5"/>
  <c r="I879" i="5"/>
  <c r="K879" i="5"/>
  <c r="H879" i="5"/>
  <c r="J879" i="5"/>
  <c r="K805" i="5"/>
  <c r="H805" i="5"/>
  <c r="I805" i="5"/>
  <c r="J805" i="5"/>
  <c r="J917" i="5"/>
  <c r="K917" i="5"/>
  <c r="H917" i="5"/>
  <c r="I917" i="5"/>
  <c r="K817" i="5"/>
  <c r="H817" i="5"/>
  <c r="I817" i="5"/>
  <c r="J817" i="5"/>
  <c r="H936" i="5"/>
  <c r="K936" i="5"/>
  <c r="I936" i="5"/>
  <c r="J936" i="5"/>
  <c r="J919" i="5"/>
  <c r="K919" i="5"/>
  <c r="H919" i="5"/>
  <c r="I919" i="5"/>
  <c r="J918" i="5"/>
  <c r="J874" i="5"/>
  <c r="I898" i="5"/>
  <c r="J864" i="5"/>
  <c r="I926" i="5"/>
  <c r="J878" i="5"/>
  <c r="J938" i="5"/>
  <c r="J884" i="5"/>
  <c r="H843" i="5"/>
  <c r="J815" i="5"/>
  <c r="I937" i="5"/>
  <c r="I921" i="5"/>
  <c r="I905" i="5"/>
  <c r="I889" i="5"/>
  <c r="K873" i="5"/>
  <c r="I853" i="5"/>
  <c r="H940" i="5"/>
  <c r="I924" i="5"/>
  <c r="K908" i="5"/>
  <c r="H891" i="5"/>
  <c r="H923" i="5"/>
  <c r="I923" i="5"/>
  <c r="H859" i="5"/>
  <c r="J859" i="5"/>
  <c r="H846" i="5"/>
  <c r="I846" i="5"/>
  <c r="K846" i="5"/>
  <c r="J846" i="5"/>
  <c r="G894" i="5"/>
  <c r="I894" i="5"/>
  <c r="J894" i="5"/>
  <c r="K894" i="5"/>
  <c r="H894" i="5"/>
  <c r="J819" i="5"/>
  <c r="K819" i="5"/>
  <c r="H819" i="5"/>
  <c r="I819" i="5"/>
  <c r="I897" i="5"/>
  <c r="J897" i="5"/>
  <c r="K897" i="5"/>
  <c r="H897" i="5"/>
  <c r="H900" i="5"/>
  <c r="I900" i="5"/>
  <c r="K900" i="5"/>
  <c r="J900" i="5"/>
  <c r="H883" i="5"/>
  <c r="J883" i="5"/>
  <c r="I883" i="5"/>
  <c r="K883" i="5"/>
  <c r="I882" i="5"/>
  <c r="K882" i="5"/>
  <c r="J882" i="5"/>
  <c r="H882" i="5"/>
  <c r="I942" i="5"/>
  <c r="K942" i="5"/>
  <c r="H942" i="5"/>
  <c r="J942" i="5"/>
  <c r="I860" i="5"/>
  <c r="K860" i="5"/>
  <c r="J860" i="5"/>
  <c r="H860" i="5"/>
  <c r="K925" i="5"/>
  <c r="H925" i="5"/>
  <c r="I925" i="5"/>
  <c r="J925" i="5"/>
  <c r="I861" i="5"/>
  <c r="K861" i="5"/>
  <c r="J861" i="5"/>
  <c r="H861" i="5"/>
  <c r="K927" i="5"/>
  <c r="I927" i="5"/>
  <c r="J927" i="5"/>
  <c r="H927" i="5"/>
  <c r="I863" i="5"/>
  <c r="K863" i="5"/>
  <c r="H863" i="5"/>
  <c r="J863" i="5"/>
  <c r="J901" i="5"/>
  <c r="K901" i="5"/>
  <c r="H901" i="5"/>
  <c r="I901" i="5"/>
  <c r="I920" i="5"/>
  <c r="K920" i="5"/>
  <c r="J920" i="5"/>
  <c r="H920" i="5"/>
  <c r="H903" i="5"/>
  <c r="K903" i="5"/>
  <c r="I903" i="5"/>
  <c r="J903" i="5"/>
  <c r="I873" i="5"/>
  <c r="H841" i="5"/>
  <c r="K940" i="5"/>
  <c r="K924" i="5"/>
  <c r="H939" i="5"/>
  <c r="K923" i="5"/>
  <c r="K891" i="5"/>
  <c r="I859" i="5"/>
  <c r="I677" i="5"/>
  <c r="K677" i="5"/>
  <c r="J677" i="5"/>
  <c r="H677" i="5"/>
  <c r="I581" i="5"/>
  <c r="K581" i="5"/>
  <c r="J581" i="5"/>
  <c r="H581" i="5"/>
  <c r="J429" i="5"/>
  <c r="K429" i="5"/>
  <c r="H429" i="5"/>
  <c r="I429" i="5"/>
  <c r="I613" i="5"/>
  <c r="K613" i="5"/>
  <c r="J613" i="5"/>
  <c r="H613" i="5"/>
  <c r="J453" i="5"/>
  <c r="K453" i="5"/>
  <c r="H453" i="5"/>
  <c r="I453" i="5"/>
  <c r="H237" i="5"/>
  <c r="I237" i="5"/>
  <c r="J237" i="5"/>
  <c r="K237" i="5"/>
  <c r="H181" i="5"/>
  <c r="I181" i="5"/>
  <c r="J181" i="5"/>
  <c r="K181" i="5"/>
  <c r="K53" i="5"/>
  <c r="H53" i="5"/>
  <c r="I53" i="5"/>
  <c r="J53" i="5"/>
  <c r="J749" i="5"/>
  <c r="K749" i="5"/>
  <c r="H749" i="5"/>
  <c r="I749" i="5"/>
  <c r="K399" i="5"/>
  <c r="H399" i="5"/>
  <c r="I399" i="5"/>
  <c r="J399" i="5"/>
  <c r="K323" i="5"/>
  <c r="I323" i="5"/>
  <c r="J323" i="5"/>
  <c r="H323" i="5"/>
  <c r="K307" i="5"/>
  <c r="I307" i="5"/>
  <c r="J307" i="5"/>
  <c r="H307" i="5"/>
  <c r="H243" i="5"/>
  <c r="J243" i="5"/>
  <c r="I243" i="5"/>
  <c r="K243" i="5"/>
  <c r="I227" i="5"/>
  <c r="H227" i="5"/>
  <c r="J227" i="5"/>
  <c r="K227" i="5"/>
  <c r="H203" i="5"/>
  <c r="K203" i="5"/>
  <c r="J203" i="5"/>
  <c r="I203" i="5"/>
  <c r="H187" i="5"/>
  <c r="K187" i="5"/>
  <c r="I187" i="5"/>
  <c r="J187" i="5"/>
  <c r="I91" i="5"/>
  <c r="J91" i="5"/>
  <c r="K91" i="5"/>
  <c r="H91" i="5"/>
  <c r="K43" i="5"/>
  <c r="J43" i="5"/>
  <c r="H43" i="5"/>
  <c r="I43" i="5"/>
  <c r="K226" i="5"/>
  <c r="J226" i="5"/>
  <c r="I226" i="5"/>
  <c r="H226" i="5"/>
  <c r="I210" i="5"/>
  <c r="K210" i="5"/>
  <c r="H210" i="5"/>
  <c r="J210" i="5"/>
  <c r="J388" i="5"/>
  <c r="K388" i="5"/>
  <c r="I388" i="5"/>
  <c r="H388" i="5"/>
  <c r="K140" i="5"/>
  <c r="H140" i="5"/>
  <c r="I140" i="5"/>
  <c r="J140" i="5"/>
  <c r="I326" i="5"/>
  <c r="J326" i="5"/>
  <c r="K326" i="5"/>
  <c r="H326" i="5"/>
  <c r="J689" i="5"/>
  <c r="K689" i="5"/>
  <c r="H689" i="5"/>
  <c r="I689" i="5"/>
  <c r="I385" i="5"/>
  <c r="K385" i="5"/>
  <c r="J385" i="5"/>
  <c r="H385" i="5"/>
  <c r="J173" i="5"/>
  <c r="K173" i="5"/>
  <c r="H173" i="5"/>
  <c r="I173" i="5"/>
  <c r="H777" i="5"/>
  <c r="K777" i="5"/>
  <c r="I777" i="5"/>
  <c r="J777" i="5"/>
  <c r="I729" i="5"/>
  <c r="J729" i="5"/>
  <c r="K729" i="5"/>
  <c r="H729" i="5"/>
  <c r="I611" i="5"/>
  <c r="J611" i="5"/>
  <c r="K611" i="5"/>
  <c r="H611" i="5"/>
  <c r="I595" i="5"/>
  <c r="J595" i="5"/>
  <c r="K595" i="5"/>
  <c r="H595" i="5"/>
  <c r="J375" i="5"/>
  <c r="I375" i="5"/>
  <c r="K375" i="5"/>
  <c r="H375" i="5"/>
  <c r="J219" i="5"/>
  <c r="K219" i="5"/>
  <c r="I219" i="5"/>
  <c r="H219" i="5"/>
  <c r="J566" i="5"/>
  <c r="K566" i="5"/>
  <c r="H566" i="5"/>
  <c r="I566" i="5"/>
  <c r="J374" i="5"/>
  <c r="K374" i="5"/>
  <c r="H374" i="5"/>
  <c r="I374" i="5"/>
  <c r="I134" i="5"/>
  <c r="H134" i="5"/>
  <c r="J134" i="5"/>
  <c r="K134" i="5"/>
  <c r="H608" i="5"/>
  <c r="K608" i="5"/>
  <c r="I608" i="5"/>
  <c r="J608" i="5"/>
  <c r="K400" i="5"/>
  <c r="I400" i="5"/>
  <c r="J400" i="5"/>
  <c r="H400" i="5"/>
  <c r="K180" i="5"/>
  <c r="H180" i="5"/>
  <c r="I180" i="5"/>
  <c r="J180" i="5"/>
  <c r="K148" i="5"/>
  <c r="H148" i="5"/>
  <c r="I148" i="5"/>
  <c r="J148" i="5"/>
  <c r="J84" i="5"/>
  <c r="K84" i="5"/>
  <c r="H84" i="5"/>
  <c r="I84" i="5"/>
  <c r="I446" i="5"/>
  <c r="H446" i="5"/>
  <c r="J446" i="5"/>
  <c r="K446" i="5"/>
  <c r="J725" i="5"/>
  <c r="K725" i="5"/>
  <c r="H725" i="5"/>
  <c r="I725" i="5"/>
  <c r="K585" i="5"/>
  <c r="J585" i="5"/>
  <c r="H585" i="5"/>
  <c r="I585" i="5"/>
  <c r="H521" i="5"/>
  <c r="I521" i="5"/>
  <c r="J521" i="5"/>
  <c r="K521" i="5"/>
  <c r="H465" i="5"/>
  <c r="I465" i="5"/>
  <c r="J465" i="5"/>
  <c r="K465" i="5"/>
  <c r="H449" i="5"/>
  <c r="I449" i="5"/>
  <c r="J449" i="5"/>
  <c r="K449" i="5"/>
  <c r="H433" i="5"/>
  <c r="I433" i="5"/>
  <c r="J433" i="5"/>
  <c r="K433" i="5"/>
  <c r="H417" i="5"/>
  <c r="I417" i="5"/>
  <c r="J417" i="5"/>
  <c r="K417" i="5"/>
  <c r="K401" i="5"/>
  <c r="J401" i="5"/>
  <c r="H401" i="5"/>
  <c r="I401" i="5"/>
  <c r="K185" i="5"/>
  <c r="H185" i="5"/>
  <c r="I185" i="5"/>
  <c r="J185" i="5"/>
  <c r="K169" i="5"/>
  <c r="H169" i="5"/>
  <c r="I169" i="5"/>
  <c r="J169" i="5"/>
  <c r="I693" i="5"/>
  <c r="J693" i="5"/>
  <c r="K693" i="5"/>
  <c r="H693" i="5"/>
  <c r="H347" i="5"/>
  <c r="K347" i="5"/>
  <c r="I347" i="5"/>
  <c r="J347" i="5"/>
  <c r="J183" i="5"/>
  <c r="H183" i="5"/>
  <c r="K183" i="5"/>
  <c r="I183" i="5"/>
  <c r="J167" i="5"/>
  <c r="H167" i="5"/>
  <c r="K167" i="5"/>
  <c r="I167" i="5"/>
  <c r="I55" i="5"/>
  <c r="K55" i="5"/>
  <c r="J55" i="5"/>
  <c r="H55" i="5"/>
  <c r="I718" i="5"/>
  <c r="J718" i="5"/>
  <c r="K718" i="5"/>
  <c r="H718" i="5"/>
  <c r="J590" i="5"/>
  <c r="K590" i="5"/>
  <c r="H590" i="5"/>
  <c r="I590" i="5"/>
  <c r="K514" i="5"/>
  <c r="H514" i="5"/>
  <c r="I514" i="5"/>
  <c r="J514" i="5"/>
  <c r="I506" i="5"/>
  <c r="H506" i="5"/>
  <c r="J506" i="5"/>
  <c r="K506" i="5"/>
  <c r="K482" i="5"/>
  <c r="I482" i="5"/>
  <c r="H482" i="5"/>
  <c r="J482" i="5"/>
  <c r="K466" i="5"/>
  <c r="I466" i="5"/>
  <c r="H466" i="5"/>
  <c r="J466" i="5"/>
  <c r="K450" i="5"/>
  <c r="I450" i="5"/>
  <c r="H450" i="5"/>
  <c r="J450" i="5"/>
  <c r="J322" i="5"/>
  <c r="K322" i="5"/>
  <c r="H322" i="5"/>
  <c r="I322" i="5"/>
  <c r="J222" i="5"/>
  <c r="I222" i="5"/>
  <c r="H222" i="5"/>
  <c r="K222" i="5"/>
  <c r="K206" i="5"/>
  <c r="H206" i="5"/>
  <c r="J206" i="5"/>
  <c r="I206" i="5"/>
  <c r="J338" i="5"/>
  <c r="K338" i="5"/>
  <c r="H338" i="5"/>
  <c r="I338" i="5"/>
  <c r="J496" i="5"/>
  <c r="K496" i="5"/>
  <c r="H496" i="5"/>
  <c r="I496" i="5"/>
  <c r="J384" i="5"/>
  <c r="H384" i="5"/>
  <c r="K384" i="5"/>
  <c r="I384" i="5"/>
  <c r="I224" i="5"/>
  <c r="H224" i="5"/>
  <c r="K224" i="5"/>
  <c r="J224" i="5"/>
  <c r="H208" i="5"/>
  <c r="K208" i="5"/>
  <c r="J208" i="5"/>
  <c r="I208" i="5"/>
  <c r="H144" i="5"/>
  <c r="I144" i="5"/>
  <c r="J144" i="5"/>
  <c r="K144" i="5"/>
  <c r="H681" i="5"/>
  <c r="I681" i="5"/>
  <c r="K681" i="5"/>
  <c r="J681" i="5"/>
  <c r="J569" i="5"/>
  <c r="K569" i="5"/>
  <c r="H569" i="5"/>
  <c r="I569" i="5"/>
  <c r="K377" i="5"/>
  <c r="J377" i="5"/>
  <c r="I377" i="5"/>
  <c r="H377" i="5"/>
  <c r="H161" i="5"/>
  <c r="I161" i="5"/>
  <c r="J161" i="5"/>
  <c r="K161" i="5"/>
  <c r="J721" i="5"/>
  <c r="K721" i="5"/>
  <c r="H721" i="5"/>
  <c r="I721" i="5"/>
  <c r="K562" i="5"/>
  <c r="H562" i="5"/>
  <c r="I562" i="5"/>
  <c r="J562" i="5"/>
  <c r="I378" i="5"/>
  <c r="J378" i="5"/>
  <c r="K378" i="5"/>
  <c r="H378" i="5"/>
  <c r="H194" i="5"/>
  <c r="J194" i="5"/>
  <c r="I194" i="5"/>
  <c r="K194" i="5"/>
  <c r="H146" i="5"/>
  <c r="J146" i="5"/>
  <c r="K146" i="5"/>
  <c r="I146" i="5"/>
  <c r="J176" i="5"/>
  <c r="K176" i="5"/>
  <c r="H176" i="5"/>
  <c r="I176" i="5"/>
  <c r="J168" i="5"/>
  <c r="K168" i="5"/>
  <c r="H168" i="5"/>
  <c r="I168" i="5"/>
  <c r="I88" i="5"/>
  <c r="J88" i="5"/>
  <c r="K88" i="5"/>
  <c r="H88" i="5"/>
  <c r="K776" i="5"/>
  <c r="J776" i="5"/>
  <c r="I776" i="5"/>
  <c r="H776" i="5"/>
  <c r="I786" i="5"/>
  <c r="J786" i="5"/>
  <c r="H786" i="5"/>
  <c r="K786" i="5"/>
  <c r="I651" i="5"/>
  <c r="J651" i="5"/>
  <c r="K651" i="5"/>
  <c r="H651" i="5"/>
  <c r="I579" i="5"/>
  <c r="J579" i="5"/>
  <c r="K579" i="5"/>
  <c r="H579" i="5"/>
  <c r="J728" i="5"/>
  <c r="K728" i="5"/>
  <c r="H728" i="5"/>
  <c r="I728" i="5"/>
  <c r="J735" i="5"/>
  <c r="K735" i="5"/>
  <c r="H735" i="5"/>
  <c r="I735" i="5"/>
  <c r="I261" i="5"/>
  <c r="J261" i="5"/>
  <c r="H261" i="5"/>
  <c r="K261" i="5"/>
  <c r="H695" i="5"/>
  <c r="I695" i="5"/>
  <c r="J695" i="5"/>
  <c r="K695" i="5"/>
  <c r="I423" i="5"/>
  <c r="J423" i="5"/>
  <c r="H423" i="5"/>
  <c r="K423" i="5"/>
  <c r="I259" i="5"/>
  <c r="K259" i="5"/>
  <c r="H259" i="5"/>
  <c r="J259" i="5"/>
  <c r="H34" i="5"/>
  <c r="K34" i="5"/>
  <c r="I34" i="5"/>
  <c r="J34" i="5"/>
  <c r="I249" i="5"/>
  <c r="H249" i="5"/>
  <c r="J249" i="5"/>
  <c r="K249" i="5"/>
  <c r="K271" i="5"/>
  <c r="H271" i="5"/>
  <c r="J271" i="5"/>
  <c r="I271" i="5"/>
  <c r="J696" i="5"/>
  <c r="K696" i="5"/>
  <c r="H696" i="5"/>
  <c r="I696" i="5"/>
  <c r="H209" i="5"/>
  <c r="I209" i="5"/>
  <c r="K209" i="5"/>
  <c r="J209" i="5"/>
  <c r="H427" i="5"/>
  <c r="K427" i="5"/>
  <c r="I427" i="5"/>
  <c r="J427" i="5"/>
  <c r="H247" i="5"/>
  <c r="J247" i="5"/>
  <c r="K247" i="5"/>
  <c r="I247" i="5"/>
  <c r="K687" i="5"/>
  <c r="H687" i="5"/>
  <c r="I687" i="5"/>
  <c r="J687" i="5"/>
  <c r="K349" i="5"/>
  <c r="H349" i="5"/>
  <c r="I349" i="5"/>
  <c r="J349" i="5"/>
  <c r="G797" i="5"/>
  <c r="I797" i="5"/>
  <c r="H797" i="5"/>
  <c r="J797" i="5"/>
  <c r="K797" i="5"/>
  <c r="K37" i="5"/>
  <c r="H37" i="5"/>
  <c r="I37" i="5"/>
  <c r="J37" i="5"/>
  <c r="J723" i="5"/>
  <c r="K723" i="5"/>
  <c r="H723" i="5"/>
  <c r="I723" i="5"/>
  <c r="H251" i="5"/>
  <c r="J251" i="5"/>
  <c r="I251" i="5"/>
  <c r="K251" i="5"/>
  <c r="K298" i="5"/>
  <c r="H298" i="5"/>
  <c r="I298" i="5"/>
  <c r="J298" i="5"/>
  <c r="J724" i="5"/>
  <c r="K724" i="5"/>
  <c r="H724" i="5"/>
  <c r="I724" i="5"/>
  <c r="J276" i="5"/>
  <c r="H276" i="5"/>
  <c r="K276" i="5"/>
  <c r="I276" i="5"/>
  <c r="H680" i="5"/>
  <c r="K680" i="5"/>
  <c r="I680" i="5"/>
  <c r="J680" i="5"/>
  <c r="J35" i="5"/>
  <c r="H35" i="5"/>
  <c r="I35" i="5"/>
  <c r="K35" i="5"/>
  <c r="H78" i="5"/>
  <c r="K78" i="5"/>
  <c r="I78" i="5"/>
  <c r="J78" i="5"/>
  <c r="K480" i="5"/>
  <c r="H480" i="5"/>
  <c r="I480" i="5"/>
  <c r="J480" i="5"/>
  <c r="K440" i="5"/>
  <c r="H440" i="5"/>
  <c r="I440" i="5"/>
  <c r="J440" i="5"/>
  <c r="I304" i="5"/>
  <c r="H304" i="5"/>
  <c r="K304" i="5"/>
  <c r="J304" i="5"/>
  <c r="J52" i="5"/>
  <c r="K52" i="5"/>
  <c r="H52" i="5"/>
  <c r="I52" i="5"/>
  <c r="H286" i="5"/>
  <c r="I286" i="5"/>
  <c r="K286" i="5"/>
  <c r="J286" i="5"/>
  <c r="K42" i="5"/>
  <c r="I42" i="5"/>
  <c r="J42" i="5"/>
  <c r="H42" i="5"/>
  <c r="I139" i="5"/>
  <c r="J139" i="5"/>
  <c r="H139" i="5"/>
  <c r="K139" i="5"/>
  <c r="J250" i="5"/>
  <c r="K250" i="5"/>
  <c r="H250" i="5"/>
  <c r="I250" i="5"/>
  <c r="J82" i="5"/>
  <c r="H82" i="5"/>
  <c r="K82" i="5"/>
  <c r="I82" i="5"/>
  <c r="H704" i="5"/>
  <c r="I704" i="5"/>
  <c r="J704" i="5"/>
  <c r="K704" i="5"/>
  <c r="J476" i="5"/>
  <c r="K476" i="5"/>
  <c r="H476" i="5"/>
  <c r="I476" i="5"/>
  <c r="J432" i="5"/>
  <c r="K432" i="5"/>
  <c r="H432" i="5"/>
  <c r="I432" i="5"/>
  <c r="I292" i="5"/>
  <c r="J292" i="5"/>
  <c r="H292" i="5"/>
  <c r="K292" i="5"/>
  <c r="I72" i="5"/>
  <c r="J72" i="5"/>
  <c r="K72" i="5"/>
  <c r="H72" i="5"/>
  <c r="I40" i="5"/>
  <c r="J40" i="5"/>
  <c r="K40" i="5"/>
  <c r="H40" i="5"/>
  <c r="I760" i="5"/>
  <c r="J763" i="5"/>
  <c r="I699" i="5"/>
  <c r="H745" i="5"/>
  <c r="J713" i="5"/>
  <c r="J757" i="5"/>
  <c r="K757" i="5"/>
  <c r="H757" i="5"/>
  <c r="I757" i="5"/>
  <c r="I709" i="5"/>
  <c r="J709" i="5"/>
  <c r="K709" i="5"/>
  <c r="H709" i="5"/>
  <c r="K525" i="5"/>
  <c r="H525" i="5"/>
  <c r="I525" i="5"/>
  <c r="J525" i="5"/>
  <c r="J469" i="5"/>
  <c r="K469" i="5"/>
  <c r="H469" i="5"/>
  <c r="I469" i="5"/>
  <c r="J437" i="5"/>
  <c r="K437" i="5"/>
  <c r="H437" i="5"/>
  <c r="I437" i="5"/>
  <c r="J421" i="5"/>
  <c r="K421" i="5"/>
  <c r="H421" i="5"/>
  <c r="I421" i="5"/>
  <c r="J405" i="5"/>
  <c r="K405" i="5"/>
  <c r="H405" i="5"/>
  <c r="I405" i="5"/>
  <c r="K51" i="5"/>
  <c r="J51" i="5"/>
  <c r="H51" i="5"/>
  <c r="I51" i="5"/>
  <c r="J734" i="5"/>
  <c r="K734" i="5"/>
  <c r="H734" i="5"/>
  <c r="I734" i="5"/>
  <c r="K670" i="5"/>
  <c r="H670" i="5"/>
  <c r="I670" i="5"/>
  <c r="J670" i="5"/>
  <c r="I470" i="5"/>
  <c r="H470" i="5"/>
  <c r="J470" i="5"/>
  <c r="K470" i="5"/>
  <c r="I454" i="5"/>
  <c r="H454" i="5"/>
  <c r="J454" i="5"/>
  <c r="K454" i="5"/>
  <c r="I430" i="5"/>
  <c r="H430" i="5"/>
  <c r="J430" i="5"/>
  <c r="K430" i="5"/>
  <c r="I414" i="5"/>
  <c r="H414" i="5"/>
  <c r="J414" i="5"/>
  <c r="K414" i="5"/>
  <c r="J394" i="5"/>
  <c r="K394" i="5"/>
  <c r="H394" i="5"/>
  <c r="I394" i="5"/>
  <c r="K90" i="5"/>
  <c r="H90" i="5"/>
  <c r="I90" i="5"/>
  <c r="J90" i="5"/>
  <c r="I204" i="5"/>
  <c r="H204" i="5"/>
  <c r="K204" i="5"/>
  <c r="J204" i="5"/>
  <c r="K172" i="5"/>
  <c r="H172" i="5"/>
  <c r="I172" i="5"/>
  <c r="J172" i="5"/>
  <c r="K156" i="5"/>
  <c r="H156" i="5"/>
  <c r="I156" i="5"/>
  <c r="J156" i="5"/>
  <c r="K589" i="5"/>
  <c r="J589" i="5"/>
  <c r="H589" i="5"/>
  <c r="I589" i="5"/>
  <c r="I277" i="5"/>
  <c r="J277" i="5"/>
  <c r="H277" i="5"/>
  <c r="K277" i="5"/>
  <c r="J229" i="5"/>
  <c r="K229" i="5"/>
  <c r="I229" i="5"/>
  <c r="H229" i="5"/>
  <c r="I85" i="5"/>
  <c r="J85" i="5"/>
  <c r="K85" i="5"/>
  <c r="H85" i="5"/>
  <c r="J359" i="5"/>
  <c r="I359" i="5"/>
  <c r="K359" i="5"/>
  <c r="H359" i="5"/>
  <c r="J195" i="5"/>
  <c r="I195" i="5"/>
  <c r="H195" i="5"/>
  <c r="K195" i="5"/>
  <c r="I179" i="5"/>
  <c r="J179" i="5"/>
  <c r="H179" i="5"/>
  <c r="K179" i="5"/>
  <c r="H778" i="5"/>
  <c r="K778" i="5"/>
  <c r="I778" i="5"/>
  <c r="J778" i="5"/>
  <c r="H710" i="5"/>
  <c r="I710" i="5"/>
  <c r="J710" i="5"/>
  <c r="K710" i="5"/>
  <c r="I574" i="5"/>
  <c r="J574" i="5"/>
  <c r="K574" i="5"/>
  <c r="H574" i="5"/>
  <c r="I382" i="5"/>
  <c r="K382" i="5"/>
  <c r="J382" i="5"/>
  <c r="H382" i="5"/>
  <c r="J334" i="5"/>
  <c r="K334" i="5"/>
  <c r="H334" i="5"/>
  <c r="I334" i="5"/>
  <c r="I166" i="5"/>
  <c r="H166" i="5"/>
  <c r="J166" i="5"/>
  <c r="K166" i="5"/>
  <c r="I142" i="5"/>
  <c r="H142" i="5"/>
  <c r="J142" i="5"/>
  <c r="K142" i="5"/>
  <c r="J588" i="5"/>
  <c r="H588" i="5"/>
  <c r="K588" i="5"/>
  <c r="I588" i="5"/>
  <c r="J508" i="5"/>
  <c r="K508" i="5"/>
  <c r="H508" i="5"/>
  <c r="I508" i="5"/>
  <c r="K609" i="5"/>
  <c r="J609" i="5"/>
  <c r="H609" i="5"/>
  <c r="I609" i="5"/>
  <c r="H529" i="5"/>
  <c r="I529" i="5"/>
  <c r="J529" i="5"/>
  <c r="K529" i="5"/>
  <c r="H473" i="5"/>
  <c r="I473" i="5"/>
  <c r="J473" i="5"/>
  <c r="K473" i="5"/>
  <c r="H441" i="5"/>
  <c r="I441" i="5"/>
  <c r="J441" i="5"/>
  <c r="K441" i="5"/>
  <c r="I233" i="5"/>
  <c r="H233" i="5"/>
  <c r="J233" i="5"/>
  <c r="K233" i="5"/>
  <c r="K515" i="5"/>
  <c r="H515" i="5"/>
  <c r="I515" i="5"/>
  <c r="J515" i="5"/>
  <c r="J379" i="5"/>
  <c r="K379" i="5"/>
  <c r="H379" i="5"/>
  <c r="I379" i="5"/>
  <c r="H355" i="5"/>
  <c r="K355" i="5"/>
  <c r="I355" i="5"/>
  <c r="J355" i="5"/>
  <c r="K223" i="5"/>
  <c r="I223" i="5"/>
  <c r="H223" i="5"/>
  <c r="J223" i="5"/>
  <c r="I199" i="5"/>
  <c r="H199" i="5"/>
  <c r="K199" i="5"/>
  <c r="J199" i="5"/>
  <c r="J191" i="5"/>
  <c r="H191" i="5"/>
  <c r="K191" i="5"/>
  <c r="I191" i="5"/>
  <c r="J159" i="5"/>
  <c r="H159" i="5"/>
  <c r="K159" i="5"/>
  <c r="I159" i="5"/>
  <c r="I63" i="5"/>
  <c r="K63" i="5"/>
  <c r="J63" i="5"/>
  <c r="H63" i="5"/>
  <c r="H343" i="5"/>
  <c r="K343" i="5"/>
  <c r="I343" i="5"/>
  <c r="J343" i="5"/>
  <c r="K494" i="5"/>
  <c r="I494" i="5"/>
  <c r="H494" i="5"/>
  <c r="J494" i="5"/>
  <c r="K426" i="5"/>
  <c r="I426" i="5"/>
  <c r="H426" i="5"/>
  <c r="J426" i="5"/>
  <c r="K410" i="5"/>
  <c r="I410" i="5"/>
  <c r="H410" i="5"/>
  <c r="J410" i="5"/>
  <c r="K390" i="5"/>
  <c r="H390" i="5"/>
  <c r="I390" i="5"/>
  <c r="J390" i="5"/>
  <c r="H94" i="5"/>
  <c r="I94" i="5"/>
  <c r="J94" i="5"/>
  <c r="K94" i="5"/>
  <c r="H360" i="5"/>
  <c r="J360" i="5"/>
  <c r="K360" i="5"/>
  <c r="I360" i="5"/>
  <c r="J674" i="5"/>
  <c r="K674" i="5"/>
  <c r="H674" i="5"/>
  <c r="I674" i="5"/>
  <c r="H201" i="5"/>
  <c r="I201" i="5"/>
  <c r="K201" i="5"/>
  <c r="J201" i="5"/>
  <c r="H193" i="5"/>
  <c r="I193" i="5"/>
  <c r="J193" i="5"/>
  <c r="K193" i="5"/>
  <c r="K615" i="5"/>
  <c r="H615" i="5"/>
  <c r="I615" i="5"/>
  <c r="J615" i="5"/>
  <c r="K599" i="5"/>
  <c r="H599" i="5"/>
  <c r="I599" i="5"/>
  <c r="J599" i="5"/>
  <c r="K335" i="5"/>
  <c r="I335" i="5"/>
  <c r="J335" i="5"/>
  <c r="H335" i="5"/>
  <c r="K319" i="5"/>
  <c r="I319" i="5"/>
  <c r="J319" i="5"/>
  <c r="H319" i="5"/>
  <c r="H239" i="5"/>
  <c r="J239" i="5"/>
  <c r="I239" i="5"/>
  <c r="K239" i="5"/>
  <c r="J726" i="5"/>
  <c r="K726" i="5"/>
  <c r="H726" i="5"/>
  <c r="I726" i="5"/>
  <c r="H570" i="5"/>
  <c r="I570" i="5"/>
  <c r="J570" i="5"/>
  <c r="K570" i="5"/>
  <c r="J386" i="5"/>
  <c r="H386" i="5"/>
  <c r="K386" i="5"/>
  <c r="I386" i="5"/>
  <c r="K342" i="5"/>
  <c r="H342" i="5"/>
  <c r="I342" i="5"/>
  <c r="J342" i="5"/>
  <c r="H178" i="5"/>
  <c r="J178" i="5"/>
  <c r="K178" i="5"/>
  <c r="I178" i="5"/>
  <c r="H154" i="5"/>
  <c r="J154" i="5"/>
  <c r="K154" i="5"/>
  <c r="I154" i="5"/>
  <c r="J555" i="5"/>
  <c r="K555" i="5"/>
  <c r="H555" i="5"/>
  <c r="I555" i="5"/>
  <c r="I690" i="5"/>
  <c r="J690" i="5"/>
  <c r="K690" i="5"/>
  <c r="H690" i="5"/>
  <c r="H612" i="5"/>
  <c r="K612" i="5"/>
  <c r="I612" i="5"/>
  <c r="J612" i="5"/>
  <c r="J28" i="5"/>
  <c r="H28" i="5"/>
  <c r="I28" i="5"/>
  <c r="K28" i="5"/>
  <c r="J253" i="5"/>
  <c r="K253" i="5"/>
  <c r="H253" i="5"/>
  <c r="I253" i="5"/>
  <c r="I77" i="5"/>
  <c r="J77" i="5"/>
  <c r="K77" i="5"/>
  <c r="H77" i="5"/>
  <c r="I475" i="5"/>
  <c r="J475" i="5"/>
  <c r="H475" i="5"/>
  <c r="K475" i="5"/>
  <c r="I415" i="5"/>
  <c r="J415" i="5"/>
  <c r="H415" i="5"/>
  <c r="K415" i="5"/>
  <c r="K273" i="5"/>
  <c r="H273" i="5"/>
  <c r="I273" i="5"/>
  <c r="J273" i="5"/>
  <c r="K137" i="5"/>
  <c r="H137" i="5"/>
  <c r="I137" i="5"/>
  <c r="J137" i="5"/>
  <c r="J731" i="5"/>
  <c r="K731" i="5"/>
  <c r="H731" i="5"/>
  <c r="I731" i="5"/>
  <c r="J479" i="5"/>
  <c r="H479" i="5"/>
  <c r="K479" i="5"/>
  <c r="I479" i="5"/>
  <c r="K255" i="5"/>
  <c r="H255" i="5"/>
  <c r="J255" i="5"/>
  <c r="I255" i="5"/>
  <c r="H424" i="5"/>
  <c r="I424" i="5"/>
  <c r="J424" i="5"/>
  <c r="K424" i="5"/>
  <c r="H467" i="5"/>
  <c r="K467" i="5"/>
  <c r="I467" i="5"/>
  <c r="J467" i="5"/>
  <c r="K81" i="5"/>
  <c r="H81" i="5"/>
  <c r="I81" i="5"/>
  <c r="J81" i="5"/>
  <c r="K767" i="5"/>
  <c r="H767" i="5"/>
  <c r="I767" i="5"/>
  <c r="J767" i="5"/>
  <c r="H487" i="5"/>
  <c r="K487" i="5"/>
  <c r="I487" i="5"/>
  <c r="J487" i="5"/>
  <c r="H419" i="5"/>
  <c r="K419" i="5"/>
  <c r="I419" i="5"/>
  <c r="J419" i="5"/>
  <c r="I794" i="5"/>
  <c r="J794" i="5"/>
  <c r="K794" i="5"/>
  <c r="H794" i="5"/>
  <c r="H270" i="5"/>
  <c r="I270" i="5"/>
  <c r="K270" i="5"/>
  <c r="J270" i="5"/>
  <c r="J719" i="5"/>
  <c r="K719" i="5"/>
  <c r="H719" i="5"/>
  <c r="I719" i="5"/>
  <c r="K683" i="5"/>
  <c r="H683" i="5"/>
  <c r="I683" i="5"/>
  <c r="J683" i="5"/>
  <c r="H483" i="5"/>
  <c r="K483" i="5"/>
  <c r="I483" i="5"/>
  <c r="J483" i="5"/>
  <c r="K290" i="5"/>
  <c r="H290" i="5"/>
  <c r="I290" i="5"/>
  <c r="J290" i="5"/>
  <c r="H54" i="5"/>
  <c r="K54" i="5"/>
  <c r="I54" i="5"/>
  <c r="J54" i="5"/>
  <c r="K408" i="5"/>
  <c r="H408" i="5"/>
  <c r="I408" i="5"/>
  <c r="J408" i="5"/>
  <c r="I708" i="5"/>
  <c r="J708" i="5"/>
  <c r="K708" i="5"/>
  <c r="H708" i="5"/>
  <c r="J268" i="5"/>
  <c r="H268" i="5"/>
  <c r="K268" i="5"/>
  <c r="I268" i="5"/>
  <c r="I135" i="5"/>
  <c r="K135" i="5"/>
  <c r="J135" i="5"/>
  <c r="H135" i="5"/>
  <c r="K274" i="5"/>
  <c r="H274" i="5"/>
  <c r="I274" i="5"/>
  <c r="J274" i="5"/>
  <c r="K472" i="5"/>
  <c r="H472" i="5"/>
  <c r="I472" i="5"/>
  <c r="J472" i="5"/>
  <c r="K428" i="5"/>
  <c r="H428" i="5"/>
  <c r="I428" i="5"/>
  <c r="J428" i="5"/>
  <c r="J688" i="5"/>
  <c r="K760" i="5"/>
  <c r="I747" i="5"/>
  <c r="H699" i="5"/>
  <c r="J745" i="5"/>
  <c r="I621" i="5"/>
  <c r="K621" i="5"/>
  <c r="J621" i="5"/>
  <c r="H621" i="5"/>
  <c r="I605" i="5"/>
  <c r="K605" i="5"/>
  <c r="J605" i="5"/>
  <c r="H605" i="5"/>
  <c r="K553" i="5"/>
  <c r="H553" i="5"/>
  <c r="I553" i="5"/>
  <c r="J553" i="5"/>
  <c r="J461" i="5"/>
  <c r="K461" i="5"/>
  <c r="H461" i="5"/>
  <c r="I461" i="5"/>
  <c r="J445" i="5"/>
  <c r="K445" i="5"/>
  <c r="H445" i="5"/>
  <c r="I445" i="5"/>
  <c r="H389" i="5"/>
  <c r="I389" i="5"/>
  <c r="K389" i="5"/>
  <c r="J389" i="5"/>
  <c r="K357" i="5"/>
  <c r="J357" i="5"/>
  <c r="H357" i="5"/>
  <c r="I357" i="5"/>
  <c r="H189" i="5"/>
  <c r="I189" i="5"/>
  <c r="J189" i="5"/>
  <c r="K189" i="5"/>
  <c r="H165" i="5"/>
  <c r="I165" i="5"/>
  <c r="J165" i="5"/>
  <c r="K165" i="5"/>
  <c r="K685" i="5"/>
  <c r="J685" i="5"/>
  <c r="H685" i="5"/>
  <c r="I685" i="5"/>
  <c r="H519" i="5"/>
  <c r="I519" i="5"/>
  <c r="J519" i="5"/>
  <c r="K519" i="5"/>
  <c r="K339" i="5"/>
  <c r="I339" i="5"/>
  <c r="J339" i="5"/>
  <c r="H339" i="5"/>
  <c r="K315" i="5"/>
  <c r="I315" i="5"/>
  <c r="J315" i="5"/>
  <c r="H315" i="5"/>
  <c r="H283" i="5"/>
  <c r="J283" i="5"/>
  <c r="I283" i="5"/>
  <c r="K283" i="5"/>
  <c r="H235" i="5"/>
  <c r="J235" i="5"/>
  <c r="I235" i="5"/>
  <c r="K235" i="5"/>
  <c r="H163" i="5"/>
  <c r="K163" i="5"/>
  <c r="I163" i="5"/>
  <c r="J163" i="5"/>
  <c r="K59" i="5"/>
  <c r="J59" i="5"/>
  <c r="H59" i="5"/>
  <c r="I59" i="5"/>
  <c r="K586" i="5"/>
  <c r="H586" i="5"/>
  <c r="I586" i="5"/>
  <c r="J586" i="5"/>
  <c r="H518" i="5"/>
  <c r="I518" i="5"/>
  <c r="J518" i="5"/>
  <c r="K518" i="5"/>
  <c r="H510" i="5"/>
  <c r="I510" i="5"/>
  <c r="J510" i="5"/>
  <c r="K510" i="5"/>
  <c r="I462" i="5"/>
  <c r="H462" i="5"/>
  <c r="J462" i="5"/>
  <c r="K462" i="5"/>
  <c r="I442" i="5"/>
  <c r="H442" i="5"/>
  <c r="J442" i="5"/>
  <c r="K442" i="5"/>
  <c r="K218" i="5"/>
  <c r="J218" i="5"/>
  <c r="I218" i="5"/>
  <c r="H218" i="5"/>
  <c r="K186" i="5"/>
  <c r="I186" i="5"/>
  <c r="H186" i="5"/>
  <c r="J186" i="5"/>
  <c r="I800" i="5"/>
  <c r="H800" i="5"/>
  <c r="J800" i="5"/>
  <c r="K800" i="5"/>
  <c r="K488" i="5"/>
  <c r="H488" i="5"/>
  <c r="I488" i="5"/>
  <c r="J488" i="5"/>
  <c r="J372" i="5"/>
  <c r="K372" i="5"/>
  <c r="I372" i="5"/>
  <c r="H372" i="5"/>
  <c r="J616" i="5"/>
  <c r="H616" i="5"/>
  <c r="K616" i="5"/>
  <c r="I616" i="5"/>
  <c r="K490" i="5"/>
  <c r="I490" i="5"/>
  <c r="H490" i="5"/>
  <c r="J490" i="5"/>
  <c r="K597" i="5"/>
  <c r="J597" i="5"/>
  <c r="H597" i="5"/>
  <c r="I597" i="5"/>
  <c r="H565" i="5"/>
  <c r="I565" i="5"/>
  <c r="J565" i="5"/>
  <c r="K565" i="5"/>
  <c r="K93" i="5"/>
  <c r="H93" i="5"/>
  <c r="I93" i="5"/>
  <c r="J93" i="5"/>
  <c r="I45" i="5"/>
  <c r="J45" i="5"/>
  <c r="K45" i="5"/>
  <c r="H45" i="5"/>
  <c r="I793" i="5"/>
  <c r="H793" i="5"/>
  <c r="J793" i="5"/>
  <c r="K793" i="5"/>
  <c r="H761" i="5"/>
  <c r="I761" i="5"/>
  <c r="J761" i="5"/>
  <c r="K761" i="5"/>
  <c r="H705" i="5"/>
  <c r="I705" i="5"/>
  <c r="J705" i="5"/>
  <c r="K705" i="5"/>
  <c r="I619" i="5"/>
  <c r="J619" i="5"/>
  <c r="K619" i="5"/>
  <c r="H619" i="5"/>
  <c r="I603" i="5"/>
  <c r="J603" i="5"/>
  <c r="K603" i="5"/>
  <c r="H603" i="5"/>
  <c r="I383" i="5"/>
  <c r="J383" i="5"/>
  <c r="K383" i="5"/>
  <c r="H383" i="5"/>
  <c r="I367" i="5"/>
  <c r="J367" i="5"/>
  <c r="K367" i="5"/>
  <c r="H367" i="5"/>
  <c r="H83" i="5"/>
  <c r="I83" i="5"/>
  <c r="K83" i="5"/>
  <c r="J83" i="5"/>
  <c r="I582" i="5"/>
  <c r="J582" i="5"/>
  <c r="K582" i="5"/>
  <c r="H582" i="5"/>
  <c r="J550" i="5"/>
  <c r="K550" i="5"/>
  <c r="H550" i="5"/>
  <c r="I550" i="5"/>
  <c r="I174" i="5"/>
  <c r="H174" i="5"/>
  <c r="J174" i="5"/>
  <c r="K174" i="5"/>
  <c r="I150" i="5"/>
  <c r="H150" i="5"/>
  <c r="J150" i="5"/>
  <c r="K150" i="5"/>
  <c r="J596" i="5"/>
  <c r="H596" i="5"/>
  <c r="K596" i="5"/>
  <c r="I596" i="5"/>
  <c r="I196" i="5"/>
  <c r="H196" i="5"/>
  <c r="K196" i="5"/>
  <c r="J196" i="5"/>
  <c r="K188" i="5"/>
  <c r="H188" i="5"/>
  <c r="I188" i="5"/>
  <c r="J188" i="5"/>
  <c r="H549" i="5"/>
  <c r="I549" i="5"/>
  <c r="J549" i="5"/>
  <c r="K549" i="5"/>
  <c r="H457" i="5"/>
  <c r="I457" i="5"/>
  <c r="J457" i="5"/>
  <c r="K457" i="5"/>
  <c r="H425" i="5"/>
  <c r="I425" i="5"/>
  <c r="J425" i="5"/>
  <c r="K425" i="5"/>
  <c r="H409" i="5"/>
  <c r="I409" i="5"/>
  <c r="J409" i="5"/>
  <c r="K409" i="5"/>
  <c r="K373" i="5"/>
  <c r="J373" i="5"/>
  <c r="H373" i="5"/>
  <c r="I373" i="5"/>
  <c r="K177" i="5"/>
  <c r="H177" i="5"/>
  <c r="I177" i="5"/>
  <c r="J177" i="5"/>
  <c r="J41" i="5"/>
  <c r="K41" i="5"/>
  <c r="H41" i="5"/>
  <c r="I41" i="5"/>
  <c r="J741" i="5"/>
  <c r="K741" i="5"/>
  <c r="H741" i="5"/>
  <c r="I741" i="5"/>
  <c r="K523" i="5"/>
  <c r="H523" i="5"/>
  <c r="I523" i="5"/>
  <c r="J523" i="5"/>
  <c r="J363" i="5"/>
  <c r="K363" i="5"/>
  <c r="H363" i="5"/>
  <c r="I363" i="5"/>
  <c r="I279" i="5"/>
  <c r="H279" i="5"/>
  <c r="J279" i="5"/>
  <c r="K279" i="5"/>
  <c r="J175" i="5"/>
  <c r="H175" i="5"/>
  <c r="K175" i="5"/>
  <c r="I175" i="5"/>
  <c r="J750" i="5"/>
  <c r="K750" i="5"/>
  <c r="H750" i="5"/>
  <c r="I750" i="5"/>
  <c r="J686" i="5"/>
  <c r="K686" i="5"/>
  <c r="H686" i="5"/>
  <c r="I686" i="5"/>
  <c r="K474" i="5"/>
  <c r="I474" i="5"/>
  <c r="H474" i="5"/>
  <c r="J474" i="5"/>
  <c r="J354" i="5"/>
  <c r="K354" i="5"/>
  <c r="H354" i="5"/>
  <c r="I354" i="5"/>
  <c r="K282" i="5"/>
  <c r="H282" i="5"/>
  <c r="I282" i="5"/>
  <c r="J282" i="5"/>
  <c r="J214" i="5"/>
  <c r="I214" i="5"/>
  <c r="H214" i="5"/>
  <c r="K214" i="5"/>
  <c r="I190" i="5"/>
  <c r="H190" i="5"/>
  <c r="J190" i="5"/>
  <c r="K190" i="5"/>
  <c r="H86" i="5"/>
  <c r="K86" i="5"/>
  <c r="I86" i="5"/>
  <c r="J86" i="5"/>
  <c r="I706" i="5"/>
  <c r="J706" i="5"/>
  <c r="K706" i="5"/>
  <c r="H706" i="5"/>
  <c r="J484" i="5"/>
  <c r="K484" i="5"/>
  <c r="H484" i="5"/>
  <c r="I484" i="5"/>
  <c r="J368" i="5"/>
  <c r="H368" i="5"/>
  <c r="K368" i="5"/>
  <c r="I368" i="5"/>
  <c r="I216" i="5"/>
  <c r="H216" i="5"/>
  <c r="K216" i="5"/>
  <c r="J216" i="5"/>
  <c r="H200" i="5"/>
  <c r="K200" i="5"/>
  <c r="I200" i="5"/>
  <c r="J200" i="5"/>
  <c r="H160" i="5"/>
  <c r="I160" i="5"/>
  <c r="J160" i="5"/>
  <c r="K160" i="5"/>
  <c r="H697" i="5"/>
  <c r="I697" i="5"/>
  <c r="J697" i="5"/>
  <c r="K697" i="5"/>
  <c r="H593" i="5"/>
  <c r="I593" i="5"/>
  <c r="K593" i="5"/>
  <c r="J593" i="5"/>
  <c r="K369" i="5"/>
  <c r="J369" i="5"/>
  <c r="H369" i="5"/>
  <c r="I369" i="5"/>
  <c r="K89" i="5"/>
  <c r="H89" i="5"/>
  <c r="I89" i="5"/>
  <c r="J89" i="5"/>
  <c r="K49" i="5"/>
  <c r="H49" i="5"/>
  <c r="I49" i="5"/>
  <c r="J49" i="5"/>
  <c r="H381" i="5"/>
  <c r="I381" i="5"/>
  <c r="K381" i="5"/>
  <c r="J381" i="5"/>
  <c r="K753" i="5"/>
  <c r="H753" i="5"/>
  <c r="I753" i="5"/>
  <c r="J753" i="5"/>
  <c r="H5" i="5"/>
  <c r="I5" i="5"/>
  <c r="J5" i="5"/>
  <c r="K5" i="5"/>
  <c r="J215" i="5"/>
  <c r="K215" i="5"/>
  <c r="I215" i="5"/>
  <c r="H215" i="5"/>
  <c r="J578" i="5"/>
  <c r="K578" i="5"/>
  <c r="H578" i="5"/>
  <c r="I578" i="5"/>
  <c r="I498" i="5"/>
  <c r="H498" i="5"/>
  <c r="J498" i="5"/>
  <c r="K498" i="5"/>
  <c r="K358" i="5"/>
  <c r="H358" i="5"/>
  <c r="I358" i="5"/>
  <c r="J358" i="5"/>
  <c r="K350" i="5"/>
  <c r="H350" i="5"/>
  <c r="I350" i="5"/>
  <c r="J350" i="5"/>
  <c r="K330" i="5"/>
  <c r="H330" i="5"/>
  <c r="I330" i="5"/>
  <c r="J330" i="5"/>
  <c r="K318" i="5"/>
  <c r="H318" i="5"/>
  <c r="I318" i="5"/>
  <c r="J318" i="5"/>
  <c r="H170" i="5"/>
  <c r="J170" i="5"/>
  <c r="K170" i="5"/>
  <c r="I170" i="5"/>
  <c r="H592" i="5"/>
  <c r="K592" i="5"/>
  <c r="I592" i="5"/>
  <c r="J592" i="5"/>
  <c r="K512" i="5"/>
  <c r="H512" i="5"/>
  <c r="I512" i="5"/>
  <c r="J512" i="5"/>
  <c r="J364" i="5"/>
  <c r="K364" i="5"/>
  <c r="I364" i="5"/>
  <c r="H364" i="5"/>
  <c r="I192" i="5"/>
  <c r="J192" i="5"/>
  <c r="H192" i="5"/>
  <c r="K192" i="5"/>
  <c r="J184" i="5"/>
  <c r="K184" i="5"/>
  <c r="H184" i="5"/>
  <c r="I184" i="5"/>
  <c r="J136" i="5"/>
  <c r="K136" i="5"/>
  <c r="H136" i="5"/>
  <c r="I136" i="5"/>
  <c r="I649" i="5"/>
  <c r="K649" i="5"/>
  <c r="J649" i="5"/>
  <c r="H649" i="5"/>
  <c r="J205" i="5"/>
  <c r="K205" i="5"/>
  <c r="H205" i="5"/>
  <c r="I205" i="5"/>
  <c r="I759" i="5"/>
  <c r="J759" i="5"/>
  <c r="K759" i="5"/>
  <c r="H759" i="5"/>
  <c r="I459" i="5"/>
  <c r="J459" i="5"/>
  <c r="H459" i="5"/>
  <c r="K459" i="5"/>
  <c r="I407" i="5"/>
  <c r="J407" i="5"/>
  <c r="H407" i="5"/>
  <c r="K407" i="5"/>
  <c r="K485" i="5"/>
  <c r="H485" i="5"/>
  <c r="I485" i="5"/>
  <c r="J485" i="5"/>
  <c r="I265" i="5"/>
  <c r="H265" i="5"/>
  <c r="J265" i="5"/>
  <c r="K265" i="5"/>
  <c r="H38" i="5"/>
  <c r="K38" i="5"/>
  <c r="I38" i="5"/>
  <c r="J38" i="5"/>
  <c r="I715" i="5"/>
  <c r="J715" i="5"/>
  <c r="K715" i="5"/>
  <c r="H715" i="5"/>
  <c r="J463" i="5"/>
  <c r="H463" i="5"/>
  <c r="K463" i="5"/>
  <c r="I463" i="5"/>
  <c r="K755" i="5"/>
  <c r="H755" i="5"/>
  <c r="I755" i="5"/>
  <c r="J755" i="5"/>
  <c r="H489" i="5"/>
  <c r="I489" i="5"/>
  <c r="J489" i="5"/>
  <c r="K489" i="5"/>
  <c r="K73" i="5"/>
  <c r="H73" i="5"/>
  <c r="I73" i="5"/>
  <c r="J73" i="5"/>
  <c r="K751" i="5"/>
  <c r="H751" i="5"/>
  <c r="I751" i="5"/>
  <c r="J751" i="5"/>
  <c r="J703" i="5"/>
  <c r="K703" i="5"/>
  <c r="H703" i="5"/>
  <c r="I703" i="5"/>
  <c r="H455" i="5"/>
  <c r="K455" i="5"/>
  <c r="I455" i="5"/>
  <c r="J455" i="5"/>
  <c r="H411" i="5"/>
  <c r="K411" i="5"/>
  <c r="I411" i="5"/>
  <c r="J411" i="5"/>
  <c r="K743" i="5"/>
  <c r="H743" i="5"/>
  <c r="I743" i="5"/>
  <c r="J743" i="5"/>
  <c r="H157" i="5"/>
  <c r="I157" i="5"/>
  <c r="J157" i="5"/>
  <c r="K157" i="5"/>
  <c r="H443" i="5"/>
  <c r="K443" i="5"/>
  <c r="I443" i="5"/>
  <c r="J443" i="5"/>
  <c r="K36" i="5"/>
  <c r="H36" i="5"/>
  <c r="I36" i="5"/>
  <c r="J36" i="5"/>
  <c r="H451" i="5"/>
  <c r="K451" i="5"/>
  <c r="I451" i="5"/>
  <c r="J451" i="5"/>
  <c r="H275" i="5"/>
  <c r="J275" i="5"/>
  <c r="I275" i="5"/>
  <c r="K275" i="5"/>
  <c r="J254" i="5"/>
  <c r="H254" i="5"/>
  <c r="I254" i="5"/>
  <c r="K254" i="5"/>
  <c r="H46" i="5"/>
  <c r="K46" i="5"/>
  <c r="I46" i="5"/>
  <c r="J46" i="5"/>
  <c r="I756" i="5"/>
  <c r="J756" i="5"/>
  <c r="K756" i="5"/>
  <c r="H756" i="5"/>
  <c r="I692" i="5"/>
  <c r="J692" i="5"/>
  <c r="K692" i="5"/>
  <c r="H692" i="5"/>
  <c r="J260" i="5"/>
  <c r="H260" i="5"/>
  <c r="K260" i="5"/>
  <c r="I260" i="5"/>
  <c r="J79" i="5"/>
  <c r="H79" i="5"/>
  <c r="I79" i="5"/>
  <c r="K79" i="5"/>
  <c r="K262" i="5"/>
  <c r="H262" i="5"/>
  <c r="I262" i="5"/>
  <c r="J262" i="5"/>
  <c r="K464" i="5"/>
  <c r="H464" i="5"/>
  <c r="I464" i="5"/>
  <c r="J464" i="5"/>
  <c r="K416" i="5"/>
  <c r="H416" i="5"/>
  <c r="I416" i="5"/>
  <c r="J416" i="5"/>
  <c r="J284" i="5"/>
  <c r="H284" i="5"/>
  <c r="K284" i="5"/>
  <c r="I284" i="5"/>
  <c r="K784" i="5"/>
  <c r="I784" i="5"/>
  <c r="J784" i="5"/>
  <c r="H784" i="5"/>
  <c r="H302" i="5"/>
  <c r="I302" i="5"/>
  <c r="K302" i="5"/>
  <c r="J302" i="5"/>
  <c r="H272" i="5"/>
  <c r="K272" i="5"/>
  <c r="J272" i="5"/>
  <c r="I272" i="5"/>
  <c r="H75" i="5"/>
  <c r="I75" i="5"/>
  <c r="K75" i="5"/>
  <c r="J75" i="5"/>
  <c r="J266" i="5"/>
  <c r="K266" i="5"/>
  <c r="H266" i="5"/>
  <c r="I266" i="5"/>
  <c r="I736" i="5"/>
  <c r="J736" i="5"/>
  <c r="K736" i="5"/>
  <c r="H736" i="5"/>
  <c r="J672" i="5"/>
  <c r="H672" i="5"/>
  <c r="K672" i="5"/>
  <c r="I672" i="5"/>
  <c r="J456" i="5"/>
  <c r="K456" i="5"/>
  <c r="H456" i="5"/>
  <c r="I456" i="5"/>
  <c r="J412" i="5"/>
  <c r="K412" i="5"/>
  <c r="H412" i="5"/>
  <c r="I412" i="5"/>
  <c r="I248" i="5"/>
  <c r="J248" i="5"/>
  <c r="H248" i="5"/>
  <c r="K248" i="5"/>
  <c r="I56" i="5"/>
  <c r="J56" i="5"/>
  <c r="K56" i="5"/>
  <c r="H56" i="5"/>
  <c r="I763" i="5"/>
  <c r="H747" i="5"/>
  <c r="J699" i="5"/>
  <c r="I713" i="5"/>
  <c r="I717" i="5"/>
  <c r="J717" i="5"/>
  <c r="K717" i="5"/>
  <c r="H717" i="5"/>
  <c r="J481" i="5"/>
  <c r="K481" i="5"/>
  <c r="H481" i="5"/>
  <c r="I481" i="5"/>
  <c r="J413" i="5"/>
  <c r="K413" i="5"/>
  <c r="H413" i="5"/>
  <c r="I413" i="5"/>
  <c r="H397" i="5"/>
  <c r="I397" i="5"/>
  <c r="K397" i="5"/>
  <c r="J397" i="5"/>
  <c r="H197" i="5"/>
  <c r="I197" i="5"/>
  <c r="J197" i="5"/>
  <c r="K197" i="5"/>
  <c r="I673" i="5"/>
  <c r="K673" i="5"/>
  <c r="J673" i="5"/>
  <c r="H673" i="5"/>
  <c r="J783" i="5"/>
  <c r="I783" i="5"/>
  <c r="H783" i="5"/>
  <c r="K783" i="5"/>
  <c r="H527" i="5"/>
  <c r="I527" i="5"/>
  <c r="J527" i="5"/>
  <c r="K527" i="5"/>
  <c r="K391" i="5"/>
  <c r="H391" i="5"/>
  <c r="J391" i="5"/>
  <c r="I391" i="5"/>
  <c r="H211" i="5"/>
  <c r="K211" i="5"/>
  <c r="J211" i="5"/>
  <c r="I211" i="5"/>
  <c r="I737" i="5"/>
  <c r="J737" i="5"/>
  <c r="K737" i="5"/>
  <c r="H737" i="5"/>
  <c r="I774" i="5"/>
  <c r="J774" i="5"/>
  <c r="H774" i="5"/>
  <c r="K774" i="5"/>
  <c r="J702" i="5"/>
  <c r="K702" i="5"/>
  <c r="H702" i="5"/>
  <c r="I702" i="5"/>
  <c r="K594" i="5"/>
  <c r="H594" i="5"/>
  <c r="I594" i="5"/>
  <c r="J594" i="5"/>
  <c r="I486" i="5"/>
  <c r="H486" i="5"/>
  <c r="J486" i="5"/>
  <c r="K486" i="5"/>
  <c r="I478" i="5"/>
  <c r="H478" i="5"/>
  <c r="J478" i="5"/>
  <c r="K478" i="5"/>
  <c r="I422" i="5"/>
  <c r="H422" i="5"/>
  <c r="J422" i="5"/>
  <c r="K422" i="5"/>
  <c r="I406" i="5"/>
  <c r="H406" i="5"/>
  <c r="J406" i="5"/>
  <c r="K406" i="5"/>
  <c r="I310" i="5"/>
  <c r="J310" i="5"/>
  <c r="K310" i="5"/>
  <c r="H310" i="5"/>
  <c r="J278" i="5"/>
  <c r="K278" i="5"/>
  <c r="H278" i="5"/>
  <c r="I278" i="5"/>
  <c r="I202" i="5"/>
  <c r="K202" i="5"/>
  <c r="H202" i="5"/>
  <c r="J202" i="5"/>
  <c r="J380" i="5"/>
  <c r="K380" i="5"/>
  <c r="I380" i="5"/>
  <c r="H380" i="5"/>
  <c r="H352" i="5"/>
  <c r="K352" i="5"/>
  <c r="J352" i="5"/>
  <c r="I352" i="5"/>
  <c r="I212" i="5"/>
  <c r="H212" i="5"/>
  <c r="K212" i="5"/>
  <c r="J212" i="5"/>
  <c r="K573" i="5"/>
  <c r="J573" i="5"/>
  <c r="H573" i="5"/>
  <c r="I573" i="5"/>
  <c r="I365" i="5"/>
  <c r="K365" i="5"/>
  <c r="J365" i="5"/>
  <c r="H365" i="5"/>
  <c r="I245" i="5"/>
  <c r="J245" i="5"/>
  <c r="H245" i="5"/>
  <c r="K245" i="5"/>
  <c r="I61" i="5"/>
  <c r="J61" i="5"/>
  <c r="K61" i="5"/>
  <c r="H61" i="5"/>
  <c r="J477" i="5"/>
  <c r="K477" i="5"/>
  <c r="H477" i="5"/>
  <c r="I477" i="5"/>
  <c r="I587" i="5"/>
  <c r="J587" i="5"/>
  <c r="K587" i="5"/>
  <c r="H587" i="5"/>
  <c r="I171" i="5"/>
  <c r="J171" i="5"/>
  <c r="H171" i="5"/>
  <c r="K171" i="5"/>
  <c r="H39" i="5"/>
  <c r="I39" i="5"/>
  <c r="K39" i="5"/>
  <c r="J39" i="5"/>
  <c r="H742" i="5"/>
  <c r="I742" i="5"/>
  <c r="J742" i="5"/>
  <c r="K742" i="5"/>
  <c r="I678" i="5"/>
  <c r="J678" i="5"/>
  <c r="K678" i="5"/>
  <c r="H678" i="5"/>
  <c r="J558" i="5"/>
  <c r="K558" i="5"/>
  <c r="H558" i="5"/>
  <c r="I558" i="5"/>
  <c r="J362" i="5"/>
  <c r="K362" i="5"/>
  <c r="H362" i="5"/>
  <c r="I362" i="5"/>
  <c r="J346" i="5"/>
  <c r="K346" i="5"/>
  <c r="H346" i="5"/>
  <c r="I346" i="5"/>
  <c r="J314" i="5"/>
  <c r="K314" i="5"/>
  <c r="H314" i="5"/>
  <c r="I314" i="5"/>
  <c r="K198" i="5"/>
  <c r="H198" i="5"/>
  <c r="J198" i="5"/>
  <c r="I198" i="5"/>
  <c r="I182" i="5"/>
  <c r="H182" i="5"/>
  <c r="J182" i="5"/>
  <c r="K182" i="5"/>
  <c r="J788" i="5"/>
  <c r="K788" i="5"/>
  <c r="I788" i="5"/>
  <c r="H788" i="5"/>
  <c r="J516" i="5"/>
  <c r="K516" i="5"/>
  <c r="H516" i="5"/>
  <c r="I516" i="5"/>
  <c r="K392" i="5"/>
  <c r="I392" i="5"/>
  <c r="H392" i="5"/>
  <c r="J392" i="5"/>
  <c r="K164" i="5"/>
  <c r="H164" i="5"/>
  <c r="I164" i="5"/>
  <c r="J164" i="5"/>
  <c r="K132" i="5"/>
  <c r="H132" i="5"/>
  <c r="I132" i="5"/>
  <c r="J132" i="5"/>
  <c r="I791" i="5"/>
  <c r="K791" i="5"/>
  <c r="H791" i="5"/>
  <c r="J791" i="5"/>
  <c r="K617" i="5"/>
  <c r="J617" i="5"/>
  <c r="H617" i="5"/>
  <c r="I617" i="5"/>
  <c r="K601" i="5"/>
  <c r="J601" i="5"/>
  <c r="H601" i="5"/>
  <c r="I601" i="5"/>
  <c r="H557" i="5"/>
  <c r="I557" i="5"/>
  <c r="J557" i="5"/>
  <c r="K557" i="5"/>
  <c r="K393" i="5"/>
  <c r="J393" i="5"/>
  <c r="I393" i="5"/>
  <c r="H393" i="5"/>
  <c r="I281" i="5"/>
  <c r="H281" i="5"/>
  <c r="J281" i="5"/>
  <c r="K281" i="5"/>
  <c r="J57" i="5"/>
  <c r="K57" i="5"/>
  <c r="H57" i="5"/>
  <c r="I57" i="5"/>
  <c r="K781" i="5"/>
  <c r="J781" i="5"/>
  <c r="I781" i="5"/>
  <c r="H781" i="5"/>
  <c r="J395" i="5"/>
  <c r="K395" i="5"/>
  <c r="H395" i="5"/>
  <c r="I395" i="5"/>
  <c r="J387" i="5"/>
  <c r="K387" i="5"/>
  <c r="H387" i="5"/>
  <c r="I387" i="5"/>
  <c r="J371" i="5"/>
  <c r="K371" i="5"/>
  <c r="H371" i="5"/>
  <c r="I371" i="5"/>
  <c r="I207" i="5"/>
  <c r="H207" i="5"/>
  <c r="K207" i="5"/>
  <c r="J207" i="5"/>
  <c r="I47" i="5"/>
  <c r="K47" i="5"/>
  <c r="J47" i="5"/>
  <c r="H47" i="5"/>
  <c r="I795" i="5"/>
  <c r="K795" i="5"/>
  <c r="H795" i="5"/>
  <c r="J795" i="5"/>
  <c r="K458" i="5"/>
  <c r="I458" i="5"/>
  <c r="H458" i="5"/>
  <c r="J458" i="5"/>
  <c r="K438" i="5"/>
  <c r="I438" i="5"/>
  <c r="H438" i="5"/>
  <c r="J438" i="5"/>
  <c r="K418" i="5"/>
  <c r="I418" i="5"/>
  <c r="H418" i="5"/>
  <c r="J418" i="5"/>
  <c r="J402" i="5"/>
  <c r="H402" i="5"/>
  <c r="K402" i="5"/>
  <c r="I402" i="5"/>
  <c r="J306" i="5"/>
  <c r="K306" i="5"/>
  <c r="H306" i="5"/>
  <c r="I306" i="5"/>
  <c r="K796" i="5"/>
  <c r="I796" i="5"/>
  <c r="H796" i="5"/>
  <c r="J796" i="5"/>
  <c r="H376" i="5"/>
  <c r="J376" i="5"/>
  <c r="K376" i="5"/>
  <c r="I376" i="5"/>
  <c r="H280" i="5"/>
  <c r="K280" i="5"/>
  <c r="I280" i="5"/>
  <c r="J280" i="5"/>
  <c r="J738" i="5"/>
  <c r="K738" i="5"/>
  <c r="H738" i="5"/>
  <c r="I738" i="5"/>
  <c r="H600" i="5"/>
  <c r="K600" i="5"/>
  <c r="I600" i="5"/>
  <c r="J600" i="5"/>
  <c r="K353" i="5"/>
  <c r="H353" i="5"/>
  <c r="J353" i="5"/>
  <c r="I353" i="5"/>
  <c r="H241" i="5"/>
  <c r="I241" i="5"/>
  <c r="J241" i="5"/>
  <c r="K241" i="5"/>
  <c r="I787" i="5"/>
  <c r="K787" i="5"/>
  <c r="H787" i="5"/>
  <c r="J787" i="5"/>
  <c r="K607" i="5"/>
  <c r="H607" i="5"/>
  <c r="I607" i="5"/>
  <c r="J607" i="5"/>
  <c r="K591" i="5"/>
  <c r="H591" i="5"/>
  <c r="I591" i="5"/>
  <c r="J591" i="5"/>
  <c r="K327" i="5"/>
  <c r="I327" i="5"/>
  <c r="J327" i="5"/>
  <c r="H327" i="5"/>
  <c r="K311" i="5"/>
  <c r="I311" i="5"/>
  <c r="J311" i="5"/>
  <c r="H311" i="5"/>
  <c r="J231" i="5"/>
  <c r="I231" i="5"/>
  <c r="H231" i="5"/>
  <c r="K231" i="5"/>
  <c r="J87" i="5"/>
  <c r="H87" i="5"/>
  <c r="K87" i="5"/>
  <c r="I87" i="5"/>
  <c r="J758" i="5"/>
  <c r="K758" i="5"/>
  <c r="H758" i="5"/>
  <c r="I758" i="5"/>
  <c r="J694" i="5"/>
  <c r="K694" i="5"/>
  <c r="H694" i="5"/>
  <c r="I694" i="5"/>
  <c r="K554" i="5"/>
  <c r="H554" i="5"/>
  <c r="I554" i="5"/>
  <c r="J554" i="5"/>
  <c r="J370" i="5"/>
  <c r="H370" i="5"/>
  <c r="K370" i="5"/>
  <c r="I370" i="5"/>
  <c r="H162" i="5"/>
  <c r="J162" i="5"/>
  <c r="K162" i="5"/>
  <c r="I162" i="5"/>
  <c r="H138" i="5"/>
  <c r="J138" i="5"/>
  <c r="K138" i="5"/>
  <c r="I138" i="5"/>
  <c r="J396" i="5"/>
  <c r="K396" i="5"/>
  <c r="I396" i="5"/>
  <c r="H396" i="5"/>
  <c r="J152" i="5"/>
  <c r="K152" i="5"/>
  <c r="H152" i="5"/>
  <c r="I152" i="5"/>
  <c r="I671" i="5"/>
  <c r="J671" i="5"/>
  <c r="K671" i="5"/>
  <c r="H671" i="5"/>
  <c r="J658" i="5"/>
  <c r="K658" i="5"/>
  <c r="H658" i="5"/>
  <c r="I658" i="5"/>
  <c r="J269" i="5"/>
  <c r="K269" i="5"/>
  <c r="H269" i="5"/>
  <c r="I269" i="5"/>
  <c r="H711" i="5"/>
  <c r="I711" i="5"/>
  <c r="J711" i="5"/>
  <c r="K711" i="5"/>
  <c r="I431" i="5"/>
  <c r="J431" i="5"/>
  <c r="H431" i="5"/>
  <c r="K431" i="5"/>
  <c r="J351" i="5"/>
  <c r="H351" i="5"/>
  <c r="K351" i="5"/>
  <c r="I351" i="5"/>
  <c r="K257" i="5"/>
  <c r="H257" i="5"/>
  <c r="I257" i="5"/>
  <c r="J257" i="5"/>
  <c r="I691" i="5"/>
  <c r="J691" i="5"/>
  <c r="K691" i="5"/>
  <c r="H691" i="5"/>
  <c r="J447" i="5"/>
  <c r="H447" i="5"/>
  <c r="K447" i="5"/>
  <c r="I447" i="5"/>
  <c r="H448" i="5"/>
  <c r="I448" i="5"/>
  <c r="J448" i="5"/>
  <c r="K448" i="5"/>
  <c r="K679" i="5"/>
  <c r="H679" i="5"/>
  <c r="I679" i="5"/>
  <c r="J679" i="5"/>
  <c r="H435" i="5"/>
  <c r="K435" i="5"/>
  <c r="I435" i="5"/>
  <c r="J435" i="5"/>
  <c r="H403" i="5"/>
  <c r="K403" i="5"/>
  <c r="I403" i="5"/>
  <c r="J403" i="5"/>
  <c r="H263" i="5"/>
  <c r="J263" i="5"/>
  <c r="K263" i="5"/>
  <c r="I263" i="5"/>
  <c r="H288" i="5"/>
  <c r="K288" i="5"/>
  <c r="J288" i="5"/>
  <c r="I288" i="5"/>
  <c r="J727" i="5"/>
  <c r="K727" i="5"/>
  <c r="H727" i="5"/>
  <c r="I727" i="5"/>
  <c r="H133" i="5"/>
  <c r="I133" i="5"/>
  <c r="J133" i="5"/>
  <c r="K133" i="5"/>
  <c r="I803" i="5"/>
  <c r="J803" i="5"/>
  <c r="K803" i="5"/>
  <c r="H803" i="5"/>
  <c r="H439" i="5"/>
  <c r="K439" i="5"/>
  <c r="I439" i="5"/>
  <c r="J439" i="5"/>
  <c r="H267" i="5"/>
  <c r="J267" i="5"/>
  <c r="I267" i="5"/>
  <c r="K267" i="5"/>
  <c r="I158" i="5"/>
  <c r="H158" i="5"/>
  <c r="J158" i="5"/>
  <c r="K158" i="5"/>
  <c r="I712" i="5"/>
  <c r="J712" i="5"/>
  <c r="K712" i="5"/>
  <c r="H712" i="5"/>
  <c r="I740" i="5"/>
  <c r="J740" i="5"/>
  <c r="K740" i="5"/>
  <c r="H740" i="5"/>
  <c r="H676" i="5"/>
  <c r="K676" i="5"/>
  <c r="I676" i="5"/>
  <c r="J676" i="5"/>
  <c r="J252" i="5"/>
  <c r="H252" i="5"/>
  <c r="K252" i="5"/>
  <c r="I252" i="5"/>
  <c r="J744" i="5"/>
  <c r="K744" i="5"/>
  <c r="H744" i="5"/>
  <c r="I744" i="5"/>
  <c r="J71" i="5"/>
  <c r="H71" i="5"/>
  <c r="K71" i="5"/>
  <c r="I71" i="5"/>
  <c r="K246" i="5"/>
  <c r="H246" i="5"/>
  <c r="I246" i="5"/>
  <c r="J246" i="5"/>
  <c r="K452" i="5"/>
  <c r="H452" i="5"/>
  <c r="I452" i="5"/>
  <c r="J452" i="5"/>
  <c r="K404" i="5"/>
  <c r="H404" i="5"/>
  <c r="I404" i="5"/>
  <c r="J404" i="5"/>
  <c r="J76" i="5"/>
  <c r="K76" i="5"/>
  <c r="H76" i="5"/>
  <c r="I76" i="5"/>
  <c r="K436" i="5"/>
  <c r="H436" i="5"/>
  <c r="I436" i="5"/>
  <c r="J436" i="5"/>
  <c r="H294" i="5"/>
  <c r="I294" i="5"/>
  <c r="J294" i="5"/>
  <c r="K294" i="5"/>
  <c r="K50" i="5"/>
  <c r="I50" i="5"/>
  <c r="J50" i="5"/>
  <c r="H50" i="5"/>
  <c r="H256" i="5"/>
  <c r="K256" i="5"/>
  <c r="J256" i="5"/>
  <c r="I256" i="5"/>
  <c r="J258" i="5"/>
  <c r="K258" i="5"/>
  <c r="H258" i="5"/>
  <c r="I258" i="5"/>
  <c r="J460" i="5"/>
  <c r="K460" i="5"/>
  <c r="H460" i="5"/>
  <c r="I460" i="5"/>
  <c r="I720" i="5"/>
  <c r="J720" i="5"/>
  <c r="K720" i="5"/>
  <c r="H720" i="5"/>
  <c r="J536" i="5"/>
  <c r="K536" i="5"/>
  <c r="H536" i="5"/>
  <c r="I536" i="5"/>
  <c r="J444" i="5"/>
  <c r="K444" i="5"/>
  <c r="H444" i="5"/>
  <c r="I444" i="5"/>
  <c r="I300" i="5"/>
  <c r="J300" i="5"/>
  <c r="H300" i="5"/>
  <c r="K300" i="5"/>
  <c r="I80" i="5"/>
  <c r="J80" i="5"/>
  <c r="K80" i="5"/>
  <c r="H80" i="5"/>
  <c r="I48" i="5"/>
  <c r="J48" i="5"/>
  <c r="K48" i="5"/>
  <c r="H48" i="5"/>
  <c r="J760" i="5"/>
  <c r="H763" i="5"/>
  <c r="J747" i="5"/>
  <c r="I745" i="5"/>
  <c r="H713" i="5"/>
  <c r="J296" i="5"/>
  <c r="H296" i="5"/>
  <c r="K296" i="5"/>
  <c r="I296" i="5"/>
  <c r="J44" i="5"/>
  <c r="K44" i="5"/>
  <c r="H44" i="5"/>
  <c r="I44" i="5"/>
  <c r="K131" i="5"/>
  <c r="I74" i="5"/>
  <c r="K752" i="5"/>
  <c r="I688" i="5"/>
  <c r="I468" i="5"/>
  <c r="I420" i="5"/>
  <c r="K264" i="5"/>
  <c r="H131" i="5"/>
  <c r="K74" i="5"/>
  <c r="J752" i="5"/>
  <c r="K688" i="5"/>
  <c r="H468" i="5"/>
  <c r="H420" i="5"/>
  <c r="H264" i="5"/>
  <c r="J131" i="5"/>
  <c r="H74" i="5"/>
  <c r="I752" i="5"/>
  <c r="H688" i="5"/>
  <c r="K468" i="5"/>
  <c r="K420" i="5"/>
  <c r="J264" i="5"/>
  <c r="G123" i="5"/>
  <c r="G320" i="5"/>
  <c r="G119" i="5"/>
  <c r="G803" i="5"/>
  <c r="G809" i="5"/>
  <c r="G897" i="5"/>
  <c r="G892" i="5"/>
  <c r="G977" i="5"/>
  <c r="G872" i="5"/>
  <c r="G960" i="5"/>
  <c r="G945" i="5"/>
  <c r="G928" i="5"/>
  <c r="G957" i="5"/>
  <c r="G949" i="5"/>
  <c r="G936" i="5"/>
  <c r="G920" i="5"/>
  <c r="G902" i="5"/>
  <c r="G916" i="5"/>
  <c r="G948" i="5"/>
  <c r="G932" i="5"/>
  <c r="G904" i="5"/>
  <c r="G717" i="5"/>
  <c r="G677" i="5"/>
  <c r="G348" i="5"/>
  <c r="G545" i="5"/>
  <c r="G30" i="5"/>
  <c r="G525" i="5"/>
  <c r="G226" i="5"/>
  <c r="G210" i="5"/>
  <c r="G376" i="5"/>
  <c r="G340" i="5"/>
  <c r="G308" i="5"/>
  <c r="G923" i="5"/>
  <c r="G469" i="5"/>
  <c r="G437" i="5"/>
  <c r="G421" i="5"/>
  <c r="G405" i="5"/>
  <c r="G685" i="5"/>
  <c r="G235" i="5"/>
  <c r="G211" i="5"/>
  <c r="G853" i="5"/>
  <c r="G757" i="5"/>
  <c r="G709" i="5"/>
  <c r="G693" i="5"/>
  <c r="G426" i="5"/>
  <c r="G410" i="5"/>
  <c r="G866" i="5"/>
  <c r="G737" i="5"/>
  <c r="G774" i="5"/>
  <c r="G702" i="5"/>
  <c r="G324" i="5"/>
  <c r="G281" i="5"/>
  <c r="G121" i="5"/>
  <c r="G282" i="5"/>
  <c r="G335" i="5"/>
  <c r="G332" i="5"/>
  <c r="G985" i="5"/>
  <c r="G905" i="5"/>
  <c r="G28" i="5"/>
  <c r="G986" i="5"/>
  <c r="G749" i="5"/>
  <c r="G548" i="5"/>
  <c r="G57" i="5"/>
  <c r="G322" i="5"/>
  <c r="G1000" i="5"/>
  <c r="G344" i="5"/>
  <c r="G326" i="5"/>
  <c r="G93" i="5"/>
  <c r="G857" i="5"/>
  <c r="G777" i="5"/>
  <c r="G729" i="5"/>
  <c r="G195" i="5"/>
  <c r="G171" i="5"/>
  <c r="G31" i="5"/>
  <c r="G742" i="5"/>
  <c r="G678" i="5"/>
  <c r="G346" i="5"/>
  <c r="G314" i="5"/>
  <c r="G544" i="5"/>
  <c r="G596" i="5"/>
  <c r="G328" i="5"/>
  <c r="G312" i="5"/>
  <c r="G196" i="5"/>
  <c r="G750" i="5"/>
  <c r="G686" i="5"/>
  <c r="G786" i="5"/>
  <c r="G956" i="5"/>
  <c r="G987" i="5"/>
  <c r="G939" i="5"/>
  <c r="G870" i="5"/>
  <c r="G55" i="5"/>
  <c r="G609" i="5"/>
  <c r="G529" i="5"/>
  <c r="G183" i="5"/>
  <c r="G167" i="5"/>
  <c r="G127" i="5"/>
  <c r="G19" i="5"/>
  <c r="G718" i="5"/>
  <c r="G796" i="5"/>
  <c r="G496" i="5"/>
  <c r="G160" i="5"/>
  <c r="G319" i="5"/>
  <c r="G239" i="5"/>
  <c r="G215" i="5"/>
  <c r="G87" i="5"/>
  <c r="G554" i="5"/>
  <c r="G370" i="5"/>
  <c r="G350" i="5"/>
  <c r="G194" i="5"/>
  <c r="G592" i="5"/>
  <c r="G184" i="5"/>
  <c r="G695" i="5"/>
  <c r="G735" i="5"/>
  <c r="G875" i="5"/>
  <c r="G969" i="5"/>
  <c r="G907" i="5"/>
  <c r="G966" i="5"/>
  <c r="G690" i="5"/>
  <c r="G876" i="5"/>
  <c r="G924" i="5"/>
  <c r="G873" i="5"/>
  <c r="G156" i="5"/>
  <c r="G186" i="5"/>
  <c r="G572" i="5"/>
  <c r="G280" i="5"/>
  <c r="G649" i="5"/>
  <c r="G955" i="5"/>
  <c r="G889" i="5"/>
  <c r="G908" i="5"/>
  <c r="G651" i="5"/>
  <c r="G910" i="5"/>
  <c r="G728" i="5"/>
  <c r="G953" i="5"/>
  <c r="G318" i="5"/>
  <c r="G429" i="5"/>
  <c r="G413" i="5"/>
  <c r="G673" i="5"/>
  <c r="G734" i="5"/>
  <c r="G670" i="5"/>
  <c r="G843" i="5"/>
  <c r="G385" i="5"/>
  <c r="G173" i="5"/>
  <c r="G845" i="5"/>
  <c r="G179" i="5"/>
  <c r="G778" i="5"/>
  <c r="G710" i="5"/>
  <c r="G132" i="5"/>
  <c r="G327" i="5"/>
  <c r="G937" i="5"/>
  <c r="G940" i="5"/>
  <c r="G922" i="5"/>
  <c r="G946" i="5"/>
  <c r="G521" i="5"/>
  <c r="G458" i="5"/>
  <c r="G146" i="5"/>
  <c r="G204" i="5"/>
  <c r="G172" i="5"/>
  <c r="G375" i="5"/>
  <c r="G219" i="5"/>
  <c r="G373" i="5"/>
  <c r="G233" i="5"/>
  <c r="G177" i="5"/>
  <c r="G379" i="5"/>
  <c r="G390" i="5"/>
  <c r="G222" i="5"/>
  <c r="G206" i="5"/>
  <c r="G600" i="5"/>
  <c r="G377" i="5"/>
  <c r="G161" i="5"/>
  <c r="G607" i="5"/>
  <c r="G591" i="5"/>
  <c r="G758" i="5"/>
  <c r="G694" i="5"/>
  <c r="G138" i="5"/>
  <c r="G867" i="5"/>
  <c r="G117" i="5"/>
  <c r="G310" i="5"/>
  <c r="G148" i="5"/>
  <c r="G154" i="5"/>
  <c r="G174" i="5"/>
  <c r="G334" i="5"/>
  <c r="G594" i="5"/>
  <c r="G180" i="5"/>
  <c r="G94" i="5"/>
  <c r="G386" i="5"/>
  <c r="G115" i="5"/>
  <c r="G47" i="5"/>
  <c r="G142" i="5"/>
  <c r="G84" i="5"/>
  <c r="G165" i="5"/>
  <c r="G847" i="5"/>
  <c r="G187" i="5"/>
  <c r="G91" i="5"/>
  <c r="G43" i="5"/>
  <c r="G202" i="5"/>
  <c r="G488" i="5"/>
  <c r="G788" i="5"/>
  <c r="G588" i="5"/>
  <c r="G392" i="5"/>
  <c r="G207" i="5"/>
  <c r="G795" i="5"/>
  <c r="G438" i="5"/>
  <c r="G418" i="5"/>
  <c r="G402" i="5"/>
  <c r="G120" i="5"/>
  <c r="G674" i="5"/>
  <c r="G745" i="5"/>
  <c r="G697" i="5"/>
  <c r="G369" i="5"/>
  <c r="G381" i="5"/>
  <c r="G753" i="5"/>
  <c r="G5" i="5"/>
  <c r="G311" i="5"/>
  <c r="G231" i="5"/>
  <c r="G27" i="5"/>
  <c r="G726" i="5"/>
  <c r="G498" i="5"/>
  <c r="G396" i="5"/>
  <c r="G883" i="5"/>
  <c r="G849" i="5"/>
  <c r="G613" i="5"/>
  <c r="G553" i="5"/>
  <c r="G461" i="5"/>
  <c r="G445" i="5"/>
  <c r="G181" i="5"/>
  <c r="G399" i="5"/>
  <c r="G323" i="5"/>
  <c r="G307" i="5"/>
  <c r="G203" i="5"/>
  <c r="G163" i="5"/>
  <c r="G59" i="5"/>
  <c r="G586" i="5"/>
  <c r="G510" i="5"/>
  <c r="G486" i="5"/>
  <c r="G470" i="5"/>
  <c r="G454" i="5"/>
  <c r="G430" i="5"/>
  <c r="G414" i="5"/>
  <c r="G394" i="5"/>
  <c r="G90" i="5"/>
  <c r="G800" i="5"/>
  <c r="G616" i="5"/>
  <c r="G490" i="5"/>
  <c r="G597" i="5"/>
  <c r="G541" i="5"/>
  <c r="G365" i="5"/>
  <c r="G705" i="5"/>
  <c r="G619" i="5"/>
  <c r="G603" i="5"/>
  <c r="G383" i="5"/>
  <c r="G367" i="5"/>
  <c r="G166" i="5"/>
  <c r="G608" i="5"/>
  <c r="G465" i="5"/>
  <c r="G449" i="5"/>
  <c r="G433" i="5"/>
  <c r="G417" i="5"/>
  <c r="G401" i="5"/>
  <c r="G185" i="5"/>
  <c r="G169" i="5"/>
  <c r="G855" i="5"/>
  <c r="G387" i="5"/>
  <c r="G371" i="5"/>
  <c r="G363" i="5"/>
  <c r="G347" i="5"/>
  <c r="G175" i="5"/>
  <c r="G474" i="5"/>
  <c r="G706" i="5"/>
  <c r="G484" i="5"/>
  <c r="G368" i="5"/>
  <c r="G216" i="5"/>
  <c r="G200" i="5"/>
  <c r="G128" i="5"/>
  <c r="G193" i="5"/>
  <c r="G378" i="5"/>
  <c r="G178" i="5"/>
  <c r="G512" i="5"/>
  <c r="G364" i="5"/>
  <c r="G168" i="5"/>
  <c r="G453" i="5"/>
  <c r="G389" i="5"/>
  <c r="G189" i="5"/>
  <c r="G53" i="5"/>
  <c r="G783" i="5"/>
  <c r="G339" i="5"/>
  <c r="G315" i="5"/>
  <c r="G283" i="5"/>
  <c r="G212" i="5"/>
  <c r="G140" i="5"/>
  <c r="G374" i="5"/>
  <c r="G182" i="5"/>
  <c r="G400" i="5"/>
  <c r="G725" i="5"/>
  <c r="G41" i="5"/>
  <c r="G279" i="5"/>
  <c r="G343" i="5"/>
  <c r="G482" i="5"/>
  <c r="G466" i="5"/>
  <c r="G450" i="5"/>
  <c r="G804" i="5"/>
  <c r="G384" i="5"/>
  <c r="G224" i="5"/>
  <c r="G208" i="5"/>
  <c r="G201" i="5"/>
  <c r="G176" i="5"/>
  <c r="G397" i="5"/>
  <c r="G197" i="5"/>
  <c r="G391" i="5"/>
  <c r="G462" i="5"/>
  <c r="G278" i="5"/>
  <c r="G218" i="5"/>
  <c r="G116" i="5"/>
  <c r="G477" i="5"/>
  <c r="G83" i="5"/>
  <c r="G39" i="5"/>
  <c r="G574" i="5"/>
  <c r="G382" i="5"/>
  <c r="G508" i="5"/>
  <c r="G188" i="5"/>
  <c r="G791" i="5"/>
  <c r="G473" i="5"/>
  <c r="G441" i="5"/>
  <c r="G393" i="5"/>
  <c r="G395" i="5"/>
  <c r="G590" i="5"/>
  <c r="G506" i="5"/>
  <c r="G190" i="5"/>
  <c r="G86" i="5"/>
  <c r="G192" i="5"/>
  <c r="G164" i="5"/>
  <c r="G621" i="5"/>
  <c r="G605" i="5"/>
  <c r="G533" i="5"/>
  <c r="G519" i="5"/>
  <c r="G23" i="5"/>
  <c r="G518" i="5"/>
  <c r="G556" i="5"/>
  <c r="G689" i="5"/>
  <c r="G565" i="5"/>
  <c r="G277" i="5"/>
  <c r="G611" i="5"/>
  <c r="G595" i="5"/>
  <c r="G359" i="5"/>
  <c r="G558" i="5"/>
  <c r="G557" i="5"/>
  <c r="G355" i="5"/>
  <c r="G191" i="5"/>
  <c r="G360" i="5"/>
  <c r="G738" i="5"/>
  <c r="G787" i="5"/>
  <c r="G570" i="5"/>
  <c r="G88" i="5"/>
  <c r="G481" i="5"/>
  <c r="G527" i="5"/>
  <c r="G478" i="5"/>
  <c r="G422" i="5"/>
  <c r="G406" i="5"/>
  <c r="G388" i="5"/>
  <c r="G380" i="5"/>
  <c r="G372" i="5"/>
  <c r="G352" i="5"/>
  <c r="G589" i="5"/>
  <c r="G573" i="5"/>
  <c r="G793" i="5"/>
  <c r="G761" i="5"/>
  <c r="G566" i="5"/>
  <c r="G362" i="5"/>
  <c r="G446" i="5"/>
  <c r="G617" i="5"/>
  <c r="G601" i="5"/>
  <c r="G585" i="5"/>
  <c r="G537" i="5"/>
  <c r="G457" i="5"/>
  <c r="G425" i="5"/>
  <c r="G409" i="5"/>
  <c r="G223" i="5"/>
  <c r="G199" i="5"/>
  <c r="G514" i="5"/>
  <c r="G214" i="5"/>
  <c r="G713" i="5"/>
  <c r="G681" i="5"/>
  <c r="G721" i="5"/>
  <c r="G615" i="5"/>
  <c r="G599" i="5"/>
  <c r="G578" i="5"/>
  <c r="G851" i="5"/>
  <c r="G593" i="5"/>
  <c r="G494" i="5"/>
  <c r="G245" i="5"/>
  <c r="G229" i="5"/>
  <c r="G354" i="5"/>
  <c r="G358" i="5"/>
  <c r="G241" i="5"/>
  <c r="G581" i="5"/>
  <c r="G357" i="5"/>
  <c r="G124" i="5"/>
  <c r="G26" i="5"/>
  <c r="G85" i="5"/>
  <c r="G45" i="5"/>
  <c r="G587" i="5"/>
  <c r="G582" i="5"/>
  <c r="G550" i="5"/>
  <c r="G134" i="5"/>
  <c r="G516" i="5"/>
  <c r="G841" i="5"/>
  <c r="G549" i="5"/>
  <c r="G781" i="5"/>
  <c r="G515" i="5"/>
  <c r="G159" i="5"/>
  <c r="G569" i="5"/>
  <c r="G353" i="5"/>
  <c r="G89" i="5"/>
  <c r="G562" i="5"/>
  <c r="G243" i="5"/>
  <c r="G227" i="5"/>
  <c r="G237" i="5"/>
  <c r="D2" i="1" l="1"/>
  <c r="Y4" i="1" l="1"/>
  <c r="I4" i="4" s="1"/>
  <c r="Y5" i="1"/>
  <c r="I5" i="4" s="1"/>
  <c r="Y6" i="1"/>
  <c r="I6" i="4" s="1"/>
  <c r="Y7" i="1"/>
  <c r="I7" i="4" s="1"/>
  <c r="Y8" i="1"/>
  <c r="I8" i="4" s="1"/>
  <c r="Y9" i="1"/>
  <c r="I9" i="4" s="1"/>
  <c r="Y10" i="1"/>
  <c r="I10" i="4" s="1"/>
  <c r="Y11" i="1"/>
  <c r="I11" i="4" s="1"/>
  <c r="Y12" i="1"/>
  <c r="I12" i="4" s="1"/>
  <c r="Y13" i="1"/>
  <c r="I13" i="4" s="1"/>
  <c r="Y14" i="1"/>
  <c r="I14" i="4" s="1"/>
  <c r="Y15" i="1"/>
  <c r="I15" i="4" s="1"/>
  <c r="Y16" i="1"/>
  <c r="I16" i="4" s="1"/>
  <c r="Y17" i="1"/>
  <c r="I17" i="4" s="1"/>
  <c r="Y18" i="1"/>
  <c r="I18" i="4" s="1"/>
  <c r="Y19" i="1"/>
  <c r="I19" i="4" s="1"/>
  <c r="Y20" i="1"/>
  <c r="I20" i="4" s="1"/>
  <c r="Y21" i="1"/>
  <c r="I21" i="4" s="1"/>
  <c r="Y22" i="1"/>
  <c r="I22" i="4" s="1"/>
  <c r="Y23" i="1"/>
  <c r="I23" i="4" s="1"/>
  <c r="Y24" i="1"/>
  <c r="I24" i="4" s="1"/>
  <c r="Y25" i="1"/>
  <c r="I25" i="4" s="1"/>
  <c r="Y26" i="1"/>
  <c r="I26" i="4" s="1"/>
  <c r="Y27" i="1"/>
  <c r="I27" i="4" s="1"/>
  <c r="Y28" i="1"/>
  <c r="I28" i="4" s="1"/>
  <c r="Y29" i="1"/>
  <c r="I29" i="4" s="1"/>
  <c r="Y30" i="1"/>
  <c r="I30" i="4" s="1"/>
  <c r="Y31" i="1"/>
  <c r="I31" i="4" s="1"/>
  <c r="Y32" i="1"/>
  <c r="I32" i="4" s="1"/>
  <c r="Y33" i="1"/>
  <c r="I33" i="4" s="1"/>
  <c r="Y34" i="1"/>
  <c r="I34" i="4" s="1"/>
  <c r="Y35" i="1"/>
  <c r="I35" i="4" s="1"/>
  <c r="Y36" i="1"/>
  <c r="I36" i="4" s="1"/>
  <c r="Y37" i="1"/>
  <c r="I37" i="4" s="1"/>
  <c r="Y38" i="1"/>
  <c r="I38" i="4" s="1"/>
  <c r="Y39" i="1"/>
  <c r="I39" i="4" s="1"/>
  <c r="Y40" i="1"/>
  <c r="I40" i="4" s="1"/>
  <c r="Y41" i="1"/>
  <c r="I41" i="4" s="1"/>
  <c r="Y42" i="1"/>
  <c r="I42" i="4" s="1"/>
  <c r="Y43" i="1"/>
  <c r="I43" i="4" s="1"/>
  <c r="Y44" i="1"/>
  <c r="I44" i="4" s="1"/>
  <c r="Y45" i="1"/>
  <c r="I45" i="4" s="1"/>
  <c r="Y46" i="1"/>
  <c r="I46" i="4" s="1"/>
  <c r="Y47" i="1"/>
  <c r="I47" i="4" s="1"/>
  <c r="Y48" i="1"/>
  <c r="I48" i="4" s="1"/>
  <c r="Y49" i="1"/>
  <c r="I49" i="4" s="1"/>
  <c r="Y50" i="1"/>
  <c r="I50" i="4" s="1"/>
  <c r="Y51" i="1"/>
  <c r="I51" i="4" s="1"/>
  <c r="Y52" i="1"/>
  <c r="I52" i="4" s="1"/>
  <c r="Y53" i="1"/>
  <c r="I53" i="4" s="1"/>
  <c r="Y54" i="1"/>
  <c r="I54" i="4" s="1"/>
  <c r="Y55" i="1"/>
  <c r="I55" i="4" s="1"/>
  <c r="Y56" i="1"/>
  <c r="I56" i="4" s="1"/>
  <c r="Y57" i="1"/>
  <c r="I57" i="4" s="1"/>
  <c r="Y58" i="1"/>
  <c r="I58" i="4" s="1"/>
  <c r="Y59" i="1"/>
  <c r="I59" i="4" s="1"/>
  <c r="Y60" i="1"/>
  <c r="I60" i="4" s="1"/>
  <c r="Y61" i="1"/>
  <c r="I61" i="4" s="1"/>
  <c r="Y62" i="1"/>
  <c r="I62" i="4" s="1"/>
  <c r="Y63" i="1"/>
  <c r="I63" i="4" s="1"/>
  <c r="Y64" i="1"/>
  <c r="I64" i="4" s="1"/>
  <c r="Y65" i="1"/>
  <c r="I65" i="4" s="1"/>
  <c r="Y66" i="1"/>
  <c r="I66" i="4" s="1"/>
  <c r="Y67" i="1"/>
  <c r="I67" i="4" s="1"/>
  <c r="Y68" i="1"/>
  <c r="I68" i="4" s="1"/>
  <c r="Y69" i="1"/>
  <c r="I69" i="4" s="1"/>
  <c r="Y70" i="1"/>
  <c r="I70" i="4" s="1"/>
  <c r="Y71" i="1"/>
  <c r="I71" i="4" s="1"/>
  <c r="Y72" i="1"/>
  <c r="I72" i="4" s="1"/>
  <c r="Y73" i="1"/>
  <c r="I73" i="4" s="1"/>
  <c r="Y74" i="1"/>
  <c r="I74" i="4" s="1"/>
  <c r="Y75" i="1"/>
  <c r="I75" i="4" s="1"/>
  <c r="Y76" i="1"/>
  <c r="I76" i="4" s="1"/>
  <c r="Y77" i="1"/>
  <c r="I77" i="4" s="1"/>
  <c r="Y78" i="1"/>
  <c r="I78" i="4" s="1"/>
  <c r="Y79" i="1"/>
  <c r="I79" i="4" s="1"/>
  <c r="Y80" i="1"/>
  <c r="I80" i="4" s="1"/>
  <c r="Y81" i="1"/>
  <c r="I81" i="4" s="1"/>
  <c r="Y82" i="1"/>
  <c r="I82" i="4" s="1"/>
  <c r="Y83" i="1"/>
  <c r="I83" i="4" s="1"/>
  <c r="Y84" i="1"/>
  <c r="I84" i="4" s="1"/>
  <c r="Y85" i="1"/>
  <c r="I85" i="4" s="1"/>
  <c r="Y86" i="1"/>
  <c r="I86" i="4" s="1"/>
  <c r="Y87" i="1"/>
  <c r="I87" i="4" s="1"/>
  <c r="Y88" i="1"/>
  <c r="I88" i="4" s="1"/>
  <c r="Y89" i="1"/>
  <c r="I89" i="4" s="1"/>
  <c r="Y90" i="1"/>
  <c r="I90" i="4" s="1"/>
  <c r="Y91" i="1"/>
  <c r="I91" i="4" s="1"/>
  <c r="Y92" i="1"/>
  <c r="I92" i="4" s="1"/>
  <c r="Y93" i="1"/>
  <c r="I93" i="4" s="1"/>
  <c r="Y94" i="1"/>
  <c r="I94" i="4" s="1"/>
  <c r="Y95" i="1"/>
  <c r="I95" i="4" s="1"/>
  <c r="Y96" i="1"/>
  <c r="I96" i="4" s="1"/>
  <c r="Y97" i="1"/>
  <c r="I97" i="4" s="1"/>
  <c r="Y98" i="1"/>
  <c r="I98" i="4" s="1"/>
  <c r="Y99" i="1"/>
  <c r="I99" i="4" s="1"/>
  <c r="Y100" i="1"/>
  <c r="I100" i="4" s="1"/>
  <c r="Y101" i="1"/>
  <c r="I101" i="4" s="1"/>
  <c r="Y102" i="1"/>
  <c r="I102" i="4" s="1"/>
  <c r="Y103" i="1"/>
  <c r="I103" i="4" s="1"/>
  <c r="Y104" i="1"/>
  <c r="I104" i="4" s="1"/>
  <c r="Y105" i="1"/>
  <c r="I105" i="4" s="1"/>
  <c r="Y106" i="1"/>
  <c r="I106" i="4" s="1"/>
  <c r="Y107" i="1"/>
  <c r="I107" i="4" s="1"/>
  <c r="Y108" i="1"/>
  <c r="I108" i="4" s="1"/>
  <c r="Y109" i="1"/>
  <c r="I109" i="4" s="1"/>
  <c r="Y110" i="1"/>
  <c r="I110" i="4" s="1"/>
  <c r="Y111" i="1"/>
  <c r="I111" i="4" s="1"/>
  <c r="Y112" i="1"/>
  <c r="I112" i="4" s="1"/>
  <c r="Y113" i="1"/>
  <c r="I113" i="4" s="1"/>
  <c r="Y114" i="1"/>
  <c r="I114" i="4" s="1"/>
  <c r="Y115" i="1"/>
  <c r="I115" i="4" s="1"/>
  <c r="Y116" i="1"/>
  <c r="I116" i="4" s="1"/>
  <c r="Y117" i="1"/>
  <c r="I117" i="4" s="1"/>
  <c r="Y118" i="1"/>
  <c r="I118" i="4" s="1"/>
  <c r="Y119" i="1"/>
  <c r="I119" i="4" s="1"/>
  <c r="Y120" i="1"/>
  <c r="I120" i="4" s="1"/>
  <c r="Y121" i="1"/>
  <c r="I121" i="4" s="1"/>
  <c r="Y122" i="1"/>
  <c r="I122" i="4" s="1"/>
  <c r="Y123" i="1"/>
  <c r="I123" i="4" s="1"/>
  <c r="Y124" i="1"/>
  <c r="I124" i="4" s="1"/>
  <c r="Y125" i="1"/>
  <c r="I125" i="4" s="1"/>
  <c r="Y126" i="1"/>
  <c r="I126" i="4" s="1"/>
  <c r="Y127" i="1"/>
  <c r="I127" i="4" s="1"/>
  <c r="Y128" i="1"/>
  <c r="I128" i="4" s="1"/>
  <c r="Y129" i="1"/>
  <c r="I129" i="4" s="1"/>
  <c r="Y130" i="1"/>
  <c r="I130" i="4" s="1"/>
  <c r="Y131" i="1"/>
  <c r="I131" i="4" s="1"/>
  <c r="Y132" i="1"/>
  <c r="I132" i="4" s="1"/>
  <c r="Y133" i="1"/>
  <c r="I133" i="4" s="1"/>
  <c r="Y134" i="1"/>
  <c r="I134" i="4" s="1"/>
  <c r="Y135" i="1"/>
  <c r="I135" i="4" s="1"/>
  <c r="Y136" i="1"/>
  <c r="I136" i="4" s="1"/>
  <c r="Y137" i="1"/>
  <c r="I137" i="4" s="1"/>
  <c r="Y138" i="1"/>
  <c r="I138" i="4" s="1"/>
  <c r="Y139" i="1"/>
  <c r="I139" i="4" s="1"/>
  <c r="Y140" i="1"/>
  <c r="I140" i="4" s="1"/>
  <c r="Y141" i="1"/>
  <c r="I141" i="4" s="1"/>
  <c r="Y142" i="1"/>
  <c r="I142" i="4" s="1"/>
  <c r="Y143" i="1"/>
  <c r="I143" i="4" s="1"/>
  <c r="Y144" i="1"/>
  <c r="I144" i="4" s="1"/>
  <c r="Y145" i="1"/>
  <c r="I145" i="4" s="1"/>
  <c r="Y146" i="1"/>
  <c r="I146" i="4" s="1"/>
  <c r="Y147" i="1"/>
  <c r="I147" i="4" s="1"/>
  <c r="Y148" i="1"/>
  <c r="I148" i="4" s="1"/>
  <c r="Y149" i="1"/>
  <c r="I149" i="4" s="1"/>
  <c r="Y150" i="1"/>
  <c r="I150" i="4" s="1"/>
  <c r="Y151" i="1"/>
  <c r="I151" i="4" s="1"/>
  <c r="Y152" i="1"/>
  <c r="I152" i="4" s="1"/>
  <c r="Y153" i="1"/>
  <c r="I153" i="4" s="1"/>
  <c r="Y154" i="1"/>
  <c r="I154" i="4" s="1"/>
  <c r="Y155" i="1"/>
  <c r="I155" i="4" s="1"/>
  <c r="Y156" i="1"/>
  <c r="I156" i="4" s="1"/>
  <c r="Y157" i="1"/>
  <c r="I157" i="4" s="1"/>
  <c r="Y158" i="1"/>
  <c r="I158" i="4" s="1"/>
  <c r="Y159" i="1"/>
  <c r="I159" i="4" s="1"/>
  <c r="Y160" i="1"/>
  <c r="I160" i="4" s="1"/>
  <c r="Y161" i="1"/>
  <c r="I161" i="4" s="1"/>
  <c r="Y162" i="1"/>
  <c r="I162" i="4" s="1"/>
  <c r="Y163" i="1"/>
  <c r="I163" i="4" s="1"/>
  <c r="Y164" i="1"/>
  <c r="I164" i="4" s="1"/>
  <c r="Y165" i="1"/>
  <c r="I165" i="4" s="1"/>
  <c r="Y166" i="1"/>
  <c r="I166" i="4" s="1"/>
  <c r="Y167" i="1"/>
  <c r="I167" i="4" s="1"/>
  <c r="Y168" i="1"/>
  <c r="I168" i="4" s="1"/>
  <c r="Y169" i="1"/>
  <c r="I169" i="4" s="1"/>
  <c r="Y170" i="1"/>
  <c r="I170" i="4" s="1"/>
  <c r="Y171" i="1"/>
  <c r="I171" i="4" s="1"/>
  <c r="Y172" i="1"/>
  <c r="I172" i="4" s="1"/>
  <c r="Y173" i="1"/>
  <c r="I173" i="4" s="1"/>
  <c r="Y174" i="1"/>
  <c r="I174" i="4" s="1"/>
  <c r="Y175" i="1"/>
  <c r="I175" i="4" s="1"/>
  <c r="Y176" i="1"/>
  <c r="I176" i="4" s="1"/>
  <c r="Y177" i="1"/>
  <c r="I177" i="4" s="1"/>
  <c r="Y178" i="1"/>
  <c r="I178" i="4" s="1"/>
  <c r="Y179" i="1"/>
  <c r="I179" i="4" s="1"/>
  <c r="Y180" i="1"/>
  <c r="I180" i="4" s="1"/>
  <c r="Y181" i="1"/>
  <c r="I181" i="4" s="1"/>
  <c r="Y182" i="1"/>
  <c r="I182" i="4" s="1"/>
  <c r="Y183" i="1"/>
  <c r="I183" i="4" s="1"/>
  <c r="Y184" i="1"/>
  <c r="I184" i="4" s="1"/>
  <c r="Y185" i="1"/>
  <c r="I185" i="4" s="1"/>
  <c r="Y186" i="1"/>
  <c r="I186" i="4" s="1"/>
  <c r="Y187" i="1"/>
  <c r="I187" i="4" s="1"/>
  <c r="Y188" i="1"/>
  <c r="I188" i="4" s="1"/>
  <c r="Y189" i="1"/>
  <c r="I189" i="4" s="1"/>
  <c r="Y190" i="1"/>
  <c r="I190" i="4" s="1"/>
  <c r="Y191" i="1"/>
  <c r="I191" i="4" s="1"/>
  <c r="Y192" i="1"/>
  <c r="I192" i="4" s="1"/>
  <c r="Y193" i="1"/>
  <c r="I193" i="4" s="1"/>
  <c r="Y194" i="1"/>
  <c r="I194" i="4" s="1"/>
  <c r="Y195" i="1"/>
  <c r="I195" i="4" s="1"/>
  <c r="Y196" i="1"/>
  <c r="I196" i="4" s="1"/>
  <c r="Y197" i="1"/>
  <c r="I197" i="4" s="1"/>
  <c r="Y198" i="1"/>
  <c r="I198" i="4" s="1"/>
  <c r="Y199" i="1"/>
  <c r="I199" i="4" s="1"/>
  <c r="Y200" i="1"/>
  <c r="I200" i="4" s="1"/>
  <c r="Y201" i="1"/>
  <c r="I201" i="4" s="1"/>
  <c r="Y202" i="1"/>
  <c r="I202" i="4" s="1"/>
  <c r="Y203" i="1"/>
  <c r="I203" i="4" s="1"/>
  <c r="Y204" i="1"/>
  <c r="I204" i="4" s="1"/>
  <c r="Y205" i="1"/>
  <c r="I205" i="4" s="1"/>
  <c r="Y206" i="1"/>
  <c r="I206" i="4" s="1"/>
  <c r="Y207" i="1"/>
  <c r="I207" i="4" s="1"/>
  <c r="Y208" i="1"/>
  <c r="I208" i="4" s="1"/>
  <c r="Y209" i="1"/>
  <c r="I209" i="4" s="1"/>
  <c r="Y210" i="1"/>
  <c r="I210" i="4" s="1"/>
  <c r="Y211" i="1"/>
  <c r="I211" i="4" s="1"/>
  <c r="Y212" i="1"/>
  <c r="I212" i="4" s="1"/>
  <c r="Y213" i="1"/>
  <c r="I213" i="4" s="1"/>
  <c r="Y214" i="1"/>
  <c r="I214" i="4" s="1"/>
  <c r="Y215" i="1"/>
  <c r="I215" i="4" s="1"/>
  <c r="Y216" i="1"/>
  <c r="I216" i="4" s="1"/>
  <c r="Y217" i="1"/>
  <c r="I217" i="4" s="1"/>
  <c r="Y218" i="1"/>
  <c r="I218" i="4" s="1"/>
  <c r="Y219" i="1"/>
  <c r="I219" i="4" s="1"/>
  <c r="Y220" i="1"/>
  <c r="I220" i="4" s="1"/>
  <c r="Y221" i="1"/>
  <c r="I221" i="4" s="1"/>
  <c r="Y222" i="1"/>
  <c r="I222" i="4" s="1"/>
  <c r="Y223" i="1"/>
  <c r="I223" i="4" s="1"/>
  <c r="Y224" i="1"/>
  <c r="I224" i="4" s="1"/>
  <c r="Y225" i="1"/>
  <c r="I225" i="4" s="1"/>
  <c r="Y226" i="1"/>
  <c r="I226" i="4" s="1"/>
  <c r="Y227" i="1"/>
  <c r="I227" i="4" s="1"/>
  <c r="Y228" i="1"/>
  <c r="I228" i="4" s="1"/>
  <c r="Y229" i="1"/>
  <c r="I229" i="4" s="1"/>
  <c r="Y230" i="1"/>
  <c r="I230" i="4" s="1"/>
  <c r="Y231" i="1"/>
  <c r="I231" i="4" s="1"/>
  <c r="Y232" i="1"/>
  <c r="I232" i="4" s="1"/>
  <c r="Y233" i="1"/>
  <c r="I233" i="4" s="1"/>
  <c r="Y234" i="1"/>
  <c r="I234" i="4" s="1"/>
  <c r="Y235" i="1"/>
  <c r="I235" i="4" s="1"/>
  <c r="Y236" i="1"/>
  <c r="I236" i="4" s="1"/>
  <c r="Y237" i="1"/>
  <c r="I237" i="4" s="1"/>
  <c r="Y238" i="1"/>
  <c r="I238" i="4" s="1"/>
  <c r="Y239" i="1"/>
  <c r="I239" i="4" s="1"/>
  <c r="Y240" i="1"/>
  <c r="I240" i="4" s="1"/>
  <c r="Y241" i="1"/>
  <c r="I241" i="4" s="1"/>
  <c r="Y242" i="1"/>
  <c r="I242" i="4" s="1"/>
  <c r="Y243" i="1"/>
  <c r="I243" i="4" s="1"/>
  <c r="Y244" i="1"/>
  <c r="I244" i="4" s="1"/>
  <c r="Y245" i="1"/>
  <c r="I245" i="4" s="1"/>
  <c r="Y246" i="1"/>
  <c r="I246" i="4" s="1"/>
  <c r="Y247" i="1"/>
  <c r="I247" i="4" s="1"/>
  <c r="Y248" i="1"/>
  <c r="I248" i="4" s="1"/>
  <c r="Y249" i="1"/>
  <c r="I249" i="4" s="1"/>
  <c r="Y250" i="1"/>
  <c r="I250" i="4" s="1"/>
  <c r="Y251" i="1"/>
  <c r="I251" i="4" s="1"/>
  <c r="Y252" i="1"/>
  <c r="I252" i="4" s="1"/>
  <c r="Y253" i="1"/>
  <c r="I253" i="4" s="1"/>
  <c r="Y254" i="1"/>
  <c r="I254" i="4" s="1"/>
  <c r="Y255" i="1"/>
  <c r="I255" i="4" s="1"/>
  <c r="Y256" i="1"/>
  <c r="I256" i="4" s="1"/>
  <c r="Y257" i="1"/>
  <c r="I257" i="4" s="1"/>
  <c r="Y258" i="1"/>
  <c r="I258" i="4" s="1"/>
  <c r="Y259" i="1"/>
  <c r="I259" i="4" s="1"/>
  <c r="Y260" i="1"/>
  <c r="I260" i="4" s="1"/>
  <c r="Y261" i="1"/>
  <c r="I261" i="4" s="1"/>
  <c r="Y262" i="1"/>
  <c r="I262" i="4" s="1"/>
  <c r="Y263" i="1"/>
  <c r="I263" i="4" s="1"/>
  <c r="Y264" i="1"/>
  <c r="I264" i="4" s="1"/>
  <c r="Y265" i="1"/>
  <c r="I265" i="4" s="1"/>
  <c r="Y266" i="1"/>
  <c r="I266" i="4" s="1"/>
  <c r="Y267" i="1"/>
  <c r="I267" i="4" s="1"/>
  <c r="Y268" i="1"/>
  <c r="I268" i="4" s="1"/>
  <c r="Y269" i="1"/>
  <c r="I269" i="4" s="1"/>
  <c r="Y270" i="1"/>
  <c r="I270" i="4" s="1"/>
  <c r="Y271" i="1"/>
  <c r="I271" i="4" s="1"/>
  <c r="Y272" i="1"/>
  <c r="I272" i="4" s="1"/>
  <c r="Y273" i="1"/>
  <c r="I273" i="4" s="1"/>
  <c r="Y274" i="1"/>
  <c r="I274" i="4" s="1"/>
  <c r="Y275" i="1"/>
  <c r="I275" i="4" s="1"/>
  <c r="Y276" i="1"/>
  <c r="I276" i="4" s="1"/>
  <c r="Y277" i="1"/>
  <c r="I277" i="4" s="1"/>
  <c r="Y278" i="1"/>
  <c r="I278" i="4" s="1"/>
  <c r="Y279" i="1"/>
  <c r="I279" i="4" s="1"/>
  <c r="Y280" i="1"/>
  <c r="I280" i="4" s="1"/>
  <c r="Y281" i="1"/>
  <c r="I281" i="4" s="1"/>
  <c r="Y282" i="1"/>
  <c r="I282" i="4" s="1"/>
  <c r="Y283" i="1"/>
  <c r="I283" i="4" s="1"/>
  <c r="Y284" i="1"/>
  <c r="I284" i="4" s="1"/>
  <c r="Y285" i="1"/>
  <c r="I285" i="4" s="1"/>
  <c r="Y286" i="1"/>
  <c r="I286" i="4" s="1"/>
  <c r="Y287" i="1"/>
  <c r="I287" i="4" s="1"/>
  <c r="Y288" i="1"/>
  <c r="I288" i="4" s="1"/>
  <c r="Y289" i="1"/>
  <c r="I289" i="4" s="1"/>
  <c r="Y290" i="1"/>
  <c r="I290" i="4" s="1"/>
  <c r="Y291" i="1"/>
  <c r="I291" i="4" s="1"/>
  <c r="Y292" i="1"/>
  <c r="I292" i="4" s="1"/>
  <c r="Y293" i="1"/>
  <c r="I293" i="4" s="1"/>
  <c r="Y294" i="1"/>
  <c r="I294" i="4" s="1"/>
  <c r="Y295" i="1"/>
  <c r="I295" i="4" s="1"/>
  <c r="Y296" i="1"/>
  <c r="I296" i="4" s="1"/>
  <c r="Y297" i="1"/>
  <c r="I297" i="4" s="1"/>
  <c r="Y298" i="1"/>
  <c r="I298" i="4" s="1"/>
  <c r="Y299" i="1"/>
  <c r="I299" i="4" s="1"/>
  <c r="Y300" i="1"/>
  <c r="I300" i="4" s="1"/>
  <c r="Y301" i="1"/>
  <c r="I301" i="4" s="1"/>
  <c r="Y302" i="1"/>
  <c r="I302" i="4" s="1"/>
  <c r="Y303" i="1"/>
  <c r="I303" i="4" s="1"/>
  <c r="Y304" i="1"/>
  <c r="I304" i="4" s="1"/>
  <c r="Y305" i="1"/>
  <c r="I305" i="4" s="1"/>
  <c r="Y306" i="1"/>
  <c r="I306" i="4" s="1"/>
  <c r="Y307" i="1"/>
  <c r="I307" i="4" s="1"/>
  <c r="Y308" i="1"/>
  <c r="I308" i="4" s="1"/>
  <c r="Y309" i="1"/>
  <c r="I309" i="4" s="1"/>
  <c r="Y310" i="1"/>
  <c r="I310" i="4" s="1"/>
  <c r="Y311" i="1"/>
  <c r="I311" i="4" s="1"/>
  <c r="Y312" i="1"/>
  <c r="I312" i="4" s="1"/>
  <c r="Y313" i="1"/>
  <c r="I313" i="4" s="1"/>
  <c r="Y314" i="1"/>
  <c r="I314" i="4" s="1"/>
  <c r="Y315" i="1"/>
  <c r="I315" i="4" s="1"/>
  <c r="Y316" i="1"/>
  <c r="I316" i="4" s="1"/>
  <c r="Y317" i="1"/>
  <c r="I317" i="4" s="1"/>
  <c r="Y318" i="1"/>
  <c r="I318" i="4" s="1"/>
  <c r="Y319" i="1"/>
  <c r="I319" i="4" s="1"/>
  <c r="Y320" i="1"/>
  <c r="I320" i="4" s="1"/>
  <c r="Y321" i="1"/>
  <c r="I321" i="4" s="1"/>
  <c r="Y322" i="1"/>
  <c r="I322" i="4" s="1"/>
  <c r="Y323" i="1"/>
  <c r="I323" i="4" s="1"/>
  <c r="Y324" i="1"/>
  <c r="I324" i="4" s="1"/>
  <c r="Y325" i="1"/>
  <c r="I325" i="4" s="1"/>
  <c r="Y326" i="1"/>
  <c r="I326" i="4" s="1"/>
  <c r="Y327" i="1"/>
  <c r="I327" i="4" s="1"/>
  <c r="Y328" i="1"/>
  <c r="I328" i="4" s="1"/>
  <c r="Y329" i="1"/>
  <c r="I329" i="4" s="1"/>
  <c r="Y330" i="1"/>
  <c r="I330" i="4" s="1"/>
  <c r="Y331" i="1"/>
  <c r="I331" i="4" s="1"/>
  <c r="Y332" i="1"/>
  <c r="I332" i="4" s="1"/>
  <c r="Y333" i="1"/>
  <c r="I333" i="4" s="1"/>
  <c r="Y334" i="1"/>
  <c r="I334" i="4" s="1"/>
  <c r="Y335" i="1"/>
  <c r="I335" i="4" s="1"/>
  <c r="Y336" i="1"/>
  <c r="I336" i="4" s="1"/>
  <c r="Y337" i="1"/>
  <c r="I337" i="4" s="1"/>
  <c r="Y338" i="1"/>
  <c r="I338" i="4" s="1"/>
  <c r="Y339" i="1"/>
  <c r="I339" i="4" s="1"/>
  <c r="Y340" i="1"/>
  <c r="I340" i="4" s="1"/>
  <c r="Y341" i="1"/>
  <c r="I341" i="4" s="1"/>
  <c r="Y342" i="1"/>
  <c r="I342" i="4" s="1"/>
  <c r="Y343" i="1"/>
  <c r="I343" i="4" s="1"/>
  <c r="Y344" i="1"/>
  <c r="I344" i="4" s="1"/>
  <c r="Y345" i="1"/>
  <c r="I345" i="4" s="1"/>
  <c r="Y346" i="1"/>
  <c r="I346" i="4" s="1"/>
  <c r="Y347" i="1"/>
  <c r="I347" i="4" s="1"/>
  <c r="Y348" i="1"/>
  <c r="I348" i="4" s="1"/>
  <c r="Y349" i="1"/>
  <c r="I349" i="4" s="1"/>
  <c r="Y350" i="1"/>
  <c r="I350" i="4" s="1"/>
  <c r="Y351" i="1"/>
  <c r="I351" i="4" s="1"/>
  <c r="Y352" i="1"/>
  <c r="I352" i="4" s="1"/>
  <c r="Y353" i="1"/>
  <c r="I353" i="4" s="1"/>
  <c r="Y354" i="1"/>
  <c r="I354" i="4" s="1"/>
  <c r="Y355" i="1"/>
  <c r="I355" i="4" s="1"/>
  <c r="Y356" i="1"/>
  <c r="I356" i="4" s="1"/>
  <c r="Y357" i="1"/>
  <c r="I357" i="4" s="1"/>
  <c r="Y358" i="1"/>
  <c r="I358" i="4" s="1"/>
  <c r="Y359" i="1"/>
  <c r="I359" i="4" s="1"/>
  <c r="Y360" i="1"/>
  <c r="I360" i="4" s="1"/>
  <c r="Y361" i="1"/>
  <c r="I361" i="4" s="1"/>
  <c r="Y362" i="1"/>
  <c r="I362" i="4" s="1"/>
  <c r="Y363" i="1"/>
  <c r="I363" i="4" s="1"/>
  <c r="Y364" i="1"/>
  <c r="I364" i="4" s="1"/>
  <c r="Y365" i="1"/>
  <c r="I365" i="4" s="1"/>
  <c r="Y366" i="1"/>
  <c r="I366" i="4" s="1"/>
  <c r="Y367" i="1"/>
  <c r="I367" i="4" s="1"/>
  <c r="Y368" i="1"/>
  <c r="I368" i="4" s="1"/>
  <c r="Y369" i="1"/>
  <c r="I369" i="4" s="1"/>
  <c r="Y370" i="1"/>
  <c r="I370" i="4" s="1"/>
  <c r="Y371" i="1"/>
  <c r="I371" i="4" s="1"/>
  <c r="Y372" i="1"/>
  <c r="I372" i="4" s="1"/>
  <c r="Y373" i="1"/>
  <c r="I373" i="4" s="1"/>
  <c r="Y374" i="1"/>
  <c r="I374" i="4" s="1"/>
  <c r="Y375" i="1"/>
  <c r="I375" i="4" s="1"/>
  <c r="Y376" i="1"/>
  <c r="I376" i="4" s="1"/>
  <c r="Y377" i="1"/>
  <c r="I377" i="4" s="1"/>
  <c r="Y378" i="1"/>
  <c r="I378" i="4" s="1"/>
  <c r="Y379" i="1"/>
  <c r="I379" i="4" s="1"/>
  <c r="Y380" i="1"/>
  <c r="I380" i="4" s="1"/>
  <c r="Y381" i="1"/>
  <c r="I381" i="4" s="1"/>
  <c r="Y382" i="1"/>
  <c r="I382" i="4" s="1"/>
  <c r="Y383" i="1"/>
  <c r="I383" i="4" s="1"/>
  <c r="Y384" i="1"/>
  <c r="I384" i="4" s="1"/>
  <c r="Y385" i="1"/>
  <c r="I385" i="4" s="1"/>
  <c r="Y386" i="1"/>
  <c r="I386" i="4" s="1"/>
  <c r="Y387" i="1"/>
  <c r="I387" i="4" s="1"/>
  <c r="Y388" i="1"/>
  <c r="I388" i="4" s="1"/>
  <c r="Y389" i="1"/>
  <c r="I389" i="4" s="1"/>
  <c r="Y390" i="1"/>
  <c r="I390" i="4" s="1"/>
  <c r="Y391" i="1"/>
  <c r="I391" i="4" s="1"/>
  <c r="Y392" i="1"/>
  <c r="I392" i="4" s="1"/>
  <c r="Y393" i="1"/>
  <c r="I393" i="4" s="1"/>
  <c r="Y394" i="1"/>
  <c r="I394" i="4" s="1"/>
  <c r="Y395" i="1"/>
  <c r="I395" i="4" s="1"/>
  <c r="Y396" i="1"/>
  <c r="I396" i="4" s="1"/>
  <c r="Y397" i="1"/>
  <c r="I397" i="4" s="1"/>
  <c r="Y398" i="1"/>
  <c r="I398" i="4" s="1"/>
  <c r="Y399" i="1"/>
  <c r="I399" i="4" s="1"/>
  <c r="Y400" i="1"/>
  <c r="I400" i="4" s="1"/>
  <c r="Y401" i="1"/>
  <c r="I401" i="4" s="1"/>
  <c r="Y402" i="1"/>
  <c r="I402" i="4" s="1"/>
  <c r="Y403" i="1"/>
  <c r="I403" i="4" s="1"/>
  <c r="Y404" i="1"/>
  <c r="I404" i="4" s="1"/>
  <c r="Y405" i="1"/>
  <c r="I405" i="4" s="1"/>
  <c r="Y406" i="1"/>
  <c r="I406" i="4" s="1"/>
  <c r="Y407" i="1"/>
  <c r="I407" i="4" s="1"/>
  <c r="Y408" i="1"/>
  <c r="I408" i="4" s="1"/>
  <c r="Y409" i="1"/>
  <c r="I409" i="4" s="1"/>
  <c r="Y410" i="1"/>
  <c r="I410" i="4" s="1"/>
  <c r="Y411" i="1"/>
  <c r="I411" i="4" s="1"/>
  <c r="Y412" i="1"/>
  <c r="I412" i="4" s="1"/>
  <c r="Y413" i="1"/>
  <c r="I413" i="4" s="1"/>
  <c r="Y414" i="1"/>
  <c r="I414" i="4" s="1"/>
  <c r="Y415" i="1"/>
  <c r="I415" i="4" s="1"/>
  <c r="Y416" i="1"/>
  <c r="I416" i="4" s="1"/>
  <c r="Y417" i="1"/>
  <c r="I417" i="4" s="1"/>
  <c r="Y418" i="1"/>
  <c r="I418" i="4" s="1"/>
  <c r="Y419" i="1"/>
  <c r="I419" i="4" s="1"/>
  <c r="Y420" i="1"/>
  <c r="I420" i="4" s="1"/>
  <c r="Y421" i="1"/>
  <c r="I421" i="4" s="1"/>
  <c r="Y422" i="1"/>
  <c r="I422" i="4" s="1"/>
  <c r="Y423" i="1"/>
  <c r="I423" i="4" s="1"/>
  <c r="Y424" i="1"/>
  <c r="I424" i="4" s="1"/>
  <c r="Y425" i="1"/>
  <c r="I425" i="4" s="1"/>
  <c r="Y426" i="1"/>
  <c r="I426" i="4" s="1"/>
  <c r="Y427" i="1"/>
  <c r="I427" i="4" s="1"/>
  <c r="Y428" i="1"/>
  <c r="I428" i="4" s="1"/>
  <c r="Y429" i="1"/>
  <c r="I429" i="4" s="1"/>
  <c r="Y430" i="1"/>
  <c r="I430" i="4" s="1"/>
  <c r="Y431" i="1"/>
  <c r="I431" i="4" s="1"/>
  <c r="Y432" i="1"/>
  <c r="I432" i="4" s="1"/>
  <c r="Y433" i="1"/>
  <c r="I433" i="4" s="1"/>
  <c r="Y434" i="1"/>
  <c r="I434" i="4" s="1"/>
  <c r="Y435" i="1"/>
  <c r="I435" i="4" s="1"/>
  <c r="Y436" i="1"/>
  <c r="I436" i="4" s="1"/>
  <c r="Y437" i="1"/>
  <c r="I437" i="4" s="1"/>
  <c r="Y438" i="1"/>
  <c r="I438" i="4" s="1"/>
  <c r="Y439" i="1"/>
  <c r="I439" i="4" s="1"/>
  <c r="Y440" i="1"/>
  <c r="I440" i="4" s="1"/>
  <c r="Y441" i="1"/>
  <c r="I441" i="4" s="1"/>
  <c r="Y442" i="1"/>
  <c r="I442" i="4" s="1"/>
  <c r="Y443" i="1"/>
  <c r="I443" i="4" s="1"/>
  <c r="Y444" i="1"/>
  <c r="I444" i="4" s="1"/>
  <c r="Y445" i="1"/>
  <c r="I445" i="4" s="1"/>
  <c r="Y446" i="1"/>
  <c r="I446" i="4" s="1"/>
  <c r="Y447" i="1"/>
  <c r="I447" i="4" s="1"/>
  <c r="Y448" i="1"/>
  <c r="I448" i="4" s="1"/>
  <c r="Y449" i="1"/>
  <c r="I449" i="4" s="1"/>
  <c r="Y450" i="1"/>
  <c r="I450" i="4" s="1"/>
  <c r="Y451" i="1"/>
  <c r="I451" i="4" s="1"/>
  <c r="Y452" i="1"/>
  <c r="I452" i="4" s="1"/>
  <c r="Y453" i="1"/>
  <c r="I453" i="4" s="1"/>
  <c r="Y454" i="1"/>
  <c r="I454" i="4" s="1"/>
  <c r="Y455" i="1"/>
  <c r="I455" i="4" s="1"/>
  <c r="Y456" i="1"/>
  <c r="I456" i="4" s="1"/>
  <c r="Y457" i="1"/>
  <c r="I457" i="4" s="1"/>
  <c r="Y458" i="1"/>
  <c r="I458" i="4" s="1"/>
  <c r="Y459" i="1"/>
  <c r="I459" i="4" s="1"/>
  <c r="Y460" i="1"/>
  <c r="I460" i="4" s="1"/>
  <c r="Y461" i="1"/>
  <c r="I461" i="4" s="1"/>
  <c r="Y462" i="1"/>
  <c r="I462" i="4" s="1"/>
  <c r="Y463" i="1"/>
  <c r="I463" i="4" s="1"/>
  <c r="Y464" i="1"/>
  <c r="I464" i="4" s="1"/>
  <c r="Y465" i="1"/>
  <c r="I465" i="4" s="1"/>
  <c r="Y466" i="1"/>
  <c r="I466" i="4" s="1"/>
  <c r="Y467" i="1"/>
  <c r="I467" i="4" s="1"/>
  <c r="Y468" i="1"/>
  <c r="I468" i="4" s="1"/>
  <c r="Y469" i="1"/>
  <c r="I469" i="4" s="1"/>
  <c r="Y470" i="1"/>
  <c r="I470" i="4" s="1"/>
  <c r="Y471" i="1"/>
  <c r="I471" i="4" s="1"/>
  <c r="Y472" i="1"/>
  <c r="I472" i="4" s="1"/>
  <c r="Y473" i="1"/>
  <c r="I473" i="4" s="1"/>
  <c r="Y474" i="1"/>
  <c r="I474" i="4" s="1"/>
  <c r="Y475" i="1"/>
  <c r="I475" i="4" s="1"/>
  <c r="Y476" i="1"/>
  <c r="I476" i="4" s="1"/>
  <c r="Y477" i="1"/>
  <c r="I477" i="4" s="1"/>
  <c r="Y478" i="1"/>
  <c r="I478" i="4" s="1"/>
  <c r="Y479" i="1"/>
  <c r="I479" i="4" s="1"/>
  <c r="Y480" i="1"/>
  <c r="I480" i="4" s="1"/>
  <c r="Y481" i="1"/>
  <c r="I481" i="4" s="1"/>
  <c r="Y482" i="1"/>
  <c r="I482" i="4" s="1"/>
  <c r="Y483" i="1"/>
  <c r="I483" i="4" s="1"/>
  <c r="Y484" i="1"/>
  <c r="I484" i="4" s="1"/>
  <c r="Y485" i="1"/>
  <c r="I485" i="4" s="1"/>
  <c r="Y486" i="1"/>
  <c r="I486" i="4" s="1"/>
  <c r="Y487" i="1"/>
  <c r="I487" i="4" s="1"/>
  <c r="Y488" i="1"/>
  <c r="I488" i="4" s="1"/>
  <c r="Y489" i="1"/>
  <c r="I489" i="4" s="1"/>
  <c r="Y490" i="1"/>
  <c r="I490" i="4" s="1"/>
  <c r="Y491" i="1"/>
  <c r="I491" i="4" s="1"/>
  <c r="Y492" i="1"/>
  <c r="I492" i="4" s="1"/>
  <c r="Y493" i="1"/>
  <c r="I493" i="4" s="1"/>
  <c r="Y494" i="1"/>
  <c r="I494" i="4" s="1"/>
  <c r="Y495" i="1"/>
  <c r="I495" i="4" s="1"/>
  <c r="Y496" i="1"/>
  <c r="I496" i="4" s="1"/>
  <c r="Y497" i="1"/>
  <c r="I497" i="4" s="1"/>
  <c r="Y498" i="1"/>
  <c r="I498" i="4" s="1"/>
  <c r="Y499" i="1"/>
  <c r="I499" i="4" s="1"/>
  <c r="Y500" i="1"/>
  <c r="I500" i="4" s="1"/>
  <c r="Y501" i="1"/>
  <c r="I501" i="4" s="1"/>
  <c r="Y502" i="1"/>
  <c r="I502" i="4" s="1"/>
  <c r="Y503" i="1"/>
  <c r="I503" i="4" s="1"/>
  <c r="Y504" i="1"/>
  <c r="I504" i="4" s="1"/>
  <c r="Y505" i="1"/>
  <c r="I505" i="4" s="1"/>
  <c r="Y506" i="1"/>
  <c r="I506" i="4" s="1"/>
  <c r="Y507" i="1"/>
  <c r="I507" i="4" s="1"/>
  <c r="Y508" i="1"/>
  <c r="I508" i="4" s="1"/>
  <c r="Y509" i="1"/>
  <c r="I509" i="4" s="1"/>
  <c r="Y510" i="1"/>
  <c r="I510" i="4" s="1"/>
  <c r="Y511" i="1"/>
  <c r="I511" i="4" s="1"/>
  <c r="Y512" i="1"/>
  <c r="I512" i="4" s="1"/>
  <c r="Y513" i="1"/>
  <c r="I513" i="4" s="1"/>
  <c r="Y514" i="1"/>
  <c r="I514" i="4" s="1"/>
  <c r="Y515" i="1"/>
  <c r="I515" i="4" s="1"/>
  <c r="Y516" i="1"/>
  <c r="I516" i="4" s="1"/>
  <c r="Y517" i="1"/>
  <c r="I517" i="4" s="1"/>
  <c r="Y518" i="1"/>
  <c r="I518" i="4" s="1"/>
  <c r="Y519" i="1"/>
  <c r="I519" i="4" s="1"/>
  <c r="Y520" i="1"/>
  <c r="I520" i="4" s="1"/>
  <c r="Y521" i="1"/>
  <c r="I521" i="4" s="1"/>
  <c r="Y522" i="1"/>
  <c r="I522" i="4" s="1"/>
  <c r="Y523" i="1"/>
  <c r="I523" i="4" s="1"/>
  <c r="Y524" i="1"/>
  <c r="I524" i="4" s="1"/>
  <c r="Y525" i="1"/>
  <c r="I525" i="4" s="1"/>
  <c r="Y526" i="1"/>
  <c r="I526" i="4" s="1"/>
  <c r="Y527" i="1"/>
  <c r="I527" i="4" s="1"/>
  <c r="Y528" i="1"/>
  <c r="I528" i="4" s="1"/>
  <c r="Y529" i="1"/>
  <c r="I529" i="4" s="1"/>
  <c r="Y530" i="1"/>
  <c r="I530" i="4" s="1"/>
  <c r="Y531" i="1"/>
  <c r="I531" i="4" s="1"/>
  <c r="Y532" i="1"/>
  <c r="I532" i="4" s="1"/>
  <c r="Y533" i="1"/>
  <c r="I533" i="4" s="1"/>
  <c r="Y534" i="1"/>
  <c r="I534" i="4" s="1"/>
  <c r="Y535" i="1"/>
  <c r="I535" i="4" s="1"/>
  <c r="Y536" i="1"/>
  <c r="I536" i="4" s="1"/>
  <c r="Y537" i="1"/>
  <c r="I537" i="4" s="1"/>
  <c r="Y538" i="1"/>
  <c r="I538" i="4" s="1"/>
  <c r="Y539" i="1"/>
  <c r="I539" i="4" s="1"/>
  <c r="Y540" i="1"/>
  <c r="I540" i="4" s="1"/>
  <c r="Y541" i="1"/>
  <c r="I541" i="4" s="1"/>
  <c r="Y542" i="1"/>
  <c r="I542" i="4" s="1"/>
  <c r="Y543" i="1"/>
  <c r="I543" i="4" s="1"/>
  <c r="Y544" i="1"/>
  <c r="I544" i="4" s="1"/>
  <c r="Y545" i="1"/>
  <c r="I545" i="4" s="1"/>
  <c r="Y546" i="1"/>
  <c r="I546" i="4" s="1"/>
  <c r="Y547" i="1"/>
  <c r="I547" i="4" s="1"/>
  <c r="Y548" i="1"/>
  <c r="I548" i="4" s="1"/>
  <c r="Y549" i="1"/>
  <c r="I549" i="4" s="1"/>
  <c r="Y550" i="1"/>
  <c r="I550" i="4" s="1"/>
  <c r="Y551" i="1"/>
  <c r="I551" i="4" s="1"/>
  <c r="Y552" i="1"/>
  <c r="I552" i="4" s="1"/>
  <c r="Y553" i="1"/>
  <c r="I553" i="4" s="1"/>
  <c r="Y554" i="1"/>
  <c r="I554" i="4" s="1"/>
  <c r="Y555" i="1"/>
  <c r="I555" i="4" s="1"/>
  <c r="Y556" i="1"/>
  <c r="I556" i="4" s="1"/>
  <c r="Y557" i="1"/>
  <c r="I557" i="4" s="1"/>
  <c r="Y558" i="1"/>
  <c r="I558" i="4" s="1"/>
  <c r="Y559" i="1"/>
  <c r="I559" i="4" s="1"/>
  <c r="Y560" i="1"/>
  <c r="I560" i="4" s="1"/>
  <c r="Y561" i="1"/>
  <c r="I561" i="4" s="1"/>
  <c r="Y562" i="1"/>
  <c r="I562" i="4" s="1"/>
  <c r="Y563" i="1"/>
  <c r="I563" i="4" s="1"/>
  <c r="Y564" i="1"/>
  <c r="I564" i="4" s="1"/>
  <c r="Y565" i="1"/>
  <c r="I565" i="4" s="1"/>
  <c r="Y566" i="1"/>
  <c r="I566" i="4" s="1"/>
  <c r="Y567" i="1"/>
  <c r="I567" i="4" s="1"/>
  <c r="Y568" i="1"/>
  <c r="I568" i="4" s="1"/>
  <c r="Y569" i="1"/>
  <c r="I569" i="4" s="1"/>
  <c r="Y570" i="1"/>
  <c r="I570" i="4" s="1"/>
  <c r="Y571" i="1"/>
  <c r="I571" i="4" s="1"/>
  <c r="Y572" i="1"/>
  <c r="I572" i="4" s="1"/>
  <c r="Y573" i="1"/>
  <c r="I573" i="4" s="1"/>
  <c r="Y574" i="1"/>
  <c r="I574" i="4" s="1"/>
  <c r="Y575" i="1"/>
  <c r="I575" i="4" s="1"/>
  <c r="Y576" i="1"/>
  <c r="I576" i="4" s="1"/>
  <c r="Y577" i="1"/>
  <c r="I577" i="4" s="1"/>
  <c r="Y578" i="1"/>
  <c r="I578" i="4" s="1"/>
  <c r="Y579" i="1"/>
  <c r="I579" i="4" s="1"/>
  <c r="Y580" i="1"/>
  <c r="I580" i="4" s="1"/>
  <c r="Y581" i="1"/>
  <c r="I581" i="4" s="1"/>
  <c r="Y582" i="1"/>
  <c r="I582" i="4" s="1"/>
  <c r="Y583" i="1"/>
  <c r="I583" i="4" s="1"/>
  <c r="Y584" i="1"/>
  <c r="I584" i="4" s="1"/>
  <c r="Y585" i="1"/>
  <c r="I585" i="4" s="1"/>
  <c r="Y586" i="1"/>
  <c r="I586" i="4" s="1"/>
  <c r="Y587" i="1"/>
  <c r="I587" i="4" s="1"/>
  <c r="Y588" i="1"/>
  <c r="I588" i="4" s="1"/>
  <c r="Y589" i="1"/>
  <c r="I589" i="4" s="1"/>
  <c r="Y590" i="1"/>
  <c r="I590" i="4" s="1"/>
  <c r="Y591" i="1"/>
  <c r="I591" i="4" s="1"/>
  <c r="Y592" i="1"/>
  <c r="I592" i="4" s="1"/>
  <c r="Y593" i="1"/>
  <c r="I593" i="4" s="1"/>
  <c r="Y594" i="1"/>
  <c r="I594" i="4" s="1"/>
  <c r="Y595" i="1"/>
  <c r="I595" i="4" s="1"/>
  <c r="Y596" i="1"/>
  <c r="I596" i="4" s="1"/>
  <c r="Y597" i="1"/>
  <c r="I597" i="4" s="1"/>
  <c r="Y598" i="1"/>
  <c r="I598" i="4" s="1"/>
  <c r="Y599" i="1"/>
  <c r="I599" i="4" s="1"/>
  <c r="Y600" i="1"/>
  <c r="I600" i="4" s="1"/>
  <c r="Y601" i="1"/>
  <c r="I601" i="4" s="1"/>
  <c r="Y602" i="1"/>
  <c r="I602" i="4" s="1"/>
  <c r="Y603" i="1"/>
  <c r="I603" i="4" s="1"/>
  <c r="Y604" i="1"/>
  <c r="I604" i="4" s="1"/>
  <c r="Y605" i="1"/>
  <c r="I605" i="4" s="1"/>
  <c r="Y606" i="1"/>
  <c r="I606" i="4" s="1"/>
  <c r="Y607" i="1"/>
  <c r="I607" i="4" s="1"/>
  <c r="Y608" i="1"/>
  <c r="I608" i="4" s="1"/>
  <c r="Y609" i="1"/>
  <c r="I609" i="4" s="1"/>
  <c r="Y610" i="1"/>
  <c r="I610" i="4" s="1"/>
  <c r="Y611" i="1"/>
  <c r="I611" i="4" s="1"/>
  <c r="Y612" i="1"/>
  <c r="I612" i="4" s="1"/>
  <c r="Y613" i="1"/>
  <c r="I613" i="4" s="1"/>
  <c r="Y614" i="1"/>
  <c r="I614" i="4" s="1"/>
  <c r="Y615" i="1"/>
  <c r="I615" i="4" s="1"/>
  <c r="Y616" i="1"/>
  <c r="I616" i="4" s="1"/>
  <c r="Y617" i="1"/>
  <c r="I617" i="4" s="1"/>
  <c r="Y618" i="1"/>
  <c r="I618" i="4" s="1"/>
  <c r="Y619" i="1"/>
  <c r="I619" i="4" s="1"/>
  <c r="Y620" i="1"/>
  <c r="I620" i="4" s="1"/>
  <c r="Y621" i="1"/>
  <c r="I621" i="4" s="1"/>
  <c r="Y622" i="1"/>
  <c r="I622" i="4" s="1"/>
  <c r="Y623" i="1"/>
  <c r="I623" i="4" s="1"/>
  <c r="Y624" i="1"/>
  <c r="I624" i="4" s="1"/>
  <c r="Y625" i="1"/>
  <c r="I625" i="4" s="1"/>
  <c r="Y626" i="1"/>
  <c r="I626" i="4" s="1"/>
  <c r="Y627" i="1"/>
  <c r="I627" i="4" s="1"/>
  <c r="Y628" i="1"/>
  <c r="I628" i="4" s="1"/>
  <c r="Y629" i="1"/>
  <c r="I629" i="4" s="1"/>
  <c r="Y630" i="1"/>
  <c r="I630" i="4" s="1"/>
  <c r="Y631" i="1"/>
  <c r="I631" i="4" s="1"/>
  <c r="Y632" i="1"/>
  <c r="I632" i="4" s="1"/>
  <c r="Y633" i="1"/>
  <c r="I633" i="4" s="1"/>
  <c r="Y634" i="1"/>
  <c r="I634" i="4" s="1"/>
  <c r="Y635" i="1"/>
  <c r="I635" i="4" s="1"/>
  <c r="Y636" i="1"/>
  <c r="I636" i="4" s="1"/>
  <c r="Y637" i="1"/>
  <c r="I637" i="4" s="1"/>
  <c r="Y638" i="1"/>
  <c r="I638" i="4" s="1"/>
  <c r="Y639" i="1"/>
  <c r="I639" i="4" s="1"/>
  <c r="Y640" i="1"/>
  <c r="I640" i="4" s="1"/>
  <c r="Y641" i="1"/>
  <c r="I641" i="4" s="1"/>
  <c r="Y642" i="1"/>
  <c r="I642" i="4" s="1"/>
  <c r="Y643" i="1"/>
  <c r="I643" i="4" s="1"/>
  <c r="Y644" i="1"/>
  <c r="I644" i="4" s="1"/>
  <c r="Y645" i="1"/>
  <c r="I645" i="4" s="1"/>
  <c r="Y646" i="1"/>
  <c r="I646" i="4" s="1"/>
  <c r="Y647" i="1"/>
  <c r="I647" i="4" s="1"/>
  <c r="Y648" i="1"/>
  <c r="I648" i="4" s="1"/>
  <c r="Y649" i="1"/>
  <c r="I649" i="4" s="1"/>
  <c r="Y650" i="1"/>
  <c r="I650" i="4" s="1"/>
  <c r="Y651" i="1"/>
  <c r="I651" i="4" s="1"/>
  <c r="Y652" i="1"/>
  <c r="I652" i="4" s="1"/>
  <c r="Y653" i="1"/>
  <c r="I653" i="4" s="1"/>
  <c r="Y654" i="1"/>
  <c r="I654" i="4" s="1"/>
  <c r="Y655" i="1"/>
  <c r="I655" i="4" s="1"/>
  <c r="Y656" i="1"/>
  <c r="I656" i="4" s="1"/>
  <c r="Y657" i="1"/>
  <c r="I657" i="4" s="1"/>
  <c r="Y658" i="1"/>
  <c r="I658" i="4" s="1"/>
  <c r="Y659" i="1"/>
  <c r="I659" i="4" s="1"/>
  <c r="Y660" i="1"/>
  <c r="I660" i="4" s="1"/>
  <c r="Y661" i="1"/>
  <c r="I661" i="4" s="1"/>
  <c r="Y662" i="1"/>
  <c r="I662" i="4" s="1"/>
  <c r="Y663" i="1"/>
  <c r="I663" i="4" s="1"/>
  <c r="Y664" i="1"/>
  <c r="I664" i="4" s="1"/>
  <c r="Y665" i="1"/>
  <c r="I665" i="4" s="1"/>
  <c r="Y666" i="1"/>
  <c r="I666" i="4" s="1"/>
  <c r="Y667" i="1"/>
  <c r="I667" i="4" s="1"/>
  <c r="Y668" i="1"/>
  <c r="I668" i="4" s="1"/>
  <c r="Y669" i="1"/>
  <c r="I669" i="4" s="1"/>
  <c r="Y670" i="1"/>
  <c r="I670" i="4" s="1"/>
  <c r="Y671" i="1"/>
  <c r="I671" i="4" s="1"/>
  <c r="Y672" i="1"/>
  <c r="I672" i="4" s="1"/>
  <c r="Y673" i="1"/>
  <c r="I673" i="4" s="1"/>
  <c r="Y674" i="1"/>
  <c r="I674" i="4" s="1"/>
  <c r="Y675" i="1"/>
  <c r="I675" i="4" s="1"/>
  <c r="Y676" i="1"/>
  <c r="I676" i="4" s="1"/>
  <c r="Y677" i="1"/>
  <c r="I677" i="4" s="1"/>
  <c r="Y678" i="1"/>
  <c r="I678" i="4" s="1"/>
  <c r="Y679" i="1"/>
  <c r="I679" i="4" s="1"/>
  <c r="Y680" i="1"/>
  <c r="I680" i="4" s="1"/>
  <c r="Y681" i="1"/>
  <c r="I681" i="4" s="1"/>
  <c r="Y682" i="1"/>
  <c r="I682" i="4" s="1"/>
  <c r="Y683" i="1"/>
  <c r="I683" i="4" s="1"/>
  <c r="Y684" i="1"/>
  <c r="I684" i="4" s="1"/>
  <c r="Y685" i="1"/>
  <c r="I685" i="4" s="1"/>
  <c r="Y686" i="1"/>
  <c r="I686" i="4" s="1"/>
  <c r="Y687" i="1"/>
  <c r="I687" i="4" s="1"/>
  <c r="Y688" i="1"/>
  <c r="I688" i="4" s="1"/>
  <c r="Y689" i="1"/>
  <c r="I689" i="4" s="1"/>
  <c r="Y690" i="1"/>
  <c r="I690" i="4" s="1"/>
  <c r="Y691" i="1"/>
  <c r="I691" i="4" s="1"/>
  <c r="Y692" i="1"/>
  <c r="I692" i="4" s="1"/>
  <c r="Y693" i="1"/>
  <c r="I693" i="4" s="1"/>
  <c r="Y694" i="1"/>
  <c r="I694" i="4" s="1"/>
  <c r="Y695" i="1"/>
  <c r="I695" i="4" s="1"/>
  <c r="Y696" i="1"/>
  <c r="I696" i="4" s="1"/>
  <c r="Y697" i="1"/>
  <c r="I697" i="4" s="1"/>
  <c r="Y698" i="1"/>
  <c r="I698" i="4" s="1"/>
  <c r="Y699" i="1"/>
  <c r="I699" i="4" s="1"/>
  <c r="Y700" i="1"/>
  <c r="I700" i="4" s="1"/>
  <c r="Y701" i="1"/>
  <c r="I701" i="4" s="1"/>
  <c r="Y702" i="1"/>
  <c r="I702" i="4" s="1"/>
  <c r="Y703" i="1"/>
  <c r="I703" i="4" s="1"/>
  <c r="Y704" i="1"/>
  <c r="I704" i="4" s="1"/>
  <c r="Y705" i="1"/>
  <c r="I705" i="4" s="1"/>
  <c r="Y706" i="1"/>
  <c r="I706" i="4" s="1"/>
  <c r="Y707" i="1"/>
  <c r="I707" i="4" s="1"/>
  <c r="Y708" i="1"/>
  <c r="I708" i="4" s="1"/>
  <c r="Y709" i="1"/>
  <c r="I709" i="4" s="1"/>
  <c r="Y710" i="1"/>
  <c r="I710" i="4" s="1"/>
  <c r="Y711" i="1"/>
  <c r="I711" i="4" s="1"/>
  <c r="Y712" i="1"/>
  <c r="I712" i="4" s="1"/>
  <c r="Y713" i="1"/>
  <c r="I713" i="4" s="1"/>
  <c r="Y714" i="1"/>
  <c r="I714" i="4" s="1"/>
  <c r="Y715" i="1"/>
  <c r="I715" i="4" s="1"/>
  <c r="Y716" i="1"/>
  <c r="I716" i="4" s="1"/>
  <c r="Y717" i="1"/>
  <c r="I717" i="4" s="1"/>
  <c r="Y718" i="1"/>
  <c r="I718" i="4" s="1"/>
  <c r="Y719" i="1"/>
  <c r="I719" i="4" s="1"/>
  <c r="Y720" i="1"/>
  <c r="I720" i="4" s="1"/>
  <c r="Y721" i="1"/>
  <c r="I721" i="4" s="1"/>
  <c r="Y722" i="1"/>
  <c r="I722" i="4" s="1"/>
  <c r="Y723" i="1"/>
  <c r="I723" i="4" s="1"/>
  <c r="Y724" i="1"/>
  <c r="I724" i="4" s="1"/>
  <c r="Y725" i="1"/>
  <c r="I725" i="4" s="1"/>
  <c r="Y726" i="1"/>
  <c r="I726" i="4" s="1"/>
  <c r="Y727" i="1"/>
  <c r="I727" i="4" s="1"/>
  <c r="Y728" i="1"/>
  <c r="I728" i="4" s="1"/>
  <c r="Y729" i="1"/>
  <c r="I729" i="4" s="1"/>
  <c r="Y730" i="1"/>
  <c r="I730" i="4" s="1"/>
  <c r="Y731" i="1"/>
  <c r="I731" i="4" s="1"/>
  <c r="Y732" i="1"/>
  <c r="I732" i="4" s="1"/>
  <c r="Y733" i="1"/>
  <c r="I733" i="4" s="1"/>
  <c r="Y734" i="1"/>
  <c r="I734" i="4" s="1"/>
  <c r="Y735" i="1"/>
  <c r="I735" i="4" s="1"/>
  <c r="Y736" i="1"/>
  <c r="I736" i="4" s="1"/>
  <c r="Y737" i="1"/>
  <c r="I737" i="4" s="1"/>
  <c r="Y738" i="1"/>
  <c r="I738" i="4" s="1"/>
  <c r="Y739" i="1"/>
  <c r="I739" i="4" s="1"/>
  <c r="Y740" i="1"/>
  <c r="I740" i="4" s="1"/>
  <c r="Y741" i="1"/>
  <c r="I741" i="4" s="1"/>
  <c r="Y742" i="1"/>
  <c r="I742" i="4" s="1"/>
  <c r="Y743" i="1"/>
  <c r="I743" i="4" s="1"/>
  <c r="Y744" i="1"/>
  <c r="I744" i="4" s="1"/>
  <c r="Y745" i="1"/>
  <c r="I745" i="4" s="1"/>
  <c r="Y746" i="1"/>
  <c r="I746" i="4" s="1"/>
  <c r="Y747" i="1"/>
  <c r="I747" i="4" s="1"/>
  <c r="Y748" i="1"/>
  <c r="I748" i="4" s="1"/>
  <c r="Y749" i="1"/>
  <c r="I749" i="4" s="1"/>
  <c r="Y750" i="1"/>
  <c r="I750" i="4" s="1"/>
  <c r="Y751" i="1"/>
  <c r="I751" i="4" s="1"/>
  <c r="Y752" i="1"/>
  <c r="I752" i="4" s="1"/>
  <c r="Y753" i="1"/>
  <c r="I753" i="4" s="1"/>
  <c r="Y754" i="1"/>
  <c r="I754" i="4" s="1"/>
  <c r="Y755" i="1"/>
  <c r="I755" i="4" s="1"/>
  <c r="Y756" i="1"/>
  <c r="I756" i="4" s="1"/>
  <c r="Y757" i="1"/>
  <c r="I757" i="4" s="1"/>
  <c r="Y758" i="1"/>
  <c r="I758" i="4" s="1"/>
  <c r="Y759" i="1"/>
  <c r="I759" i="4" s="1"/>
  <c r="Y760" i="1"/>
  <c r="I760" i="4" s="1"/>
  <c r="Y761" i="1"/>
  <c r="I761" i="4" s="1"/>
  <c r="Y762" i="1"/>
  <c r="I762" i="4" s="1"/>
  <c r="Y763" i="1"/>
  <c r="I763" i="4" s="1"/>
  <c r="Y764" i="1"/>
  <c r="I764" i="4" s="1"/>
  <c r="Y765" i="1"/>
  <c r="I765" i="4" s="1"/>
  <c r="Y766" i="1"/>
  <c r="I766" i="4" s="1"/>
  <c r="Y767" i="1"/>
  <c r="I767" i="4" s="1"/>
  <c r="Y768" i="1"/>
  <c r="I768" i="4" s="1"/>
  <c r="Y769" i="1"/>
  <c r="I769" i="4" s="1"/>
  <c r="Y770" i="1"/>
  <c r="I770" i="4" s="1"/>
  <c r="Y771" i="1"/>
  <c r="I771" i="4" s="1"/>
  <c r="Y772" i="1"/>
  <c r="I772" i="4" s="1"/>
  <c r="Y773" i="1"/>
  <c r="I773" i="4" s="1"/>
  <c r="Y774" i="1"/>
  <c r="I774" i="4" s="1"/>
  <c r="Y775" i="1"/>
  <c r="I775" i="4" s="1"/>
  <c r="Y776" i="1"/>
  <c r="I776" i="4" s="1"/>
  <c r="Y777" i="1"/>
  <c r="I777" i="4" s="1"/>
  <c r="Y778" i="1"/>
  <c r="I778" i="4" s="1"/>
  <c r="Y779" i="1"/>
  <c r="I779" i="4" s="1"/>
  <c r="Y780" i="1"/>
  <c r="I780" i="4" s="1"/>
  <c r="Y781" i="1"/>
  <c r="I781" i="4" s="1"/>
  <c r="Y782" i="1"/>
  <c r="I782" i="4" s="1"/>
  <c r="Y783" i="1"/>
  <c r="I783" i="4" s="1"/>
  <c r="Y784" i="1"/>
  <c r="I784" i="4" s="1"/>
  <c r="Y785" i="1"/>
  <c r="I785" i="4" s="1"/>
  <c r="Y786" i="1"/>
  <c r="I786" i="4" s="1"/>
  <c r="Y787" i="1"/>
  <c r="I787" i="4" s="1"/>
  <c r="Y788" i="1"/>
  <c r="I788" i="4" s="1"/>
  <c r="Y789" i="1"/>
  <c r="I789" i="4" s="1"/>
  <c r="Y790" i="1"/>
  <c r="I790" i="4" s="1"/>
  <c r="Y791" i="1"/>
  <c r="I791" i="4" s="1"/>
  <c r="Y792" i="1"/>
  <c r="I792" i="4" s="1"/>
  <c r="Y793" i="1"/>
  <c r="I793" i="4" s="1"/>
  <c r="Y794" i="1"/>
  <c r="I794" i="4" s="1"/>
  <c r="Y795" i="1"/>
  <c r="I795" i="4" s="1"/>
  <c r="Y796" i="1"/>
  <c r="I796" i="4" s="1"/>
  <c r="Y797" i="1"/>
  <c r="I797" i="4" s="1"/>
  <c r="Y798" i="1"/>
  <c r="I798" i="4" s="1"/>
  <c r="Y799" i="1"/>
  <c r="I799" i="4" s="1"/>
  <c r="Y800" i="1"/>
  <c r="I800" i="4" s="1"/>
  <c r="Y801" i="1"/>
  <c r="I801" i="4" s="1"/>
  <c r="Y802" i="1"/>
  <c r="I802" i="4" s="1"/>
  <c r="Y803" i="1"/>
  <c r="I803" i="4" s="1"/>
  <c r="Y804" i="1"/>
  <c r="I804" i="4" s="1"/>
  <c r="Y805" i="1"/>
  <c r="I805" i="4" s="1"/>
  <c r="Y806" i="1"/>
  <c r="I806" i="4" s="1"/>
  <c r="Y807" i="1"/>
  <c r="I807" i="4" s="1"/>
  <c r="Y808" i="1"/>
  <c r="I808" i="4" s="1"/>
  <c r="Y809" i="1"/>
  <c r="I809" i="4" s="1"/>
  <c r="Y810" i="1"/>
  <c r="I810" i="4" s="1"/>
  <c r="Y811" i="1"/>
  <c r="I811" i="4" s="1"/>
  <c r="Y812" i="1"/>
  <c r="I812" i="4" s="1"/>
  <c r="Y813" i="1"/>
  <c r="I813" i="4" s="1"/>
  <c r="Y814" i="1"/>
  <c r="I814" i="4" s="1"/>
  <c r="Y815" i="1"/>
  <c r="I815" i="4" s="1"/>
  <c r="Y816" i="1"/>
  <c r="I816" i="4" s="1"/>
  <c r="Y817" i="1"/>
  <c r="I817" i="4" s="1"/>
  <c r="Y818" i="1"/>
  <c r="I818" i="4" s="1"/>
  <c r="Y819" i="1"/>
  <c r="I819" i="4" s="1"/>
  <c r="Y820" i="1"/>
  <c r="I820" i="4" s="1"/>
  <c r="Y821" i="1"/>
  <c r="I821" i="4" s="1"/>
  <c r="Y822" i="1"/>
  <c r="I822" i="4" s="1"/>
  <c r="Y823" i="1"/>
  <c r="I823" i="4" s="1"/>
  <c r="Y824" i="1"/>
  <c r="I824" i="4" s="1"/>
  <c r="Y825" i="1"/>
  <c r="I825" i="4" s="1"/>
  <c r="Y826" i="1"/>
  <c r="I826" i="4" s="1"/>
  <c r="Y827" i="1"/>
  <c r="I827" i="4" s="1"/>
  <c r="Y828" i="1"/>
  <c r="I828" i="4" s="1"/>
  <c r="Y829" i="1"/>
  <c r="I829" i="4" s="1"/>
  <c r="Y830" i="1"/>
  <c r="I830" i="4" s="1"/>
  <c r="Y831" i="1"/>
  <c r="I831" i="4" s="1"/>
  <c r="Y832" i="1"/>
  <c r="I832" i="4" s="1"/>
  <c r="Y833" i="1"/>
  <c r="I833" i="4" s="1"/>
  <c r="Y834" i="1"/>
  <c r="I834" i="4" s="1"/>
  <c r="Y835" i="1"/>
  <c r="I835" i="4" s="1"/>
  <c r="Y836" i="1"/>
  <c r="I836" i="4" s="1"/>
  <c r="Y837" i="1"/>
  <c r="I837" i="4" s="1"/>
  <c r="Y838" i="1"/>
  <c r="I838" i="4" s="1"/>
  <c r="Y839" i="1"/>
  <c r="I839" i="4" s="1"/>
  <c r="Y840" i="1"/>
  <c r="I840" i="4" s="1"/>
  <c r="Y841" i="1"/>
  <c r="I841" i="4" s="1"/>
  <c r="Y842" i="1"/>
  <c r="I842" i="4" s="1"/>
  <c r="Y843" i="1"/>
  <c r="I843" i="4" s="1"/>
  <c r="Y844" i="1"/>
  <c r="I844" i="4" s="1"/>
  <c r="Y845" i="1"/>
  <c r="I845" i="4" s="1"/>
  <c r="Y846" i="1"/>
  <c r="I846" i="4" s="1"/>
  <c r="Y847" i="1"/>
  <c r="I847" i="4" s="1"/>
  <c r="Y848" i="1"/>
  <c r="I848" i="4" s="1"/>
  <c r="Y849" i="1"/>
  <c r="I849" i="4" s="1"/>
  <c r="Y850" i="1"/>
  <c r="I850" i="4" s="1"/>
  <c r="Y851" i="1"/>
  <c r="I851" i="4" s="1"/>
  <c r="Y852" i="1"/>
  <c r="I852" i="4" s="1"/>
  <c r="Y853" i="1"/>
  <c r="I853" i="4" s="1"/>
  <c r="Y854" i="1"/>
  <c r="I854" i="4" s="1"/>
  <c r="Y855" i="1"/>
  <c r="I855" i="4" s="1"/>
  <c r="Y856" i="1"/>
  <c r="I856" i="4" s="1"/>
  <c r="Y857" i="1"/>
  <c r="I857" i="4" s="1"/>
  <c r="Y858" i="1"/>
  <c r="I858" i="4" s="1"/>
  <c r="Y859" i="1"/>
  <c r="I859" i="4" s="1"/>
  <c r="Y860" i="1"/>
  <c r="I860" i="4" s="1"/>
  <c r="Y861" i="1"/>
  <c r="I861" i="4" s="1"/>
  <c r="Y862" i="1"/>
  <c r="I862" i="4" s="1"/>
  <c r="Y863" i="1"/>
  <c r="I863" i="4" s="1"/>
  <c r="Y864" i="1"/>
  <c r="I864" i="4" s="1"/>
  <c r="Y865" i="1"/>
  <c r="I865" i="4" s="1"/>
  <c r="Y866" i="1"/>
  <c r="I866" i="4" s="1"/>
  <c r="Y867" i="1"/>
  <c r="I867" i="4" s="1"/>
  <c r="Y868" i="1"/>
  <c r="I868" i="4" s="1"/>
  <c r="Y869" i="1"/>
  <c r="I869" i="4" s="1"/>
  <c r="Y870" i="1"/>
  <c r="I870" i="4" s="1"/>
  <c r="Y871" i="1"/>
  <c r="I871" i="4" s="1"/>
  <c r="Y872" i="1"/>
  <c r="I872" i="4" s="1"/>
  <c r="Y873" i="1"/>
  <c r="I873" i="4" s="1"/>
  <c r="Y874" i="1"/>
  <c r="I874" i="4" s="1"/>
  <c r="Y875" i="1"/>
  <c r="I875" i="4" s="1"/>
  <c r="Y876" i="1"/>
  <c r="I876" i="4" s="1"/>
  <c r="Y877" i="1"/>
  <c r="I877" i="4" s="1"/>
  <c r="Y878" i="1"/>
  <c r="I878" i="4" s="1"/>
  <c r="Y879" i="1"/>
  <c r="I879" i="4" s="1"/>
  <c r="Y880" i="1"/>
  <c r="I880" i="4" s="1"/>
  <c r="Y881" i="1"/>
  <c r="I881" i="4" s="1"/>
  <c r="Y882" i="1"/>
  <c r="I882" i="4" s="1"/>
  <c r="Y883" i="1"/>
  <c r="I883" i="4" s="1"/>
  <c r="Y884" i="1"/>
  <c r="I884" i="4" s="1"/>
  <c r="Y885" i="1"/>
  <c r="I885" i="4" s="1"/>
  <c r="Y886" i="1"/>
  <c r="I886" i="4" s="1"/>
  <c r="Y887" i="1"/>
  <c r="I887" i="4" s="1"/>
  <c r="Y888" i="1"/>
  <c r="I888" i="4" s="1"/>
  <c r="Y889" i="1"/>
  <c r="I889" i="4" s="1"/>
  <c r="Y890" i="1"/>
  <c r="I890" i="4" s="1"/>
  <c r="Y891" i="1"/>
  <c r="I891" i="4" s="1"/>
  <c r="Y892" i="1"/>
  <c r="I892" i="4" s="1"/>
  <c r="Y893" i="1"/>
  <c r="I893" i="4" s="1"/>
  <c r="Y894" i="1"/>
  <c r="I894" i="4" s="1"/>
  <c r="Y895" i="1"/>
  <c r="I895" i="4" s="1"/>
  <c r="Y896" i="1"/>
  <c r="I896" i="4" s="1"/>
  <c r="Y897" i="1"/>
  <c r="I897" i="4" s="1"/>
  <c r="Y898" i="1"/>
  <c r="I898" i="4" s="1"/>
  <c r="Y899" i="1"/>
  <c r="I899" i="4" s="1"/>
  <c r="Y900" i="1"/>
  <c r="I900" i="4" s="1"/>
  <c r="Y901" i="1"/>
  <c r="I901" i="4" s="1"/>
  <c r="Y902" i="1"/>
  <c r="I902" i="4" s="1"/>
  <c r="Y903" i="1"/>
  <c r="I903" i="4" s="1"/>
  <c r="Y904" i="1"/>
  <c r="I904" i="4" s="1"/>
  <c r="Y905" i="1"/>
  <c r="I905" i="4" s="1"/>
  <c r="Y906" i="1"/>
  <c r="I906" i="4" s="1"/>
  <c r="Y907" i="1"/>
  <c r="I907" i="4" s="1"/>
  <c r="Y908" i="1"/>
  <c r="I908" i="4" s="1"/>
  <c r="Y909" i="1"/>
  <c r="I909" i="4" s="1"/>
  <c r="Y910" i="1"/>
  <c r="I910" i="4" s="1"/>
  <c r="Y911" i="1"/>
  <c r="I911" i="4" s="1"/>
  <c r="Y912" i="1"/>
  <c r="I912" i="4" s="1"/>
  <c r="Y913" i="1"/>
  <c r="I913" i="4" s="1"/>
  <c r="Y914" i="1"/>
  <c r="I914" i="4" s="1"/>
  <c r="Y915" i="1"/>
  <c r="I915" i="4" s="1"/>
  <c r="Y916" i="1"/>
  <c r="I916" i="4" s="1"/>
  <c r="Y917" i="1"/>
  <c r="I917" i="4" s="1"/>
  <c r="Y918" i="1"/>
  <c r="I918" i="4" s="1"/>
  <c r="Y919" i="1"/>
  <c r="I919" i="4" s="1"/>
  <c r="Y920" i="1"/>
  <c r="I920" i="4" s="1"/>
  <c r="Y921" i="1"/>
  <c r="I921" i="4" s="1"/>
  <c r="Y922" i="1"/>
  <c r="I922" i="4" s="1"/>
  <c r="Y923" i="1"/>
  <c r="I923" i="4" s="1"/>
  <c r="Y924" i="1"/>
  <c r="I924" i="4" s="1"/>
  <c r="Y925" i="1"/>
  <c r="I925" i="4" s="1"/>
  <c r="Y926" i="1"/>
  <c r="I926" i="4" s="1"/>
  <c r="Y927" i="1"/>
  <c r="I927" i="4" s="1"/>
  <c r="Y928" i="1"/>
  <c r="I928" i="4" s="1"/>
  <c r="Y929" i="1"/>
  <c r="I929" i="4" s="1"/>
  <c r="Y930" i="1"/>
  <c r="I930" i="4" s="1"/>
  <c r="Y931" i="1"/>
  <c r="I931" i="4" s="1"/>
  <c r="Y932" i="1"/>
  <c r="I932" i="4" s="1"/>
  <c r="Y933" i="1"/>
  <c r="I933" i="4" s="1"/>
  <c r="Y934" i="1"/>
  <c r="I934" i="4" s="1"/>
  <c r="Y935" i="1"/>
  <c r="I935" i="4" s="1"/>
  <c r="Y936" i="1"/>
  <c r="I936" i="4" s="1"/>
  <c r="Y937" i="1"/>
  <c r="I937" i="4" s="1"/>
  <c r="Y938" i="1"/>
  <c r="I938" i="4" s="1"/>
  <c r="Y939" i="1"/>
  <c r="I939" i="4" s="1"/>
  <c r="Y940" i="1"/>
  <c r="I940" i="4" s="1"/>
  <c r="Y941" i="1"/>
  <c r="I941" i="4" s="1"/>
  <c r="Y942" i="1"/>
  <c r="I942" i="4" s="1"/>
  <c r="Y943" i="1"/>
  <c r="I943" i="4" s="1"/>
  <c r="Y944" i="1"/>
  <c r="I944" i="4" s="1"/>
  <c r="Y945" i="1"/>
  <c r="I945" i="4" s="1"/>
  <c r="Y946" i="1"/>
  <c r="I946" i="4" s="1"/>
  <c r="Y947" i="1"/>
  <c r="I947" i="4" s="1"/>
  <c r="Y948" i="1"/>
  <c r="I948" i="4" s="1"/>
  <c r="Y949" i="1"/>
  <c r="I949" i="4" s="1"/>
  <c r="Y950" i="1"/>
  <c r="I950" i="4" s="1"/>
  <c r="Y951" i="1"/>
  <c r="I951" i="4" s="1"/>
  <c r="Y952" i="1"/>
  <c r="I952" i="4" s="1"/>
  <c r="Y953" i="1"/>
  <c r="I953" i="4" s="1"/>
  <c r="Y954" i="1"/>
  <c r="I954" i="4" s="1"/>
  <c r="Y955" i="1"/>
  <c r="I955" i="4" s="1"/>
  <c r="Y956" i="1"/>
  <c r="I956" i="4" s="1"/>
  <c r="Y957" i="1"/>
  <c r="I957" i="4" s="1"/>
  <c r="Y958" i="1"/>
  <c r="I958" i="4" s="1"/>
  <c r="Y959" i="1"/>
  <c r="I959" i="4" s="1"/>
  <c r="Y960" i="1"/>
  <c r="I960" i="4" s="1"/>
  <c r="Y961" i="1"/>
  <c r="I961" i="4" s="1"/>
  <c r="Y962" i="1"/>
  <c r="I962" i="4" s="1"/>
  <c r="Y963" i="1"/>
  <c r="I963" i="4" s="1"/>
  <c r="Y964" i="1"/>
  <c r="I964" i="4" s="1"/>
  <c r="Y965" i="1"/>
  <c r="I965" i="4" s="1"/>
  <c r="Y966" i="1"/>
  <c r="I966" i="4" s="1"/>
  <c r="Y967" i="1"/>
  <c r="I967" i="4" s="1"/>
  <c r="Y968" i="1"/>
  <c r="I968" i="4" s="1"/>
  <c r="Y969" i="1"/>
  <c r="I969" i="4" s="1"/>
  <c r="Y970" i="1"/>
  <c r="I970" i="4" s="1"/>
  <c r="Y971" i="1"/>
  <c r="I971" i="4" s="1"/>
  <c r="Y972" i="1"/>
  <c r="I972" i="4" s="1"/>
  <c r="Y973" i="1"/>
  <c r="I973" i="4" s="1"/>
  <c r="Y974" i="1"/>
  <c r="I974" i="4" s="1"/>
  <c r="Y975" i="1"/>
  <c r="I975" i="4" s="1"/>
  <c r="Y976" i="1"/>
  <c r="I976" i="4" s="1"/>
  <c r="Y977" i="1"/>
  <c r="I977" i="4" s="1"/>
  <c r="Y978" i="1"/>
  <c r="I978" i="4" s="1"/>
  <c r="Y979" i="1"/>
  <c r="I979" i="4" s="1"/>
  <c r="Y980" i="1"/>
  <c r="I980" i="4" s="1"/>
  <c r="Y981" i="1"/>
  <c r="I981" i="4" s="1"/>
  <c r="Y982" i="1"/>
  <c r="I982" i="4" s="1"/>
  <c r="Y983" i="1"/>
  <c r="I983" i="4" s="1"/>
  <c r="Y984" i="1"/>
  <c r="I984" i="4" s="1"/>
  <c r="Y985" i="1"/>
  <c r="I985" i="4" s="1"/>
  <c r="Y986" i="1"/>
  <c r="I986" i="4" s="1"/>
  <c r="Y987" i="1"/>
  <c r="I987" i="4" s="1"/>
  <c r="Y988" i="1"/>
  <c r="I988" i="4" s="1"/>
  <c r="Y989" i="1"/>
  <c r="I989" i="4" s="1"/>
  <c r="Y990" i="1"/>
  <c r="I990" i="4" s="1"/>
  <c r="Y991" i="1"/>
  <c r="I991" i="4" s="1"/>
  <c r="Y992" i="1"/>
  <c r="I992" i="4" s="1"/>
  <c r="Y993" i="1"/>
  <c r="I993" i="4" s="1"/>
  <c r="Y994" i="1"/>
  <c r="I994" i="4" s="1"/>
  <c r="Y995" i="1"/>
  <c r="I995" i="4" s="1"/>
  <c r="Y996" i="1"/>
  <c r="I996" i="4" s="1"/>
  <c r="Y997" i="1"/>
  <c r="I997" i="4" s="1"/>
  <c r="Y998" i="1"/>
  <c r="I998" i="4" s="1"/>
  <c r="Y999" i="1"/>
  <c r="I999" i="4" s="1"/>
  <c r="Y1000" i="1"/>
  <c r="I1000" i="4" s="1"/>
  <c r="Y1001" i="1"/>
  <c r="I1001" i="4" s="1"/>
  <c r="Y1002" i="1"/>
  <c r="I1002" i="4" s="1"/>
  <c r="Y1003" i="1"/>
  <c r="I1003" i="4" s="1"/>
  <c r="Y3" i="1"/>
  <c r="I3" i="4" s="1"/>
  <c r="C2" i="1"/>
  <c r="B2" i="1"/>
  <c r="M3" i="5" l="1"/>
  <c r="M1002" i="5"/>
  <c r="H1002" i="4" s="1"/>
  <c r="M986" i="5"/>
  <c r="H986" i="4" s="1"/>
  <c r="M966" i="5"/>
  <c r="H966" i="4" s="1"/>
  <c r="M1003" i="5"/>
  <c r="H1003" i="4" s="1"/>
  <c r="M999" i="5"/>
  <c r="H999" i="4" s="1"/>
  <c r="M995" i="5"/>
  <c r="H995" i="4" s="1"/>
  <c r="M991" i="5"/>
  <c r="H991" i="4" s="1"/>
  <c r="M987" i="5"/>
  <c r="H987" i="4" s="1"/>
  <c r="M983" i="5"/>
  <c r="H983" i="4" s="1"/>
  <c r="M979" i="5"/>
  <c r="H979" i="4" s="1"/>
  <c r="M975" i="5"/>
  <c r="H975" i="4" s="1"/>
  <c r="M971" i="5"/>
  <c r="H971" i="4" s="1"/>
  <c r="M967" i="5"/>
  <c r="H967" i="4" s="1"/>
  <c r="M963" i="5"/>
  <c r="H963" i="4" s="1"/>
  <c r="M959" i="5"/>
  <c r="H959" i="4" s="1"/>
  <c r="M955" i="5"/>
  <c r="H955" i="4" s="1"/>
  <c r="M951" i="5"/>
  <c r="H951" i="4" s="1"/>
  <c r="M947" i="5"/>
  <c r="H947" i="4" s="1"/>
  <c r="M943" i="5"/>
  <c r="H943" i="4" s="1"/>
  <c r="M939" i="5"/>
  <c r="H939" i="4" s="1"/>
  <c r="M935" i="5"/>
  <c r="H935" i="4" s="1"/>
  <c r="M931" i="5"/>
  <c r="H931" i="4" s="1"/>
  <c r="M927" i="5"/>
  <c r="H927" i="4" s="1"/>
  <c r="M923" i="5"/>
  <c r="H923" i="4" s="1"/>
  <c r="M919" i="5"/>
  <c r="H919" i="4" s="1"/>
  <c r="M915" i="5"/>
  <c r="H915" i="4" s="1"/>
  <c r="M911" i="5"/>
  <c r="H911" i="4" s="1"/>
  <c r="M907" i="5"/>
  <c r="H907" i="4" s="1"/>
  <c r="M903" i="5"/>
  <c r="H903" i="4" s="1"/>
  <c r="M899" i="5"/>
  <c r="H899" i="4" s="1"/>
  <c r="M895" i="5"/>
  <c r="H895" i="4" s="1"/>
  <c r="M891" i="5"/>
  <c r="H891" i="4" s="1"/>
  <c r="M887" i="5"/>
  <c r="H887" i="4" s="1"/>
  <c r="M883" i="5"/>
  <c r="H883" i="4" s="1"/>
  <c r="M879" i="5"/>
  <c r="H879" i="4" s="1"/>
  <c r="M875" i="5"/>
  <c r="H875" i="4" s="1"/>
  <c r="M871" i="5"/>
  <c r="H871" i="4" s="1"/>
  <c r="M867" i="5"/>
  <c r="H867" i="4" s="1"/>
  <c r="M863" i="5"/>
  <c r="H863" i="4" s="1"/>
  <c r="M859" i="5"/>
  <c r="H859" i="4" s="1"/>
  <c r="M855" i="5"/>
  <c r="H855" i="4" s="1"/>
  <c r="M851" i="5"/>
  <c r="H851" i="4" s="1"/>
  <c r="M847" i="5"/>
  <c r="H847" i="4" s="1"/>
  <c r="M843" i="5"/>
  <c r="H843" i="4" s="1"/>
  <c r="M839" i="5"/>
  <c r="H839" i="4" s="1"/>
  <c r="M835" i="5"/>
  <c r="H835" i="4" s="1"/>
  <c r="M831" i="5"/>
  <c r="H831" i="4" s="1"/>
  <c r="M827" i="5"/>
  <c r="H827" i="4" s="1"/>
  <c r="M823" i="5"/>
  <c r="H823" i="4" s="1"/>
  <c r="M819" i="5"/>
  <c r="H819" i="4" s="1"/>
  <c r="M815" i="5"/>
  <c r="H815" i="4" s="1"/>
  <c r="M811" i="5"/>
  <c r="H811" i="4" s="1"/>
  <c r="M807" i="5"/>
  <c r="H807" i="4" s="1"/>
  <c r="M803" i="5"/>
  <c r="H803" i="4" s="1"/>
  <c r="M799" i="5"/>
  <c r="H799" i="4" s="1"/>
  <c r="M795" i="5"/>
  <c r="H795" i="4" s="1"/>
  <c r="M791" i="5"/>
  <c r="H791" i="4" s="1"/>
  <c r="M787" i="5"/>
  <c r="H787" i="4" s="1"/>
  <c r="M783" i="5"/>
  <c r="H783" i="4" s="1"/>
  <c r="M779" i="5"/>
  <c r="H779" i="4" s="1"/>
  <c r="M775" i="5"/>
  <c r="H775" i="4" s="1"/>
  <c r="M771" i="5"/>
  <c r="H771" i="4" s="1"/>
  <c r="M767" i="5"/>
  <c r="H767" i="4" s="1"/>
  <c r="M763" i="5"/>
  <c r="H763" i="4" s="1"/>
  <c r="M759" i="5"/>
  <c r="H759" i="4" s="1"/>
  <c r="M755" i="5"/>
  <c r="H755" i="4" s="1"/>
  <c r="M751" i="5"/>
  <c r="H751" i="4" s="1"/>
  <c r="M747" i="5"/>
  <c r="H747" i="4" s="1"/>
  <c r="M743" i="5"/>
  <c r="H743" i="4" s="1"/>
  <c r="M739" i="5"/>
  <c r="H739" i="4" s="1"/>
  <c r="M735" i="5"/>
  <c r="H735" i="4" s="1"/>
  <c r="M731" i="5"/>
  <c r="H731" i="4" s="1"/>
  <c r="M727" i="5"/>
  <c r="H727" i="4" s="1"/>
  <c r="M723" i="5"/>
  <c r="H723" i="4" s="1"/>
  <c r="M719" i="5"/>
  <c r="H719" i="4" s="1"/>
  <c r="M715" i="5"/>
  <c r="H715" i="4" s="1"/>
  <c r="M711" i="5"/>
  <c r="H711" i="4" s="1"/>
  <c r="M707" i="5"/>
  <c r="H707" i="4" s="1"/>
  <c r="M703" i="5"/>
  <c r="H703" i="4" s="1"/>
  <c r="M699" i="5"/>
  <c r="H699" i="4" s="1"/>
  <c r="M695" i="5"/>
  <c r="H695" i="4" s="1"/>
  <c r="M691" i="5"/>
  <c r="H691" i="4" s="1"/>
  <c r="M687" i="5"/>
  <c r="H687" i="4" s="1"/>
  <c r="M683" i="5"/>
  <c r="H683" i="4" s="1"/>
  <c r="M679" i="5"/>
  <c r="H679" i="4" s="1"/>
  <c r="M675" i="5"/>
  <c r="H675" i="4" s="1"/>
  <c r="M671" i="5"/>
  <c r="H671" i="4" s="1"/>
  <c r="M667" i="5"/>
  <c r="H667" i="4" s="1"/>
  <c r="M663" i="5"/>
  <c r="H663" i="4" s="1"/>
  <c r="M659" i="5"/>
  <c r="H659" i="4" s="1"/>
  <c r="M655" i="5"/>
  <c r="H655" i="4" s="1"/>
  <c r="M651" i="5"/>
  <c r="H651" i="4" s="1"/>
  <c r="M647" i="5"/>
  <c r="H647" i="4" s="1"/>
  <c r="M643" i="5"/>
  <c r="H643" i="4" s="1"/>
  <c r="M639" i="5"/>
  <c r="H639" i="4" s="1"/>
  <c r="M635" i="5"/>
  <c r="H635" i="4" s="1"/>
  <c r="M631" i="5"/>
  <c r="H631" i="4" s="1"/>
  <c r="M627" i="5"/>
  <c r="H627" i="4" s="1"/>
  <c r="M623" i="5"/>
  <c r="H623" i="4" s="1"/>
  <c r="M619" i="5"/>
  <c r="H619" i="4" s="1"/>
  <c r="M615" i="5"/>
  <c r="H615" i="4" s="1"/>
  <c r="M611" i="5"/>
  <c r="H611" i="4" s="1"/>
  <c r="M607" i="5"/>
  <c r="H607" i="4" s="1"/>
  <c r="M603" i="5"/>
  <c r="H603" i="4" s="1"/>
  <c r="M599" i="5"/>
  <c r="H599" i="4" s="1"/>
  <c r="M595" i="5"/>
  <c r="H595" i="4" s="1"/>
  <c r="M591" i="5"/>
  <c r="H591" i="4" s="1"/>
  <c r="M587" i="5"/>
  <c r="H587" i="4" s="1"/>
  <c r="M583" i="5"/>
  <c r="H583" i="4" s="1"/>
  <c r="M579" i="5"/>
  <c r="H579" i="4" s="1"/>
  <c r="M575" i="5"/>
  <c r="H575" i="4" s="1"/>
  <c r="M571" i="5"/>
  <c r="H571" i="4" s="1"/>
  <c r="M567" i="5"/>
  <c r="H567" i="4" s="1"/>
  <c r="M563" i="5"/>
  <c r="H563" i="4" s="1"/>
  <c r="M559" i="5"/>
  <c r="H559" i="4" s="1"/>
  <c r="M555" i="5"/>
  <c r="H555" i="4" s="1"/>
  <c r="M551" i="5"/>
  <c r="H551" i="4" s="1"/>
  <c r="M547" i="5"/>
  <c r="H547" i="4" s="1"/>
  <c r="M543" i="5"/>
  <c r="H543" i="4" s="1"/>
  <c r="M539" i="5"/>
  <c r="H539" i="4" s="1"/>
  <c r="M535" i="5"/>
  <c r="H535" i="4" s="1"/>
  <c r="M531" i="5"/>
  <c r="H531" i="4" s="1"/>
  <c r="M527" i="5"/>
  <c r="H527" i="4" s="1"/>
  <c r="M523" i="5"/>
  <c r="H523" i="4" s="1"/>
  <c r="M519" i="5"/>
  <c r="H519" i="4" s="1"/>
  <c r="M515" i="5"/>
  <c r="H515" i="4" s="1"/>
  <c r="M511" i="5"/>
  <c r="H511" i="4" s="1"/>
  <c r="M507" i="5"/>
  <c r="H507" i="4" s="1"/>
  <c r="M503" i="5"/>
  <c r="H503" i="4" s="1"/>
  <c r="M499" i="5"/>
  <c r="H499" i="4" s="1"/>
  <c r="M495" i="5"/>
  <c r="H495" i="4" s="1"/>
  <c r="M491" i="5"/>
  <c r="H491" i="4" s="1"/>
  <c r="M487" i="5"/>
  <c r="H487" i="4" s="1"/>
  <c r="M483" i="5"/>
  <c r="H483" i="4" s="1"/>
  <c r="M479" i="5"/>
  <c r="H479" i="4" s="1"/>
  <c r="M475" i="5"/>
  <c r="H475" i="4" s="1"/>
  <c r="M471" i="5"/>
  <c r="H471" i="4" s="1"/>
  <c r="M467" i="5"/>
  <c r="H467" i="4" s="1"/>
  <c r="M463" i="5"/>
  <c r="H463" i="4" s="1"/>
  <c r="M459" i="5"/>
  <c r="H459" i="4" s="1"/>
  <c r="M455" i="5"/>
  <c r="H455" i="4" s="1"/>
  <c r="M451" i="5"/>
  <c r="H451" i="4" s="1"/>
  <c r="M447" i="5"/>
  <c r="H447" i="4" s="1"/>
  <c r="M443" i="5"/>
  <c r="H443" i="4" s="1"/>
  <c r="M439" i="5"/>
  <c r="H439" i="4" s="1"/>
  <c r="M435" i="5"/>
  <c r="H435" i="4" s="1"/>
  <c r="M431" i="5"/>
  <c r="H431" i="4" s="1"/>
  <c r="M427" i="5"/>
  <c r="H427" i="4" s="1"/>
  <c r="M423" i="5"/>
  <c r="H423" i="4" s="1"/>
  <c r="M419" i="5"/>
  <c r="H419" i="4" s="1"/>
  <c r="M415" i="5"/>
  <c r="H415" i="4" s="1"/>
  <c r="M411" i="5"/>
  <c r="H411" i="4" s="1"/>
  <c r="M407" i="5"/>
  <c r="H407" i="4" s="1"/>
  <c r="M403" i="5"/>
  <c r="H403" i="4" s="1"/>
  <c r="M399" i="5"/>
  <c r="H399" i="4" s="1"/>
  <c r="M395" i="5"/>
  <c r="H395" i="4" s="1"/>
  <c r="M391" i="5"/>
  <c r="H391" i="4" s="1"/>
  <c r="M387" i="5"/>
  <c r="H387" i="4" s="1"/>
  <c r="M383" i="5"/>
  <c r="H383" i="4" s="1"/>
  <c r="M379" i="5"/>
  <c r="H379" i="4" s="1"/>
  <c r="M375" i="5"/>
  <c r="H375" i="4" s="1"/>
  <c r="M371" i="5"/>
  <c r="H371" i="4" s="1"/>
  <c r="M367" i="5"/>
  <c r="H367" i="4" s="1"/>
  <c r="M363" i="5"/>
  <c r="H363" i="4" s="1"/>
  <c r="M359" i="5"/>
  <c r="H359" i="4" s="1"/>
  <c r="M355" i="5"/>
  <c r="H355" i="4" s="1"/>
  <c r="M351" i="5"/>
  <c r="H351" i="4" s="1"/>
  <c r="M347" i="5"/>
  <c r="H347" i="4" s="1"/>
  <c r="M343" i="5"/>
  <c r="H343" i="4" s="1"/>
  <c r="M339" i="5"/>
  <c r="H339" i="4" s="1"/>
  <c r="M335" i="5"/>
  <c r="H335" i="4" s="1"/>
  <c r="M331" i="5"/>
  <c r="H331" i="4" s="1"/>
  <c r="M327" i="5"/>
  <c r="H327" i="4" s="1"/>
  <c r="M323" i="5"/>
  <c r="H323" i="4" s="1"/>
  <c r="M319" i="5"/>
  <c r="H319" i="4" s="1"/>
  <c r="M315" i="5"/>
  <c r="H315" i="4" s="1"/>
  <c r="M311" i="5"/>
  <c r="H311" i="4" s="1"/>
  <c r="M307" i="5"/>
  <c r="H307" i="4" s="1"/>
  <c r="M303" i="5"/>
  <c r="H303" i="4" s="1"/>
  <c r="M299" i="5"/>
  <c r="H299" i="4" s="1"/>
  <c r="M295" i="5"/>
  <c r="H295" i="4" s="1"/>
  <c r="M291" i="5"/>
  <c r="H291" i="4" s="1"/>
  <c r="M287" i="5"/>
  <c r="H287" i="4" s="1"/>
  <c r="M283" i="5"/>
  <c r="H283" i="4" s="1"/>
  <c r="M279" i="5"/>
  <c r="H279" i="4" s="1"/>
  <c r="M275" i="5"/>
  <c r="H275" i="4" s="1"/>
  <c r="M271" i="5"/>
  <c r="H271" i="4" s="1"/>
  <c r="M267" i="5"/>
  <c r="H267" i="4" s="1"/>
  <c r="M263" i="5"/>
  <c r="H263" i="4" s="1"/>
  <c r="M259" i="5"/>
  <c r="H259" i="4" s="1"/>
  <c r="M255" i="5"/>
  <c r="H255" i="4" s="1"/>
  <c r="M251" i="5"/>
  <c r="H251" i="4" s="1"/>
  <c r="M247" i="5"/>
  <c r="H247" i="4" s="1"/>
  <c r="M243" i="5"/>
  <c r="H243" i="4" s="1"/>
  <c r="M239" i="5"/>
  <c r="H239" i="4" s="1"/>
  <c r="M235" i="5"/>
  <c r="H235" i="4" s="1"/>
  <c r="M231" i="5"/>
  <c r="H231" i="4" s="1"/>
  <c r="M227" i="5"/>
  <c r="H227" i="4" s="1"/>
  <c r="M223" i="5"/>
  <c r="H223" i="4" s="1"/>
  <c r="M219" i="5"/>
  <c r="H219" i="4" s="1"/>
  <c r="M215" i="5"/>
  <c r="H215" i="4" s="1"/>
  <c r="M211" i="5"/>
  <c r="H211" i="4" s="1"/>
  <c r="M207" i="5"/>
  <c r="H207" i="4" s="1"/>
  <c r="M203" i="5"/>
  <c r="H203" i="4" s="1"/>
  <c r="M199" i="5"/>
  <c r="H199" i="4" s="1"/>
  <c r="M195" i="5"/>
  <c r="H195" i="4" s="1"/>
  <c r="M191" i="5"/>
  <c r="H191" i="4" s="1"/>
  <c r="M187" i="5"/>
  <c r="H187" i="4" s="1"/>
  <c r="M183" i="5"/>
  <c r="H183" i="4" s="1"/>
  <c r="M179" i="5"/>
  <c r="H179" i="4" s="1"/>
  <c r="M175" i="5"/>
  <c r="H175" i="4" s="1"/>
  <c r="M171" i="5"/>
  <c r="H171" i="4" s="1"/>
  <c r="M167" i="5"/>
  <c r="H167" i="4" s="1"/>
  <c r="M163" i="5"/>
  <c r="H163" i="4" s="1"/>
  <c r="M159" i="5"/>
  <c r="H159" i="4" s="1"/>
  <c r="M155" i="5"/>
  <c r="H155" i="4" s="1"/>
  <c r="M151" i="5"/>
  <c r="H151" i="4" s="1"/>
  <c r="M147" i="5"/>
  <c r="H147" i="4" s="1"/>
  <c r="M143" i="5"/>
  <c r="H143" i="4" s="1"/>
  <c r="M139" i="5"/>
  <c r="H139" i="4" s="1"/>
  <c r="M135" i="5"/>
  <c r="H135" i="4" s="1"/>
  <c r="M131" i="5"/>
  <c r="H131" i="4" s="1"/>
  <c r="M127" i="5"/>
  <c r="H127" i="4" s="1"/>
  <c r="M123" i="5"/>
  <c r="H123" i="4" s="1"/>
  <c r="M119" i="5"/>
  <c r="H119" i="4" s="1"/>
  <c r="M115" i="5"/>
  <c r="H115" i="4" s="1"/>
  <c r="M111" i="5"/>
  <c r="H111" i="4" s="1"/>
  <c r="M107" i="5"/>
  <c r="H107" i="4" s="1"/>
  <c r="M103" i="5"/>
  <c r="H103" i="4" s="1"/>
  <c r="M99" i="5"/>
  <c r="H99" i="4" s="1"/>
  <c r="M95" i="5"/>
  <c r="H95" i="4" s="1"/>
  <c r="M91" i="5"/>
  <c r="H91" i="4" s="1"/>
  <c r="M87" i="5"/>
  <c r="H87" i="4" s="1"/>
  <c r="M83" i="5"/>
  <c r="H83" i="4" s="1"/>
  <c r="M79" i="5"/>
  <c r="H79" i="4" s="1"/>
  <c r="M75" i="5"/>
  <c r="H75" i="4" s="1"/>
  <c r="M71" i="5"/>
  <c r="H71" i="4" s="1"/>
  <c r="M67" i="5"/>
  <c r="H67" i="4" s="1"/>
  <c r="M63" i="5"/>
  <c r="H63" i="4" s="1"/>
  <c r="M59" i="5"/>
  <c r="H59" i="4" s="1"/>
  <c r="M55" i="5"/>
  <c r="H55" i="4" s="1"/>
  <c r="M51" i="5"/>
  <c r="H51" i="4" s="1"/>
  <c r="M47" i="5"/>
  <c r="H47" i="4" s="1"/>
  <c r="M43" i="5"/>
  <c r="H43" i="4" s="1"/>
  <c r="M39" i="5"/>
  <c r="H39" i="4" s="1"/>
  <c r="M35" i="5"/>
  <c r="H35" i="4" s="1"/>
  <c r="M31" i="5"/>
  <c r="H31" i="4" s="1"/>
  <c r="M27" i="5"/>
  <c r="H27" i="4" s="1"/>
  <c r="M23" i="5"/>
  <c r="H23" i="4" s="1"/>
  <c r="M19" i="5"/>
  <c r="H19" i="4" s="1"/>
  <c r="M15" i="5"/>
  <c r="H15" i="4" s="1"/>
  <c r="M11" i="5"/>
  <c r="H11" i="4" s="1"/>
  <c r="M7" i="5"/>
  <c r="H7" i="4" s="1"/>
  <c r="M994" i="5"/>
  <c r="H994" i="4" s="1"/>
  <c r="M978" i="5"/>
  <c r="H978" i="4" s="1"/>
  <c r="M962" i="5"/>
  <c r="H962" i="4" s="1"/>
  <c r="M958" i="5"/>
  <c r="H958" i="4" s="1"/>
  <c r="M954" i="5"/>
  <c r="H954" i="4" s="1"/>
  <c r="M950" i="5"/>
  <c r="H950" i="4" s="1"/>
  <c r="M946" i="5"/>
  <c r="H946" i="4" s="1"/>
  <c r="M942" i="5"/>
  <c r="H942" i="4" s="1"/>
  <c r="M938" i="5"/>
  <c r="H938" i="4" s="1"/>
  <c r="M934" i="5"/>
  <c r="H934" i="4" s="1"/>
  <c r="M930" i="5"/>
  <c r="H930" i="4" s="1"/>
  <c r="M926" i="5"/>
  <c r="H926" i="4" s="1"/>
  <c r="M922" i="5"/>
  <c r="H922" i="4" s="1"/>
  <c r="M918" i="5"/>
  <c r="H918" i="4" s="1"/>
  <c r="M914" i="5"/>
  <c r="H914" i="4" s="1"/>
  <c r="M910" i="5"/>
  <c r="H910" i="4" s="1"/>
  <c r="M906" i="5"/>
  <c r="H906" i="4" s="1"/>
  <c r="M902" i="5"/>
  <c r="H902" i="4" s="1"/>
  <c r="M898" i="5"/>
  <c r="H898" i="4" s="1"/>
  <c r="M894" i="5"/>
  <c r="H894" i="4" s="1"/>
  <c r="M890" i="5"/>
  <c r="H890" i="4" s="1"/>
  <c r="M886" i="5"/>
  <c r="H886" i="4" s="1"/>
  <c r="M882" i="5"/>
  <c r="H882" i="4" s="1"/>
  <c r="M878" i="5"/>
  <c r="H878" i="4" s="1"/>
  <c r="M874" i="5"/>
  <c r="H874" i="4" s="1"/>
  <c r="M870" i="5"/>
  <c r="H870" i="4" s="1"/>
  <c r="M866" i="5"/>
  <c r="H866" i="4" s="1"/>
  <c r="M862" i="5"/>
  <c r="H862" i="4" s="1"/>
  <c r="M858" i="5"/>
  <c r="H858" i="4" s="1"/>
  <c r="M854" i="5"/>
  <c r="H854" i="4" s="1"/>
  <c r="M850" i="5"/>
  <c r="H850" i="4" s="1"/>
  <c r="M846" i="5"/>
  <c r="H846" i="4" s="1"/>
  <c r="M842" i="5"/>
  <c r="H842" i="4" s="1"/>
  <c r="M838" i="5"/>
  <c r="H838" i="4" s="1"/>
  <c r="M834" i="5"/>
  <c r="H834" i="4" s="1"/>
  <c r="M830" i="5"/>
  <c r="H830" i="4" s="1"/>
  <c r="M826" i="5"/>
  <c r="H826" i="4" s="1"/>
  <c r="M822" i="5"/>
  <c r="H822" i="4" s="1"/>
  <c r="M818" i="5"/>
  <c r="H818" i="4" s="1"/>
  <c r="M814" i="5"/>
  <c r="H814" i="4" s="1"/>
  <c r="M810" i="5"/>
  <c r="H810" i="4" s="1"/>
  <c r="M806" i="5"/>
  <c r="H806" i="4" s="1"/>
  <c r="M802" i="5"/>
  <c r="H802" i="4" s="1"/>
  <c r="M798" i="5"/>
  <c r="H798" i="4" s="1"/>
  <c r="M794" i="5"/>
  <c r="H794" i="4" s="1"/>
  <c r="M790" i="5"/>
  <c r="H790" i="4" s="1"/>
  <c r="M786" i="5"/>
  <c r="H786" i="4" s="1"/>
  <c r="M782" i="5"/>
  <c r="H782" i="4" s="1"/>
  <c r="M778" i="5"/>
  <c r="H778" i="4" s="1"/>
  <c r="M774" i="5"/>
  <c r="H774" i="4" s="1"/>
  <c r="M770" i="5"/>
  <c r="H770" i="4" s="1"/>
  <c r="M766" i="5"/>
  <c r="H766" i="4" s="1"/>
  <c r="M762" i="5"/>
  <c r="H762" i="4" s="1"/>
  <c r="M758" i="5"/>
  <c r="H758" i="4" s="1"/>
  <c r="M754" i="5"/>
  <c r="H754" i="4" s="1"/>
  <c r="M750" i="5"/>
  <c r="H750" i="4" s="1"/>
  <c r="M746" i="5"/>
  <c r="H746" i="4" s="1"/>
  <c r="M742" i="5"/>
  <c r="H742" i="4" s="1"/>
  <c r="M738" i="5"/>
  <c r="H738" i="4" s="1"/>
  <c r="M734" i="5"/>
  <c r="H734" i="4" s="1"/>
  <c r="M730" i="5"/>
  <c r="H730" i="4" s="1"/>
  <c r="M726" i="5"/>
  <c r="H726" i="4" s="1"/>
  <c r="M722" i="5"/>
  <c r="H722" i="4" s="1"/>
  <c r="M718" i="5"/>
  <c r="H718" i="4" s="1"/>
  <c r="M714" i="5"/>
  <c r="H714" i="4" s="1"/>
  <c r="M710" i="5"/>
  <c r="H710" i="4" s="1"/>
  <c r="M706" i="5"/>
  <c r="H706" i="4" s="1"/>
  <c r="M702" i="5"/>
  <c r="H702" i="4" s="1"/>
  <c r="M698" i="5"/>
  <c r="H698" i="4" s="1"/>
  <c r="M694" i="5"/>
  <c r="H694" i="4" s="1"/>
  <c r="M690" i="5"/>
  <c r="H690" i="4" s="1"/>
  <c r="M686" i="5"/>
  <c r="H686" i="4" s="1"/>
  <c r="M682" i="5"/>
  <c r="H682" i="4" s="1"/>
  <c r="M678" i="5"/>
  <c r="H678" i="4" s="1"/>
  <c r="M674" i="5"/>
  <c r="H674" i="4" s="1"/>
  <c r="M670" i="5"/>
  <c r="H670" i="4" s="1"/>
  <c r="M666" i="5"/>
  <c r="H666" i="4" s="1"/>
  <c r="M662" i="5"/>
  <c r="H662" i="4" s="1"/>
  <c r="M658" i="5"/>
  <c r="H658" i="4" s="1"/>
  <c r="M654" i="5"/>
  <c r="H654" i="4" s="1"/>
  <c r="M650" i="5"/>
  <c r="H650" i="4" s="1"/>
  <c r="M646" i="5"/>
  <c r="H646" i="4" s="1"/>
  <c r="M642" i="5"/>
  <c r="H642" i="4" s="1"/>
  <c r="M638" i="5"/>
  <c r="H638" i="4" s="1"/>
  <c r="M634" i="5"/>
  <c r="H634" i="4" s="1"/>
  <c r="M630" i="5"/>
  <c r="H630" i="4" s="1"/>
  <c r="M626" i="5"/>
  <c r="H626" i="4" s="1"/>
  <c r="M622" i="5"/>
  <c r="H622" i="4" s="1"/>
  <c r="M618" i="5"/>
  <c r="H618" i="4" s="1"/>
  <c r="M614" i="5"/>
  <c r="H614" i="4" s="1"/>
  <c r="M610" i="5"/>
  <c r="H610" i="4" s="1"/>
  <c r="M606" i="5"/>
  <c r="H606" i="4" s="1"/>
  <c r="M602" i="5"/>
  <c r="H602" i="4" s="1"/>
  <c r="M598" i="5"/>
  <c r="H598" i="4" s="1"/>
  <c r="M594" i="5"/>
  <c r="H594" i="4" s="1"/>
  <c r="M590" i="5"/>
  <c r="H590" i="4" s="1"/>
  <c r="M586" i="5"/>
  <c r="H586" i="4" s="1"/>
  <c r="M582" i="5"/>
  <c r="H582" i="4" s="1"/>
  <c r="M578" i="5"/>
  <c r="H578" i="4" s="1"/>
  <c r="M574" i="5"/>
  <c r="H574" i="4" s="1"/>
  <c r="M570" i="5"/>
  <c r="H570" i="4" s="1"/>
  <c r="M566" i="5"/>
  <c r="H566" i="4" s="1"/>
  <c r="M562" i="5"/>
  <c r="H562" i="4" s="1"/>
  <c r="M558" i="5"/>
  <c r="H558" i="4" s="1"/>
  <c r="M554" i="5"/>
  <c r="H554" i="4" s="1"/>
  <c r="M550" i="5"/>
  <c r="H550" i="4" s="1"/>
  <c r="M546" i="5"/>
  <c r="H546" i="4" s="1"/>
  <c r="M542" i="5"/>
  <c r="H542" i="4" s="1"/>
  <c r="M538" i="5"/>
  <c r="H538" i="4" s="1"/>
  <c r="M534" i="5"/>
  <c r="H534" i="4" s="1"/>
  <c r="M530" i="5"/>
  <c r="H530" i="4" s="1"/>
  <c r="M526" i="5"/>
  <c r="H526" i="4" s="1"/>
  <c r="M522" i="5"/>
  <c r="H522" i="4" s="1"/>
  <c r="M518" i="5"/>
  <c r="H518" i="4" s="1"/>
  <c r="M514" i="5"/>
  <c r="H514" i="4" s="1"/>
  <c r="M510" i="5"/>
  <c r="H510" i="4" s="1"/>
  <c r="M506" i="5"/>
  <c r="H506" i="4" s="1"/>
  <c r="M502" i="5"/>
  <c r="H502" i="4" s="1"/>
  <c r="M498" i="5"/>
  <c r="H498" i="4" s="1"/>
  <c r="M494" i="5"/>
  <c r="H494" i="4" s="1"/>
  <c r="M490" i="5"/>
  <c r="H490" i="4" s="1"/>
  <c r="M486" i="5"/>
  <c r="H486" i="4" s="1"/>
  <c r="M482" i="5"/>
  <c r="H482" i="4" s="1"/>
  <c r="M478" i="5"/>
  <c r="H478" i="4" s="1"/>
  <c r="M474" i="5"/>
  <c r="H474" i="4" s="1"/>
  <c r="M470" i="5"/>
  <c r="H470" i="4" s="1"/>
  <c r="M466" i="5"/>
  <c r="H466" i="4" s="1"/>
  <c r="M462" i="5"/>
  <c r="H462" i="4" s="1"/>
  <c r="M458" i="5"/>
  <c r="H458" i="4" s="1"/>
  <c r="M454" i="5"/>
  <c r="H454" i="4" s="1"/>
  <c r="M450" i="5"/>
  <c r="H450" i="4" s="1"/>
  <c r="M446" i="5"/>
  <c r="H446" i="4" s="1"/>
  <c r="M442" i="5"/>
  <c r="H442" i="4" s="1"/>
  <c r="M438" i="5"/>
  <c r="H438" i="4" s="1"/>
  <c r="M434" i="5"/>
  <c r="H434" i="4" s="1"/>
  <c r="M430" i="5"/>
  <c r="H430" i="4" s="1"/>
  <c r="M426" i="5"/>
  <c r="H426" i="4" s="1"/>
  <c r="M422" i="5"/>
  <c r="H422" i="4" s="1"/>
  <c r="M418" i="5"/>
  <c r="H418" i="4" s="1"/>
  <c r="M414" i="5"/>
  <c r="H414" i="4" s="1"/>
  <c r="M410" i="5"/>
  <c r="H410" i="4" s="1"/>
  <c r="M406" i="5"/>
  <c r="H406" i="4" s="1"/>
  <c r="M402" i="5"/>
  <c r="H402" i="4" s="1"/>
  <c r="M398" i="5"/>
  <c r="H398" i="4" s="1"/>
  <c r="M394" i="5"/>
  <c r="H394" i="4" s="1"/>
  <c r="M390" i="5"/>
  <c r="H390" i="4" s="1"/>
  <c r="M386" i="5"/>
  <c r="H386" i="4" s="1"/>
  <c r="M382" i="5"/>
  <c r="H382" i="4" s="1"/>
  <c r="M378" i="5"/>
  <c r="H378" i="4" s="1"/>
  <c r="M374" i="5"/>
  <c r="H374" i="4" s="1"/>
  <c r="M370" i="5"/>
  <c r="H370" i="4" s="1"/>
  <c r="M366" i="5"/>
  <c r="H366" i="4" s="1"/>
  <c r="M362" i="5"/>
  <c r="H362" i="4" s="1"/>
  <c r="M358" i="5"/>
  <c r="H358" i="4" s="1"/>
  <c r="M354" i="5"/>
  <c r="H354" i="4" s="1"/>
  <c r="M350" i="5"/>
  <c r="H350" i="4" s="1"/>
  <c r="M346" i="5"/>
  <c r="H346" i="4" s="1"/>
  <c r="M342" i="5"/>
  <c r="H342" i="4" s="1"/>
  <c r="M338" i="5"/>
  <c r="H338" i="4" s="1"/>
  <c r="M334" i="5"/>
  <c r="H334" i="4" s="1"/>
  <c r="M330" i="5"/>
  <c r="H330" i="4" s="1"/>
  <c r="M326" i="5"/>
  <c r="H326" i="4" s="1"/>
  <c r="M322" i="5"/>
  <c r="H322" i="4" s="1"/>
  <c r="M318" i="5"/>
  <c r="H318" i="4" s="1"/>
  <c r="M314" i="5"/>
  <c r="H314" i="4" s="1"/>
  <c r="M310" i="5"/>
  <c r="H310" i="4" s="1"/>
  <c r="M306" i="5"/>
  <c r="H306" i="4" s="1"/>
  <c r="M302" i="5"/>
  <c r="H302" i="4" s="1"/>
  <c r="M298" i="5"/>
  <c r="H298" i="4" s="1"/>
  <c r="M294" i="5"/>
  <c r="H294" i="4" s="1"/>
  <c r="M290" i="5"/>
  <c r="H290" i="4" s="1"/>
  <c r="M286" i="5"/>
  <c r="H286" i="4" s="1"/>
  <c r="M282" i="5"/>
  <c r="H282" i="4" s="1"/>
  <c r="M278" i="5"/>
  <c r="H278" i="4" s="1"/>
  <c r="M274" i="5"/>
  <c r="H274" i="4" s="1"/>
  <c r="M270" i="5"/>
  <c r="H270" i="4" s="1"/>
  <c r="M266" i="5"/>
  <c r="H266" i="4" s="1"/>
  <c r="M262" i="5"/>
  <c r="H262" i="4" s="1"/>
  <c r="M258" i="5"/>
  <c r="H258" i="4" s="1"/>
  <c r="M254" i="5"/>
  <c r="H254" i="4" s="1"/>
  <c r="M250" i="5"/>
  <c r="H250" i="4" s="1"/>
  <c r="M246" i="5"/>
  <c r="H246" i="4" s="1"/>
  <c r="M242" i="5"/>
  <c r="H242" i="4" s="1"/>
  <c r="M238" i="5"/>
  <c r="H238" i="4" s="1"/>
  <c r="M234" i="5"/>
  <c r="H234" i="4" s="1"/>
  <c r="M230" i="5"/>
  <c r="H230" i="4" s="1"/>
  <c r="M226" i="5"/>
  <c r="H226" i="4" s="1"/>
  <c r="M222" i="5"/>
  <c r="H222" i="4" s="1"/>
  <c r="M218" i="5"/>
  <c r="H218" i="4" s="1"/>
  <c r="M214" i="5"/>
  <c r="H214" i="4" s="1"/>
  <c r="M210" i="5"/>
  <c r="H210" i="4" s="1"/>
  <c r="M206" i="5"/>
  <c r="H206" i="4" s="1"/>
  <c r="M202" i="5"/>
  <c r="H202" i="4" s="1"/>
  <c r="M198" i="5"/>
  <c r="H198" i="4" s="1"/>
  <c r="M194" i="5"/>
  <c r="H194" i="4" s="1"/>
  <c r="M190" i="5"/>
  <c r="H190" i="4" s="1"/>
  <c r="M186" i="5"/>
  <c r="H186" i="4" s="1"/>
  <c r="M182" i="5"/>
  <c r="H182" i="4" s="1"/>
  <c r="M178" i="5"/>
  <c r="H178" i="4" s="1"/>
  <c r="M174" i="5"/>
  <c r="H174" i="4" s="1"/>
  <c r="M170" i="5"/>
  <c r="H170" i="4" s="1"/>
  <c r="M166" i="5"/>
  <c r="H166" i="4" s="1"/>
  <c r="M162" i="5"/>
  <c r="H162" i="4" s="1"/>
  <c r="M158" i="5"/>
  <c r="H158" i="4" s="1"/>
  <c r="M154" i="5"/>
  <c r="H154" i="4" s="1"/>
  <c r="M150" i="5"/>
  <c r="H150" i="4" s="1"/>
  <c r="M146" i="5"/>
  <c r="H146" i="4" s="1"/>
  <c r="M142" i="5"/>
  <c r="H142" i="4" s="1"/>
  <c r="M138" i="5"/>
  <c r="H138" i="4" s="1"/>
  <c r="M134" i="5"/>
  <c r="H134" i="4" s="1"/>
  <c r="M130" i="5"/>
  <c r="H130" i="4" s="1"/>
  <c r="M126" i="5"/>
  <c r="H126" i="4" s="1"/>
  <c r="M122" i="5"/>
  <c r="H122" i="4" s="1"/>
  <c r="M118" i="5"/>
  <c r="H118" i="4" s="1"/>
  <c r="M114" i="5"/>
  <c r="H114" i="4" s="1"/>
  <c r="M110" i="5"/>
  <c r="H110" i="4" s="1"/>
  <c r="M106" i="5"/>
  <c r="H106" i="4" s="1"/>
  <c r="M102" i="5"/>
  <c r="H102" i="4" s="1"/>
  <c r="M98" i="5"/>
  <c r="H98" i="4" s="1"/>
  <c r="M94" i="5"/>
  <c r="H94" i="4" s="1"/>
  <c r="M90" i="5"/>
  <c r="H90" i="4" s="1"/>
  <c r="M86" i="5"/>
  <c r="H86" i="4" s="1"/>
  <c r="M82" i="5"/>
  <c r="H82" i="4" s="1"/>
  <c r="M78" i="5"/>
  <c r="H78" i="4" s="1"/>
  <c r="M74" i="5"/>
  <c r="H74" i="4" s="1"/>
  <c r="M70" i="5"/>
  <c r="H70" i="4" s="1"/>
  <c r="M66" i="5"/>
  <c r="H66" i="4" s="1"/>
  <c r="M62" i="5"/>
  <c r="H62" i="4" s="1"/>
  <c r="M58" i="5"/>
  <c r="H58" i="4" s="1"/>
  <c r="M54" i="5"/>
  <c r="H54" i="4" s="1"/>
  <c r="M50" i="5"/>
  <c r="H50" i="4" s="1"/>
  <c r="M46" i="5"/>
  <c r="H46" i="4" s="1"/>
  <c r="M42" i="5"/>
  <c r="H42" i="4" s="1"/>
  <c r="M38" i="5"/>
  <c r="H38" i="4" s="1"/>
  <c r="M34" i="5"/>
  <c r="H34" i="4" s="1"/>
  <c r="M30" i="5"/>
  <c r="H30" i="4" s="1"/>
  <c r="M26" i="5"/>
  <c r="H26" i="4" s="1"/>
  <c r="M22" i="5"/>
  <c r="H22" i="4" s="1"/>
  <c r="M18" i="5"/>
  <c r="H18" i="4" s="1"/>
  <c r="M14" i="5"/>
  <c r="H14" i="4" s="1"/>
  <c r="M10" i="5"/>
  <c r="H10" i="4" s="1"/>
  <c r="M6" i="5"/>
  <c r="H6" i="4" s="1"/>
  <c r="M998" i="5"/>
  <c r="H998" i="4" s="1"/>
  <c r="M982" i="5"/>
  <c r="H982" i="4" s="1"/>
  <c r="M974" i="5"/>
  <c r="H974" i="4" s="1"/>
  <c r="M1001" i="5"/>
  <c r="H1001" i="4" s="1"/>
  <c r="M997" i="5"/>
  <c r="H997" i="4" s="1"/>
  <c r="M993" i="5"/>
  <c r="H993" i="4" s="1"/>
  <c r="M989" i="5"/>
  <c r="H989" i="4" s="1"/>
  <c r="M985" i="5"/>
  <c r="H985" i="4" s="1"/>
  <c r="M981" i="5"/>
  <c r="H981" i="4" s="1"/>
  <c r="M977" i="5"/>
  <c r="H977" i="4" s="1"/>
  <c r="M973" i="5"/>
  <c r="H973" i="4" s="1"/>
  <c r="M969" i="5"/>
  <c r="H969" i="4" s="1"/>
  <c r="M965" i="5"/>
  <c r="H965" i="4" s="1"/>
  <c r="M961" i="5"/>
  <c r="H961" i="4" s="1"/>
  <c r="M957" i="5"/>
  <c r="H957" i="4" s="1"/>
  <c r="M953" i="5"/>
  <c r="H953" i="4" s="1"/>
  <c r="M949" i="5"/>
  <c r="H949" i="4" s="1"/>
  <c r="M945" i="5"/>
  <c r="H945" i="4" s="1"/>
  <c r="M941" i="5"/>
  <c r="H941" i="4" s="1"/>
  <c r="M937" i="5"/>
  <c r="H937" i="4" s="1"/>
  <c r="M933" i="5"/>
  <c r="H933" i="4" s="1"/>
  <c r="M929" i="5"/>
  <c r="H929" i="4" s="1"/>
  <c r="M925" i="5"/>
  <c r="H925" i="4" s="1"/>
  <c r="M921" i="5"/>
  <c r="H921" i="4" s="1"/>
  <c r="M917" i="5"/>
  <c r="H917" i="4" s="1"/>
  <c r="M913" i="5"/>
  <c r="H913" i="4" s="1"/>
  <c r="M909" i="5"/>
  <c r="H909" i="4" s="1"/>
  <c r="M905" i="5"/>
  <c r="H905" i="4" s="1"/>
  <c r="M901" i="5"/>
  <c r="H901" i="4" s="1"/>
  <c r="M897" i="5"/>
  <c r="H897" i="4" s="1"/>
  <c r="M893" i="5"/>
  <c r="H893" i="4" s="1"/>
  <c r="M889" i="5"/>
  <c r="H889" i="4" s="1"/>
  <c r="M885" i="5"/>
  <c r="H885" i="4" s="1"/>
  <c r="M881" i="5"/>
  <c r="H881" i="4" s="1"/>
  <c r="M877" i="5"/>
  <c r="H877" i="4" s="1"/>
  <c r="M873" i="5"/>
  <c r="H873" i="4" s="1"/>
  <c r="M869" i="5"/>
  <c r="H869" i="4" s="1"/>
  <c r="M865" i="5"/>
  <c r="H865" i="4" s="1"/>
  <c r="M861" i="5"/>
  <c r="H861" i="4" s="1"/>
  <c r="M857" i="5"/>
  <c r="H857" i="4" s="1"/>
  <c r="M853" i="5"/>
  <c r="H853" i="4" s="1"/>
  <c r="M849" i="5"/>
  <c r="H849" i="4" s="1"/>
  <c r="M845" i="5"/>
  <c r="H845" i="4" s="1"/>
  <c r="M841" i="5"/>
  <c r="H841" i="4" s="1"/>
  <c r="M837" i="5"/>
  <c r="H837" i="4" s="1"/>
  <c r="M833" i="5"/>
  <c r="H833" i="4" s="1"/>
  <c r="M829" i="5"/>
  <c r="H829" i="4" s="1"/>
  <c r="M825" i="5"/>
  <c r="H825" i="4" s="1"/>
  <c r="M821" i="5"/>
  <c r="H821" i="4" s="1"/>
  <c r="M817" i="5"/>
  <c r="H817" i="4" s="1"/>
  <c r="M813" i="5"/>
  <c r="H813" i="4" s="1"/>
  <c r="M809" i="5"/>
  <c r="H809" i="4" s="1"/>
  <c r="M805" i="5"/>
  <c r="H805" i="4" s="1"/>
  <c r="M801" i="5"/>
  <c r="H801" i="4" s="1"/>
  <c r="M797" i="5"/>
  <c r="H797" i="4" s="1"/>
  <c r="M793" i="5"/>
  <c r="H793" i="4" s="1"/>
  <c r="M789" i="5"/>
  <c r="H789" i="4" s="1"/>
  <c r="M785" i="5"/>
  <c r="H785" i="4" s="1"/>
  <c r="M781" i="5"/>
  <c r="H781" i="4" s="1"/>
  <c r="M777" i="5"/>
  <c r="H777" i="4" s="1"/>
  <c r="M773" i="5"/>
  <c r="H773" i="4" s="1"/>
  <c r="M769" i="5"/>
  <c r="H769" i="4" s="1"/>
  <c r="M765" i="5"/>
  <c r="H765" i="4" s="1"/>
  <c r="M761" i="5"/>
  <c r="H761" i="4" s="1"/>
  <c r="M757" i="5"/>
  <c r="H757" i="4" s="1"/>
  <c r="M753" i="5"/>
  <c r="H753" i="4" s="1"/>
  <c r="M749" i="5"/>
  <c r="H749" i="4" s="1"/>
  <c r="M745" i="5"/>
  <c r="H745" i="4" s="1"/>
  <c r="M741" i="5"/>
  <c r="H741" i="4" s="1"/>
  <c r="M737" i="5"/>
  <c r="H737" i="4" s="1"/>
  <c r="M733" i="5"/>
  <c r="H733" i="4" s="1"/>
  <c r="M729" i="5"/>
  <c r="H729" i="4" s="1"/>
  <c r="M725" i="5"/>
  <c r="H725" i="4" s="1"/>
  <c r="M721" i="5"/>
  <c r="H721" i="4" s="1"/>
  <c r="M717" i="5"/>
  <c r="H717" i="4" s="1"/>
  <c r="M713" i="5"/>
  <c r="H713" i="4" s="1"/>
  <c r="M709" i="5"/>
  <c r="H709" i="4" s="1"/>
  <c r="M705" i="5"/>
  <c r="H705" i="4" s="1"/>
  <c r="M701" i="5"/>
  <c r="H701" i="4" s="1"/>
  <c r="M697" i="5"/>
  <c r="H697" i="4" s="1"/>
  <c r="M693" i="5"/>
  <c r="H693" i="4" s="1"/>
  <c r="M689" i="5"/>
  <c r="H689" i="4" s="1"/>
  <c r="M685" i="5"/>
  <c r="H685" i="4" s="1"/>
  <c r="M681" i="5"/>
  <c r="H681" i="4" s="1"/>
  <c r="M677" i="5"/>
  <c r="H677" i="4" s="1"/>
  <c r="M673" i="5"/>
  <c r="H673" i="4" s="1"/>
  <c r="M669" i="5"/>
  <c r="H669" i="4" s="1"/>
  <c r="M665" i="5"/>
  <c r="H665" i="4" s="1"/>
  <c r="M661" i="5"/>
  <c r="H661" i="4" s="1"/>
  <c r="M657" i="5"/>
  <c r="H657" i="4" s="1"/>
  <c r="M653" i="5"/>
  <c r="H653" i="4" s="1"/>
  <c r="M649" i="5"/>
  <c r="H649" i="4" s="1"/>
  <c r="M645" i="5"/>
  <c r="H645" i="4" s="1"/>
  <c r="M641" i="5"/>
  <c r="H641" i="4" s="1"/>
  <c r="M637" i="5"/>
  <c r="H637" i="4" s="1"/>
  <c r="M633" i="5"/>
  <c r="H633" i="4" s="1"/>
  <c r="M629" i="5"/>
  <c r="H629" i="4" s="1"/>
  <c r="M625" i="5"/>
  <c r="H625" i="4" s="1"/>
  <c r="M621" i="5"/>
  <c r="H621" i="4" s="1"/>
  <c r="M617" i="5"/>
  <c r="H617" i="4" s="1"/>
  <c r="M613" i="5"/>
  <c r="H613" i="4" s="1"/>
  <c r="M609" i="5"/>
  <c r="H609" i="4" s="1"/>
  <c r="M605" i="5"/>
  <c r="H605" i="4" s="1"/>
  <c r="M601" i="5"/>
  <c r="H601" i="4" s="1"/>
  <c r="M597" i="5"/>
  <c r="H597" i="4" s="1"/>
  <c r="M593" i="5"/>
  <c r="H593" i="4" s="1"/>
  <c r="M589" i="5"/>
  <c r="H589" i="4" s="1"/>
  <c r="M585" i="5"/>
  <c r="H585" i="4" s="1"/>
  <c r="M581" i="5"/>
  <c r="H581" i="4" s="1"/>
  <c r="M577" i="5"/>
  <c r="H577" i="4" s="1"/>
  <c r="M573" i="5"/>
  <c r="H573" i="4" s="1"/>
  <c r="M569" i="5"/>
  <c r="H569" i="4" s="1"/>
  <c r="M565" i="5"/>
  <c r="H565" i="4" s="1"/>
  <c r="M561" i="5"/>
  <c r="H561" i="4" s="1"/>
  <c r="M557" i="5"/>
  <c r="H557" i="4" s="1"/>
  <c r="M553" i="5"/>
  <c r="H553" i="4" s="1"/>
  <c r="M549" i="5"/>
  <c r="H549" i="4" s="1"/>
  <c r="M545" i="5"/>
  <c r="H545" i="4" s="1"/>
  <c r="M541" i="5"/>
  <c r="H541" i="4" s="1"/>
  <c r="M537" i="5"/>
  <c r="H537" i="4" s="1"/>
  <c r="M533" i="5"/>
  <c r="H533" i="4" s="1"/>
  <c r="M529" i="5"/>
  <c r="H529" i="4" s="1"/>
  <c r="M525" i="5"/>
  <c r="H525" i="4" s="1"/>
  <c r="M521" i="5"/>
  <c r="H521" i="4" s="1"/>
  <c r="M517" i="5"/>
  <c r="H517" i="4" s="1"/>
  <c r="M513" i="5"/>
  <c r="H513" i="4" s="1"/>
  <c r="M509" i="5"/>
  <c r="H509" i="4" s="1"/>
  <c r="M505" i="5"/>
  <c r="H505" i="4" s="1"/>
  <c r="M501" i="5"/>
  <c r="H501" i="4" s="1"/>
  <c r="M497" i="5"/>
  <c r="H497" i="4" s="1"/>
  <c r="M493" i="5"/>
  <c r="H493" i="4" s="1"/>
  <c r="M489" i="5"/>
  <c r="H489" i="4" s="1"/>
  <c r="M485" i="5"/>
  <c r="H485" i="4" s="1"/>
  <c r="M481" i="5"/>
  <c r="H481" i="4" s="1"/>
  <c r="M477" i="5"/>
  <c r="H477" i="4" s="1"/>
  <c r="M473" i="5"/>
  <c r="H473" i="4" s="1"/>
  <c r="M469" i="5"/>
  <c r="H469" i="4" s="1"/>
  <c r="M465" i="5"/>
  <c r="H465" i="4" s="1"/>
  <c r="M461" i="5"/>
  <c r="H461" i="4" s="1"/>
  <c r="M457" i="5"/>
  <c r="H457" i="4" s="1"/>
  <c r="M453" i="5"/>
  <c r="H453" i="4" s="1"/>
  <c r="M449" i="5"/>
  <c r="H449" i="4" s="1"/>
  <c r="M445" i="5"/>
  <c r="H445" i="4" s="1"/>
  <c r="M441" i="5"/>
  <c r="H441" i="4" s="1"/>
  <c r="M437" i="5"/>
  <c r="H437" i="4" s="1"/>
  <c r="M433" i="5"/>
  <c r="H433" i="4" s="1"/>
  <c r="M429" i="5"/>
  <c r="H429" i="4" s="1"/>
  <c r="M425" i="5"/>
  <c r="H425" i="4" s="1"/>
  <c r="M421" i="5"/>
  <c r="H421" i="4" s="1"/>
  <c r="M417" i="5"/>
  <c r="H417" i="4" s="1"/>
  <c r="M413" i="5"/>
  <c r="H413" i="4" s="1"/>
  <c r="M409" i="5"/>
  <c r="H409" i="4" s="1"/>
  <c r="M405" i="5"/>
  <c r="H405" i="4" s="1"/>
  <c r="M401" i="5"/>
  <c r="H401" i="4" s="1"/>
  <c r="M397" i="5"/>
  <c r="H397" i="4" s="1"/>
  <c r="M393" i="5"/>
  <c r="H393" i="4" s="1"/>
  <c r="M389" i="5"/>
  <c r="H389" i="4" s="1"/>
  <c r="M385" i="5"/>
  <c r="H385" i="4" s="1"/>
  <c r="M381" i="5"/>
  <c r="H381" i="4" s="1"/>
  <c r="M377" i="5"/>
  <c r="H377" i="4" s="1"/>
  <c r="M373" i="5"/>
  <c r="H373" i="4" s="1"/>
  <c r="M369" i="5"/>
  <c r="H369" i="4" s="1"/>
  <c r="M365" i="5"/>
  <c r="H365" i="4" s="1"/>
  <c r="M361" i="5"/>
  <c r="H361" i="4" s="1"/>
  <c r="M357" i="5"/>
  <c r="H357" i="4" s="1"/>
  <c r="M353" i="5"/>
  <c r="H353" i="4" s="1"/>
  <c r="M349" i="5"/>
  <c r="H349" i="4" s="1"/>
  <c r="M345" i="5"/>
  <c r="H345" i="4" s="1"/>
  <c r="M341" i="5"/>
  <c r="H341" i="4" s="1"/>
  <c r="M337" i="5"/>
  <c r="H337" i="4" s="1"/>
  <c r="M333" i="5"/>
  <c r="H333" i="4" s="1"/>
  <c r="M329" i="5"/>
  <c r="H329" i="4" s="1"/>
  <c r="M325" i="5"/>
  <c r="H325" i="4" s="1"/>
  <c r="M321" i="5"/>
  <c r="H321" i="4" s="1"/>
  <c r="M317" i="5"/>
  <c r="H317" i="4" s="1"/>
  <c r="M313" i="5"/>
  <c r="H313" i="4" s="1"/>
  <c r="M309" i="5"/>
  <c r="H309" i="4" s="1"/>
  <c r="M305" i="5"/>
  <c r="H305" i="4" s="1"/>
  <c r="M301" i="5"/>
  <c r="H301" i="4" s="1"/>
  <c r="M297" i="5"/>
  <c r="H297" i="4" s="1"/>
  <c r="M293" i="5"/>
  <c r="H293" i="4" s="1"/>
  <c r="M289" i="5"/>
  <c r="H289" i="4" s="1"/>
  <c r="M285" i="5"/>
  <c r="H285" i="4" s="1"/>
  <c r="M281" i="5"/>
  <c r="H281" i="4" s="1"/>
  <c r="M277" i="5"/>
  <c r="H277" i="4" s="1"/>
  <c r="M273" i="5"/>
  <c r="H273" i="4" s="1"/>
  <c r="M269" i="5"/>
  <c r="H269" i="4" s="1"/>
  <c r="M265" i="5"/>
  <c r="H265" i="4" s="1"/>
  <c r="M261" i="5"/>
  <c r="H261" i="4" s="1"/>
  <c r="M257" i="5"/>
  <c r="H257" i="4" s="1"/>
  <c r="M253" i="5"/>
  <c r="H253" i="4" s="1"/>
  <c r="M249" i="5"/>
  <c r="H249" i="4" s="1"/>
  <c r="M245" i="5"/>
  <c r="H245" i="4" s="1"/>
  <c r="M241" i="5"/>
  <c r="H241" i="4" s="1"/>
  <c r="M237" i="5"/>
  <c r="H237" i="4" s="1"/>
  <c r="M233" i="5"/>
  <c r="H233" i="4" s="1"/>
  <c r="M229" i="5"/>
  <c r="H229" i="4" s="1"/>
  <c r="M225" i="5"/>
  <c r="H225" i="4" s="1"/>
  <c r="M221" i="5"/>
  <c r="H221" i="4" s="1"/>
  <c r="M217" i="5"/>
  <c r="H217" i="4" s="1"/>
  <c r="M213" i="5"/>
  <c r="H213" i="4" s="1"/>
  <c r="M209" i="5"/>
  <c r="H209" i="4" s="1"/>
  <c r="M205" i="5"/>
  <c r="H205" i="4" s="1"/>
  <c r="M201" i="5"/>
  <c r="H201" i="4" s="1"/>
  <c r="M197" i="5"/>
  <c r="H197" i="4" s="1"/>
  <c r="M193" i="5"/>
  <c r="H193" i="4" s="1"/>
  <c r="M189" i="5"/>
  <c r="H189" i="4" s="1"/>
  <c r="M185" i="5"/>
  <c r="H185" i="4" s="1"/>
  <c r="M181" i="5"/>
  <c r="H181" i="4" s="1"/>
  <c r="M177" i="5"/>
  <c r="H177" i="4" s="1"/>
  <c r="M173" i="5"/>
  <c r="H173" i="4" s="1"/>
  <c r="M169" i="5"/>
  <c r="H169" i="4" s="1"/>
  <c r="M165" i="5"/>
  <c r="H165" i="4" s="1"/>
  <c r="M161" i="5"/>
  <c r="H161" i="4" s="1"/>
  <c r="M157" i="5"/>
  <c r="H157" i="4" s="1"/>
  <c r="M153" i="5"/>
  <c r="H153" i="4" s="1"/>
  <c r="M149" i="5"/>
  <c r="H149" i="4" s="1"/>
  <c r="M145" i="5"/>
  <c r="H145" i="4" s="1"/>
  <c r="M141" i="5"/>
  <c r="H141" i="4" s="1"/>
  <c r="M137" i="5"/>
  <c r="H137" i="4" s="1"/>
  <c r="M133" i="5"/>
  <c r="H133" i="4" s="1"/>
  <c r="M129" i="5"/>
  <c r="H129" i="4" s="1"/>
  <c r="M125" i="5"/>
  <c r="H125" i="4" s="1"/>
  <c r="M121" i="5"/>
  <c r="H121" i="4" s="1"/>
  <c r="M117" i="5"/>
  <c r="H117" i="4" s="1"/>
  <c r="M113" i="5"/>
  <c r="H113" i="4" s="1"/>
  <c r="M109" i="5"/>
  <c r="H109" i="4" s="1"/>
  <c r="M105" i="5"/>
  <c r="H105" i="4" s="1"/>
  <c r="M101" i="5"/>
  <c r="H101" i="4" s="1"/>
  <c r="M97" i="5"/>
  <c r="H97" i="4" s="1"/>
  <c r="M93" i="5"/>
  <c r="H93" i="4" s="1"/>
  <c r="M89" i="5"/>
  <c r="H89" i="4" s="1"/>
  <c r="M85" i="5"/>
  <c r="H85" i="4" s="1"/>
  <c r="M81" i="5"/>
  <c r="H81" i="4" s="1"/>
  <c r="M77" i="5"/>
  <c r="H77" i="4" s="1"/>
  <c r="M73" i="5"/>
  <c r="H73" i="4" s="1"/>
  <c r="M69" i="5"/>
  <c r="H69" i="4" s="1"/>
  <c r="M65" i="5"/>
  <c r="H65" i="4" s="1"/>
  <c r="M61" i="5"/>
  <c r="H61" i="4" s="1"/>
  <c r="M57" i="5"/>
  <c r="H57" i="4" s="1"/>
  <c r="M53" i="5"/>
  <c r="H53" i="4" s="1"/>
  <c r="M49" i="5"/>
  <c r="H49" i="4" s="1"/>
  <c r="M45" i="5"/>
  <c r="H45" i="4" s="1"/>
  <c r="M41" i="5"/>
  <c r="H41" i="4" s="1"/>
  <c r="M37" i="5"/>
  <c r="H37" i="4" s="1"/>
  <c r="M33" i="5"/>
  <c r="H33" i="4" s="1"/>
  <c r="M29" i="5"/>
  <c r="H29" i="4" s="1"/>
  <c r="M25" i="5"/>
  <c r="H25" i="4" s="1"/>
  <c r="M21" i="5"/>
  <c r="H21" i="4" s="1"/>
  <c r="M17" i="5"/>
  <c r="H17" i="4" s="1"/>
  <c r="M13" i="5"/>
  <c r="H13" i="4" s="1"/>
  <c r="M9" i="5"/>
  <c r="H9" i="4" s="1"/>
  <c r="M5" i="5"/>
  <c r="H5" i="4" s="1"/>
  <c r="H3" i="4"/>
  <c r="M990" i="5"/>
  <c r="H990" i="4" s="1"/>
  <c r="M970" i="5"/>
  <c r="H970" i="4" s="1"/>
  <c r="M1000" i="5"/>
  <c r="H1000" i="4" s="1"/>
  <c r="M996" i="5"/>
  <c r="H996" i="4" s="1"/>
  <c r="M992" i="5"/>
  <c r="H992" i="4" s="1"/>
  <c r="M988" i="5"/>
  <c r="H988" i="4" s="1"/>
  <c r="M984" i="5"/>
  <c r="H984" i="4" s="1"/>
  <c r="M980" i="5"/>
  <c r="H980" i="4" s="1"/>
  <c r="M976" i="5"/>
  <c r="H976" i="4" s="1"/>
  <c r="M972" i="5"/>
  <c r="H972" i="4" s="1"/>
  <c r="M968" i="5"/>
  <c r="H968" i="4" s="1"/>
  <c r="M964" i="5"/>
  <c r="H964" i="4" s="1"/>
  <c r="M960" i="5"/>
  <c r="H960" i="4" s="1"/>
  <c r="M956" i="5"/>
  <c r="H956" i="4" s="1"/>
  <c r="M952" i="5"/>
  <c r="H952" i="4" s="1"/>
  <c r="M948" i="5"/>
  <c r="H948" i="4" s="1"/>
  <c r="M944" i="5"/>
  <c r="H944" i="4" s="1"/>
  <c r="M940" i="5"/>
  <c r="H940" i="4" s="1"/>
  <c r="M936" i="5"/>
  <c r="H936" i="4" s="1"/>
  <c r="M932" i="5"/>
  <c r="H932" i="4" s="1"/>
  <c r="M928" i="5"/>
  <c r="H928" i="4" s="1"/>
  <c r="M924" i="5"/>
  <c r="H924" i="4" s="1"/>
  <c r="M920" i="5"/>
  <c r="H920" i="4" s="1"/>
  <c r="M916" i="5"/>
  <c r="H916" i="4" s="1"/>
  <c r="M912" i="5"/>
  <c r="H912" i="4" s="1"/>
  <c r="M908" i="5"/>
  <c r="H908" i="4" s="1"/>
  <c r="M904" i="5"/>
  <c r="H904" i="4" s="1"/>
  <c r="M900" i="5"/>
  <c r="H900" i="4" s="1"/>
  <c r="M896" i="5"/>
  <c r="H896" i="4" s="1"/>
  <c r="M892" i="5"/>
  <c r="H892" i="4" s="1"/>
  <c r="M888" i="5"/>
  <c r="H888" i="4" s="1"/>
  <c r="M884" i="5"/>
  <c r="H884" i="4" s="1"/>
  <c r="M880" i="5"/>
  <c r="H880" i="4" s="1"/>
  <c r="M876" i="5"/>
  <c r="H876" i="4" s="1"/>
  <c r="M872" i="5"/>
  <c r="H872" i="4" s="1"/>
  <c r="M868" i="5"/>
  <c r="H868" i="4" s="1"/>
  <c r="M864" i="5"/>
  <c r="H864" i="4" s="1"/>
  <c r="M860" i="5"/>
  <c r="H860" i="4" s="1"/>
  <c r="M856" i="5"/>
  <c r="H856" i="4" s="1"/>
  <c r="M852" i="5"/>
  <c r="H852" i="4" s="1"/>
  <c r="M848" i="5"/>
  <c r="H848" i="4" s="1"/>
  <c r="M844" i="5"/>
  <c r="H844" i="4" s="1"/>
  <c r="M840" i="5"/>
  <c r="H840" i="4" s="1"/>
  <c r="M836" i="5"/>
  <c r="H836" i="4" s="1"/>
  <c r="M832" i="5"/>
  <c r="H832" i="4" s="1"/>
  <c r="M828" i="5"/>
  <c r="H828" i="4" s="1"/>
  <c r="M824" i="5"/>
  <c r="H824" i="4" s="1"/>
  <c r="M820" i="5"/>
  <c r="H820" i="4" s="1"/>
  <c r="M816" i="5"/>
  <c r="H816" i="4" s="1"/>
  <c r="M812" i="5"/>
  <c r="H812" i="4" s="1"/>
  <c r="M808" i="5"/>
  <c r="H808" i="4" s="1"/>
  <c r="M804" i="5"/>
  <c r="H804" i="4" s="1"/>
  <c r="M800" i="5"/>
  <c r="H800" i="4" s="1"/>
  <c r="M796" i="5"/>
  <c r="H796" i="4" s="1"/>
  <c r="M792" i="5"/>
  <c r="H792" i="4" s="1"/>
  <c r="M788" i="5"/>
  <c r="H788" i="4" s="1"/>
  <c r="M784" i="5"/>
  <c r="H784" i="4" s="1"/>
  <c r="M780" i="5"/>
  <c r="H780" i="4" s="1"/>
  <c r="M776" i="5"/>
  <c r="H776" i="4" s="1"/>
  <c r="M772" i="5"/>
  <c r="H772" i="4" s="1"/>
  <c r="M768" i="5"/>
  <c r="H768" i="4" s="1"/>
  <c r="M764" i="5"/>
  <c r="H764" i="4" s="1"/>
  <c r="M760" i="5"/>
  <c r="H760" i="4" s="1"/>
  <c r="M756" i="5"/>
  <c r="H756" i="4" s="1"/>
  <c r="M752" i="5"/>
  <c r="H752" i="4" s="1"/>
  <c r="M748" i="5"/>
  <c r="H748" i="4" s="1"/>
  <c r="M744" i="5"/>
  <c r="H744" i="4" s="1"/>
  <c r="M740" i="5"/>
  <c r="H740" i="4" s="1"/>
  <c r="M736" i="5"/>
  <c r="H736" i="4" s="1"/>
  <c r="M732" i="5"/>
  <c r="H732" i="4" s="1"/>
  <c r="M728" i="5"/>
  <c r="H728" i="4" s="1"/>
  <c r="M724" i="5"/>
  <c r="H724" i="4" s="1"/>
  <c r="M720" i="5"/>
  <c r="H720" i="4" s="1"/>
  <c r="M716" i="5"/>
  <c r="H716" i="4" s="1"/>
  <c r="M712" i="5"/>
  <c r="H712" i="4" s="1"/>
  <c r="M708" i="5"/>
  <c r="H708" i="4" s="1"/>
  <c r="M704" i="5"/>
  <c r="H704" i="4" s="1"/>
  <c r="M700" i="5"/>
  <c r="H700" i="4" s="1"/>
  <c r="M696" i="5"/>
  <c r="H696" i="4" s="1"/>
  <c r="M692" i="5"/>
  <c r="H692" i="4" s="1"/>
  <c r="M688" i="5"/>
  <c r="H688" i="4" s="1"/>
  <c r="M684" i="5"/>
  <c r="H684" i="4" s="1"/>
  <c r="M680" i="5"/>
  <c r="H680" i="4" s="1"/>
  <c r="M676" i="5"/>
  <c r="H676" i="4" s="1"/>
  <c r="M672" i="5"/>
  <c r="H672" i="4" s="1"/>
  <c r="M668" i="5"/>
  <c r="H668" i="4" s="1"/>
  <c r="M664" i="5"/>
  <c r="H664" i="4" s="1"/>
  <c r="M660" i="5"/>
  <c r="H660" i="4" s="1"/>
  <c r="M656" i="5"/>
  <c r="H656" i="4" s="1"/>
  <c r="M652" i="5"/>
  <c r="H652" i="4" s="1"/>
  <c r="M648" i="5"/>
  <c r="H648" i="4" s="1"/>
  <c r="M644" i="5"/>
  <c r="H644" i="4" s="1"/>
  <c r="M640" i="5"/>
  <c r="H640" i="4" s="1"/>
  <c r="M636" i="5"/>
  <c r="H636" i="4" s="1"/>
  <c r="M632" i="5"/>
  <c r="H632" i="4" s="1"/>
  <c r="M628" i="5"/>
  <c r="H628" i="4" s="1"/>
  <c r="M624" i="5"/>
  <c r="H624" i="4" s="1"/>
  <c r="M620" i="5"/>
  <c r="H620" i="4" s="1"/>
  <c r="M616" i="5"/>
  <c r="H616" i="4" s="1"/>
  <c r="M612" i="5"/>
  <c r="H612" i="4" s="1"/>
  <c r="M608" i="5"/>
  <c r="H608" i="4" s="1"/>
  <c r="M604" i="5"/>
  <c r="H604" i="4" s="1"/>
  <c r="M600" i="5"/>
  <c r="H600" i="4" s="1"/>
  <c r="M596" i="5"/>
  <c r="H596" i="4" s="1"/>
  <c r="M592" i="5"/>
  <c r="H592" i="4" s="1"/>
  <c r="M588" i="5"/>
  <c r="H588" i="4" s="1"/>
  <c r="M584" i="5"/>
  <c r="H584" i="4" s="1"/>
  <c r="M580" i="5"/>
  <c r="H580" i="4" s="1"/>
  <c r="M576" i="5"/>
  <c r="H576" i="4" s="1"/>
  <c r="M572" i="5"/>
  <c r="H572" i="4" s="1"/>
  <c r="M568" i="5"/>
  <c r="H568" i="4" s="1"/>
  <c r="M564" i="5"/>
  <c r="H564" i="4" s="1"/>
  <c r="M560" i="5"/>
  <c r="H560" i="4" s="1"/>
  <c r="M556" i="5"/>
  <c r="H556" i="4" s="1"/>
  <c r="M552" i="5"/>
  <c r="H552" i="4" s="1"/>
  <c r="M548" i="5"/>
  <c r="H548" i="4" s="1"/>
  <c r="M544" i="5"/>
  <c r="H544" i="4" s="1"/>
  <c r="M540" i="5"/>
  <c r="H540" i="4" s="1"/>
  <c r="M536" i="5"/>
  <c r="H536" i="4" s="1"/>
  <c r="M532" i="5"/>
  <c r="H532" i="4" s="1"/>
  <c r="M528" i="5"/>
  <c r="H528" i="4" s="1"/>
  <c r="M524" i="5"/>
  <c r="H524" i="4" s="1"/>
  <c r="M520" i="5"/>
  <c r="H520" i="4" s="1"/>
  <c r="M516" i="5"/>
  <c r="H516" i="4" s="1"/>
  <c r="M512" i="5"/>
  <c r="H512" i="4" s="1"/>
  <c r="M508" i="5"/>
  <c r="H508" i="4" s="1"/>
  <c r="M504" i="5"/>
  <c r="H504" i="4" s="1"/>
  <c r="M500" i="5"/>
  <c r="H500" i="4" s="1"/>
  <c r="M496" i="5"/>
  <c r="H496" i="4" s="1"/>
  <c r="M492" i="5"/>
  <c r="H492" i="4" s="1"/>
  <c r="M488" i="5"/>
  <c r="H488" i="4" s="1"/>
  <c r="M484" i="5"/>
  <c r="H484" i="4" s="1"/>
  <c r="M480" i="5"/>
  <c r="H480" i="4" s="1"/>
  <c r="M476" i="5"/>
  <c r="H476" i="4" s="1"/>
  <c r="M472" i="5"/>
  <c r="H472" i="4" s="1"/>
  <c r="M468" i="5"/>
  <c r="H468" i="4" s="1"/>
  <c r="M464" i="5"/>
  <c r="H464" i="4" s="1"/>
  <c r="M460" i="5"/>
  <c r="H460" i="4" s="1"/>
  <c r="M456" i="5"/>
  <c r="H456" i="4" s="1"/>
  <c r="M452" i="5"/>
  <c r="H452" i="4" s="1"/>
  <c r="M448" i="5"/>
  <c r="H448" i="4" s="1"/>
  <c r="M444" i="5"/>
  <c r="H444" i="4" s="1"/>
  <c r="M440" i="5"/>
  <c r="H440" i="4" s="1"/>
  <c r="M436" i="5"/>
  <c r="H436" i="4" s="1"/>
  <c r="M432" i="5"/>
  <c r="H432" i="4" s="1"/>
  <c r="M428" i="5"/>
  <c r="H428" i="4" s="1"/>
  <c r="M424" i="5"/>
  <c r="H424" i="4" s="1"/>
  <c r="M420" i="5"/>
  <c r="H420" i="4" s="1"/>
  <c r="M416" i="5"/>
  <c r="H416" i="4" s="1"/>
  <c r="M412" i="5"/>
  <c r="H412" i="4" s="1"/>
  <c r="M408" i="5"/>
  <c r="H408" i="4" s="1"/>
  <c r="M404" i="5"/>
  <c r="H404" i="4" s="1"/>
  <c r="M400" i="5"/>
  <c r="H400" i="4" s="1"/>
  <c r="M396" i="5"/>
  <c r="H396" i="4" s="1"/>
  <c r="M392" i="5"/>
  <c r="H392" i="4" s="1"/>
  <c r="M388" i="5"/>
  <c r="H388" i="4" s="1"/>
  <c r="M384" i="5"/>
  <c r="H384" i="4" s="1"/>
  <c r="M380" i="5"/>
  <c r="H380" i="4" s="1"/>
  <c r="M376" i="5"/>
  <c r="H376" i="4" s="1"/>
  <c r="M372" i="5"/>
  <c r="H372" i="4" s="1"/>
  <c r="M368" i="5"/>
  <c r="H368" i="4" s="1"/>
  <c r="M364" i="5"/>
  <c r="H364" i="4" s="1"/>
  <c r="M360" i="5"/>
  <c r="H360" i="4" s="1"/>
  <c r="M356" i="5"/>
  <c r="H356" i="4" s="1"/>
  <c r="M352" i="5"/>
  <c r="H352" i="4" s="1"/>
  <c r="M348" i="5"/>
  <c r="H348" i="4" s="1"/>
  <c r="M344" i="5"/>
  <c r="H344" i="4" s="1"/>
  <c r="M340" i="5"/>
  <c r="H340" i="4" s="1"/>
  <c r="M336" i="5"/>
  <c r="H336" i="4" s="1"/>
  <c r="M332" i="5"/>
  <c r="H332" i="4" s="1"/>
  <c r="M328" i="5"/>
  <c r="H328" i="4" s="1"/>
  <c r="M324" i="5"/>
  <c r="H324" i="4" s="1"/>
  <c r="M320" i="5"/>
  <c r="H320" i="4" s="1"/>
  <c r="M316" i="5"/>
  <c r="H316" i="4" s="1"/>
  <c r="M312" i="5"/>
  <c r="H312" i="4" s="1"/>
  <c r="M308" i="5"/>
  <c r="H308" i="4" s="1"/>
  <c r="M304" i="5"/>
  <c r="H304" i="4" s="1"/>
  <c r="M300" i="5"/>
  <c r="H300" i="4" s="1"/>
  <c r="M296" i="5"/>
  <c r="H296" i="4" s="1"/>
  <c r="M292" i="5"/>
  <c r="H292" i="4" s="1"/>
  <c r="M288" i="5"/>
  <c r="H288" i="4" s="1"/>
  <c r="M284" i="5"/>
  <c r="H284" i="4" s="1"/>
  <c r="M280" i="5"/>
  <c r="H280" i="4" s="1"/>
  <c r="M276" i="5"/>
  <c r="H276" i="4" s="1"/>
  <c r="M272" i="5"/>
  <c r="H272" i="4" s="1"/>
  <c r="M268" i="5"/>
  <c r="H268" i="4" s="1"/>
  <c r="M264" i="5"/>
  <c r="H264" i="4" s="1"/>
  <c r="M260" i="5"/>
  <c r="H260" i="4" s="1"/>
  <c r="M256" i="5"/>
  <c r="H256" i="4" s="1"/>
  <c r="M252" i="5"/>
  <c r="H252" i="4" s="1"/>
  <c r="M248" i="5"/>
  <c r="H248" i="4" s="1"/>
  <c r="M244" i="5"/>
  <c r="H244" i="4" s="1"/>
  <c r="M240" i="5"/>
  <c r="H240" i="4" s="1"/>
  <c r="M236" i="5"/>
  <c r="H236" i="4" s="1"/>
  <c r="M232" i="5"/>
  <c r="H232" i="4" s="1"/>
  <c r="M228" i="5"/>
  <c r="H228" i="4" s="1"/>
  <c r="M224" i="5"/>
  <c r="H224" i="4" s="1"/>
  <c r="M220" i="5"/>
  <c r="H220" i="4" s="1"/>
  <c r="M216" i="5"/>
  <c r="H216" i="4" s="1"/>
  <c r="M212" i="5"/>
  <c r="H212" i="4" s="1"/>
  <c r="M208" i="5"/>
  <c r="H208" i="4" s="1"/>
  <c r="M204" i="5"/>
  <c r="H204" i="4" s="1"/>
  <c r="M200" i="5"/>
  <c r="H200" i="4" s="1"/>
  <c r="M196" i="5"/>
  <c r="H196" i="4" s="1"/>
  <c r="M192" i="5"/>
  <c r="H192" i="4" s="1"/>
  <c r="M188" i="5"/>
  <c r="H188" i="4" s="1"/>
  <c r="M184" i="5"/>
  <c r="H184" i="4" s="1"/>
  <c r="M180" i="5"/>
  <c r="H180" i="4" s="1"/>
  <c r="M176" i="5"/>
  <c r="H176" i="4" s="1"/>
  <c r="M172" i="5"/>
  <c r="H172" i="4" s="1"/>
  <c r="M168" i="5"/>
  <c r="H168" i="4" s="1"/>
  <c r="M164" i="5"/>
  <c r="H164" i="4" s="1"/>
  <c r="M160" i="5"/>
  <c r="H160" i="4" s="1"/>
  <c r="M156" i="5"/>
  <c r="H156" i="4" s="1"/>
  <c r="M152" i="5"/>
  <c r="H152" i="4" s="1"/>
  <c r="M148" i="5"/>
  <c r="H148" i="4" s="1"/>
  <c r="M144" i="5"/>
  <c r="H144" i="4" s="1"/>
  <c r="M140" i="5"/>
  <c r="H140" i="4" s="1"/>
  <c r="M136" i="5"/>
  <c r="H136" i="4" s="1"/>
  <c r="M132" i="5"/>
  <c r="H132" i="4" s="1"/>
  <c r="M128" i="5"/>
  <c r="H128" i="4" s="1"/>
  <c r="M124" i="5"/>
  <c r="H124" i="4" s="1"/>
  <c r="M120" i="5"/>
  <c r="H120" i="4" s="1"/>
  <c r="M116" i="5"/>
  <c r="H116" i="4" s="1"/>
  <c r="M112" i="5"/>
  <c r="H112" i="4" s="1"/>
  <c r="M108" i="5"/>
  <c r="H108" i="4" s="1"/>
  <c r="M104" i="5"/>
  <c r="H104" i="4" s="1"/>
  <c r="M100" i="5"/>
  <c r="H100" i="4" s="1"/>
  <c r="M96" i="5"/>
  <c r="H96" i="4" s="1"/>
  <c r="M92" i="5"/>
  <c r="H92" i="4" s="1"/>
  <c r="M88" i="5"/>
  <c r="H88" i="4" s="1"/>
  <c r="M84" i="5"/>
  <c r="H84" i="4" s="1"/>
  <c r="M80" i="5"/>
  <c r="H80" i="4" s="1"/>
  <c r="M76" i="5"/>
  <c r="H76" i="4" s="1"/>
  <c r="M72" i="5"/>
  <c r="H72" i="4" s="1"/>
  <c r="M68" i="5"/>
  <c r="H68" i="4" s="1"/>
  <c r="M64" i="5"/>
  <c r="H64" i="4" s="1"/>
  <c r="M60" i="5"/>
  <c r="H60" i="4" s="1"/>
  <c r="M56" i="5"/>
  <c r="H56" i="4" s="1"/>
  <c r="M52" i="5"/>
  <c r="H52" i="4" s="1"/>
  <c r="M48" i="5"/>
  <c r="H48" i="4" s="1"/>
  <c r="M44" i="5"/>
  <c r="H44" i="4" s="1"/>
  <c r="M40" i="5"/>
  <c r="H40" i="4" s="1"/>
  <c r="M36" i="5"/>
  <c r="H36" i="4" s="1"/>
  <c r="M32" i="5"/>
  <c r="H32" i="4" s="1"/>
  <c r="M28" i="5"/>
  <c r="H28" i="4" s="1"/>
  <c r="M24" i="5"/>
  <c r="H24" i="4" s="1"/>
  <c r="M20" i="5"/>
  <c r="H20" i="4" s="1"/>
  <c r="M16" i="5"/>
  <c r="H16" i="4" s="1"/>
  <c r="M12" i="5"/>
  <c r="H12" i="4" s="1"/>
  <c r="M8" i="5"/>
  <c r="H8" i="4" s="1"/>
  <c r="M4" i="5"/>
  <c r="H4" i="4" s="1"/>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580" i="4"/>
  <c r="J581" i="4"/>
  <c r="J582" i="4"/>
  <c r="J583" i="4"/>
  <c r="J584" i="4"/>
  <c r="J585" i="4"/>
  <c r="J586" i="4"/>
  <c r="J587" i="4"/>
  <c r="J588" i="4"/>
  <c r="J589" i="4"/>
  <c r="J590" i="4"/>
  <c r="J591" i="4"/>
  <c r="J592" i="4"/>
  <c r="J593" i="4"/>
  <c r="J594" i="4"/>
  <c r="J595" i="4"/>
  <c r="J596" i="4"/>
  <c r="J597" i="4"/>
  <c r="J598" i="4"/>
  <c r="J599" i="4"/>
  <c r="J600" i="4"/>
  <c r="J601" i="4"/>
  <c r="J602" i="4"/>
  <c r="J603" i="4"/>
  <c r="J604" i="4"/>
  <c r="J605" i="4"/>
  <c r="J606" i="4"/>
  <c r="J607" i="4"/>
  <c r="J608" i="4"/>
  <c r="J609" i="4"/>
  <c r="J610" i="4"/>
  <c r="J611" i="4"/>
  <c r="J612" i="4"/>
  <c r="J613" i="4"/>
  <c r="J614" i="4"/>
  <c r="J615" i="4"/>
  <c r="J616" i="4"/>
  <c r="J617" i="4"/>
  <c r="J618" i="4"/>
  <c r="J619" i="4"/>
  <c r="J620" i="4"/>
  <c r="J621" i="4"/>
  <c r="J622" i="4"/>
  <c r="J623" i="4"/>
  <c r="J624" i="4"/>
  <c r="J625" i="4"/>
  <c r="J626" i="4"/>
  <c r="J627" i="4"/>
  <c r="J628" i="4"/>
  <c r="J629" i="4"/>
  <c r="J630" i="4"/>
  <c r="J631" i="4"/>
  <c r="J632" i="4"/>
  <c r="J633" i="4"/>
  <c r="J634" i="4"/>
  <c r="J635" i="4"/>
  <c r="J636" i="4"/>
  <c r="J637" i="4"/>
  <c r="J638" i="4"/>
  <c r="J639" i="4"/>
  <c r="J640" i="4"/>
  <c r="J641" i="4"/>
  <c r="J642" i="4"/>
  <c r="J643" i="4"/>
  <c r="J644" i="4"/>
  <c r="J645" i="4"/>
  <c r="J646" i="4"/>
  <c r="J647" i="4"/>
  <c r="J648" i="4"/>
  <c r="J649" i="4"/>
  <c r="J650" i="4"/>
  <c r="J651" i="4"/>
  <c r="J652" i="4"/>
  <c r="J653" i="4"/>
  <c r="J654" i="4"/>
  <c r="J655" i="4"/>
  <c r="J656" i="4"/>
  <c r="J657" i="4"/>
  <c r="J658" i="4"/>
  <c r="J659" i="4"/>
  <c r="J660" i="4"/>
  <c r="J661" i="4"/>
  <c r="J662" i="4"/>
  <c r="J663" i="4"/>
  <c r="J664" i="4"/>
  <c r="J665" i="4"/>
  <c r="J666" i="4"/>
  <c r="J667" i="4"/>
  <c r="J668" i="4"/>
  <c r="J669" i="4"/>
  <c r="J670" i="4"/>
  <c r="J671" i="4"/>
  <c r="J672" i="4"/>
  <c r="J673" i="4"/>
  <c r="J674" i="4"/>
  <c r="J675" i="4"/>
  <c r="J676" i="4"/>
  <c r="J677" i="4"/>
  <c r="J678" i="4"/>
  <c r="J679" i="4"/>
  <c r="J680" i="4"/>
  <c r="J681" i="4"/>
  <c r="J682" i="4"/>
  <c r="J683" i="4"/>
  <c r="J684" i="4"/>
  <c r="J685" i="4"/>
  <c r="J686" i="4"/>
  <c r="J687" i="4"/>
  <c r="J688" i="4"/>
  <c r="J689" i="4"/>
  <c r="J690" i="4"/>
  <c r="J691" i="4"/>
  <c r="J692" i="4"/>
  <c r="J693" i="4"/>
  <c r="J694" i="4"/>
  <c r="J695" i="4"/>
  <c r="J696" i="4"/>
  <c r="J697" i="4"/>
  <c r="J698" i="4"/>
  <c r="J699" i="4"/>
  <c r="J700" i="4"/>
  <c r="J701" i="4"/>
  <c r="J702" i="4"/>
  <c r="J703" i="4"/>
  <c r="J704" i="4"/>
  <c r="J705" i="4"/>
  <c r="J706" i="4"/>
  <c r="J707" i="4"/>
  <c r="J708" i="4"/>
  <c r="J709" i="4"/>
  <c r="J710" i="4"/>
  <c r="J711" i="4"/>
  <c r="J712" i="4"/>
  <c r="J713" i="4"/>
  <c r="J714" i="4"/>
  <c r="J715" i="4"/>
  <c r="J716" i="4"/>
  <c r="J717" i="4"/>
  <c r="J718" i="4"/>
  <c r="J719" i="4"/>
  <c r="J720" i="4"/>
  <c r="J721" i="4"/>
  <c r="J722" i="4"/>
  <c r="J723" i="4"/>
  <c r="J724" i="4"/>
  <c r="J725" i="4"/>
  <c r="J726" i="4"/>
  <c r="J727" i="4"/>
  <c r="J728" i="4"/>
  <c r="J729" i="4"/>
  <c r="J730" i="4"/>
  <c r="J731" i="4"/>
  <c r="J732" i="4"/>
  <c r="J733" i="4"/>
  <c r="J734" i="4"/>
  <c r="J735" i="4"/>
  <c r="J736" i="4"/>
  <c r="J737" i="4"/>
  <c r="J738" i="4"/>
  <c r="J739" i="4"/>
  <c r="J740" i="4"/>
  <c r="J741" i="4"/>
  <c r="J742" i="4"/>
  <c r="J743" i="4"/>
  <c r="J744" i="4"/>
  <c r="J745" i="4"/>
  <c r="J746" i="4"/>
  <c r="J747" i="4"/>
  <c r="J748" i="4"/>
  <c r="J749" i="4"/>
  <c r="J750" i="4"/>
  <c r="J751" i="4"/>
  <c r="J752" i="4"/>
  <c r="J753" i="4"/>
  <c r="J754" i="4"/>
  <c r="J755" i="4"/>
  <c r="J756" i="4"/>
  <c r="J757" i="4"/>
  <c r="J758" i="4"/>
  <c r="J759" i="4"/>
  <c r="J760" i="4"/>
  <c r="J761" i="4"/>
  <c r="J762" i="4"/>
  <c r="J763" i="4"/>
  <c r="J764" i="4"/>
  <c r="J765" i="4"/>
  <c r="J766" i="4"/>
  <c r="J767" i="4"/>
  <c r="J768" i="4"/>
  <c r="J769" i="4"/>
  <c r="J770" i="4"/>
  <c r="J771" i="4"/>
  <c r="J772" i="4"/>
  <c r="J773" i="4"/>
  <c r="J774" i="4"/>
  <c r="J775" i="4"/>
  <c r="J776" i="4"/>
  <c r="J777" i="4"/>
  <c r="J778" i="4"/>
  <c r="J779" i="4"/>
  <c r="J780" i="4"/>
  <c r="J781" i="4"/>
  <c r="J782" i="4"/>
  <c r="J783" i="4"/>
  <c r="J784" i="4"/>
  <c r="J785" i="4"/>
  <c r="J786" i="4"/>
  <c r="J787" i="4"/>
  <c r="J788" i="4"/>
  <c r="J789" i="4"/>
  <c r="J790" i="4"/>
  <c r="J791" i="4"/>
  <c r="J792" i="4"/>
  <c r="J793" i="4"/>
  <c r="J794" i="4"/>
  <c r="J795" i="4"/>
  <c r="J796" i="4"/>
  <c r="J797" i="4"/>
  <c r="J798" i="4"/>
  <c r="J799" i="4"/>
  <c r="J800" i="4"/>
  <c r="J801" i="4"/>
  <c r="J802" i="4"/>
  <c r="J803" i="4"/>
  <c r="J804" i="4"/>
  <c r="J805" i="4"/>
  <c r="J806" i="4"/>
  <c r="J807" i="4"/>
  <c r="J808" i="4"/>
  <c r="J809" i="4"/>
  <c r="J810" i="4"/>
  <c r="J811" i="4"/>
  <c r="J812" i="4"/>
  <c r="J813" i="4"/>
  <c r="J814" i="4"/>
  <c r="J815" i="4"/>
  <c r="J816" i="4"/>
  <c r="J817" i="4"/>
  <c r="J818" i="4"/>
  <c r="J819" i="4"/>
  <c r="J820" i="4"/>
  <c r="J821" i="4"/>
  <c r="J822" i="4"/>
  <c r="J823" i="4"/>
  <c r="J824" i="4"/>
  <c r="J825" i="4"/>
  <c r="J826" i="4"/>
  <c r="J827" i="4"/>
  <c r="J828" i="4"/>
  <c r="J829" i="4"/>
  <c r="J830" i="4"/>
  <c r="J831" i="4"/>
  <c r="J832" i="4"/>
  <c r="J833" i="4"/>
  <c r="J834" i="4"/>
  <c r="J835" i="4"/>
  <c r="J836" i="4"/>
  <c r="J837" i="4"/>
  <c r="J838" i="4"/>
  <c r="J839" i="4"/>
  <c r="J840" i="4"/>
  <c r="J841" i="4"/>
  <c r="J842" i="4"/>
  <c r="J843" i="4"/>
  <c r="J844" i="4"/>
  <c r="J845" i="4"/>
  <c r="J846" i="4"/>
  <c r="J847" i="4"/>
  <c r="J848" i="4"/>
  <c r="J849" i="4"/>
  <c r="J850" i="4"/>
  <c r="J851" i="4"/>
  <c r="J852" i="4"/>
  <c r="J853" i="4"/>
  <c r="J854" i="4"/>
  <c r="J855" i="4"/>
  <c r="J856" i="4"/>
  <c r="J857" i="4"/>
  <c r="J858" i="4"/>
  <c r="J859" i="4"/>
  <c r="J860" i="4"/>
  <c r="J861" i="4"/>
  <c r="J862" i="4"/>
  <c r="J863" i="4"/>
  <c r="J864" i="4"/>
  <c r="J865" i="4"/>
  <c r="J866" i="4"/>
  <c r="J867" i="4"/>
  <c r="J868" i="4"/>
  <c r="J869" i="4"/>
  <c r="J870" i="4"/>
  <c r="J871" i="4"/>
  <c r="J872" i="4"/>
  <c r="J873" i="4"/>
  <c r="J874" i="4"/>
  <c r="J875" i="4"/>
  <c r="J876" i="4"/>
  <c r="J877" i="4"/>
  <c r="J878" i="4"/>
  <c r="J879" i="4"/>
  <c r="J880" i="4"/>
  <c r="J881" i="4"/>
  <c r="J882" i="4"/>
  <c r="J883" i="4"/>
  <c r="J884" i="4"/>
  <c r="J885" i="4"/>
  <c r="J886" i="4"/>
  <c r="J887" i="4"/>
  <c r="J888" i="4"/>
  <c r="J889" i="4"/>
  <c r="J890" i="4"/>
  <c r="J891" i="4"/>
  <c r="J892" i="4"/>
  <c r="J893" i="4"/>
  <c r="J894" i="4"/>
  <c r="J895" i="4"/>
  <c r="J896" i="4"/>
  <c r="J897" i="4"/>
  <c r="J898" i="4"/>
  <c r="J899" i="4"/>
  <c r="J900" i="4"/>
  <c r="J901" i="4"/>
  <c r="J902" i="4"/>
  <c r="J903" i="4"/>
  <c r="J904" i="4"/>
  <c r="J905" i="4"/>
  <c r="J906" i="4"/>
  <c r="J907" i="4"/>
  <c r="J908" i="4"/>
  <c r="J909" i="4"/>
  <c r="J910" i="4"/>
  <c r="J911" i="4"/>
  <c r="J912" i="4"/>
  <c r="J913" i="4"/>
  <c r="J914" i="4"/>
  <c r="J915" i="4"/>
  <c r="J916" i="4"/>
  <c r="J917" i="4"/>
  <c r="J918" i="4"/>
  <c r="J919" i="4"/>
  <c r="J920" i="4"/>
  <c r="J921" i="4"/>
  <c r="J922" i="4"/>
  <c r="J923" i="4"/>
  <c r="J924" i="4"/>
  <c r="J925" i="4"/>
  <c r="J926" i="4"/>
  <c r="J927" i="4"/>
  <c r="J928" i="4"/>
  <c r="J929" i="4"/>
  <c r="J930" i="4"/>
  <c r="J931" i="4"/>
  <c r="J932" i="4"/>
  <c r="J933" i="4"/>
  <c r="J934" i="4"/>
  <c r="J935" i="4"/>
  <c r="J936" i="4"/>
  <c r="J937" i="4"/>
  <c r="J938" i="4"/>
  <c r="J939" i="4"/>
  <c r="J940" i="4"/>
  <c r="J941" i="4"/>
  <c r="J942" i="4"/>
  <c r="J943" i="4"/>
  <c r="J944" i="4"/>
  <c r="J945" i="4"/>
  <c r="J946" i="4"/>
  <c r="J947" i="4"/>
  <c r="J948" i="4"/>
  <c r="J949" i="4"/>
  <c r="J950" i="4"/>
  <c r="J951" i="4"/>
  <c r="J952" i="4"/>
  <c r="J953" i="4"/>
  <c r="J954" i="4"/>
  <c r="J955" i="4"/>
  <c r="J956" i="4"/>
  <c r="J957" i="4"/>
  <c r="J958" i="4"/>
  <c r="J959" i="4"/>
  <c r="J960" i="4"/>
  <c r="J961" i="4"/>
  <c r="J962" i="4"/>
  <c r="J963" i="4"/>
  <c r="J964" i="4"/>
  <c r="J965" i="4"/>
  <c r="J966" i="4"/>
  <c r="J967" i="4"/>
  <c r="J968" i="4"/>
  <c r="J969" i="4"/>
  <c r="J970" i="4"/>
  <c r="J971" i="4"/>
  <c r="J972" i="4"/>
  <c r="J973" i="4"/>
  <c r="J974" i="4"/>
  <c r="J975" i="4"/>
  <c r="J976" i="4"/>
  <c r="J977" i="4"/>
  <c r="J978" i="4"/>
  <c r="J979" i="4"/>
  <c r="J980" i="4"/>
  <c r="J981" i="4"/>
  <c r="J982" i="4"/>
  <c r="J983" i="4"/>
  <c r="J984" i="4"/>
  <c r="J985" i="4"/>
  <c r="J986" i="4"/>
  <c r="J987" i="4"/>
  <c r="J988" i="4"/>
  <c r="J989" i="4"/>
  <c r="J990" i="4"/>
  <c r="J991" i="4"/>
  <c r="J992" i="4"/>
  <c r="J993" i="4"/>
  <c r="J994" i="4"/>
  <c r="J995" i="4"/>
  <c r="J996" i="4"/>
  <c r="J997" i="4"/>
  <c r="J998" i="4"/>
  <c r="J999" i="4"/>
  <c r="J1000" i="4"/>
  <c r="J1001" i="4"/>
  <c r="J1002" i="4"/>
  <c r="J100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2" i="4"/>
  <c r="K184" i="4"/>
  <c r="K186" i="4"/>
  <c r="K188" i="4"/>
  <c r="K190" i="4"/>
  <c r="K192" i="4"/>
  <c r="K194" i="4"/>
  <c r="K196" i="4"/>
  <c r="K198" i="4"/>
  <c r="K200" i="4"/>
  <c r="K202" i="4"/>
  <c r="K204" i="4"/>
  <c r="K206" i="4"/>
  <c r="K208" i="4"/>
  <c r="K210" i="4"/>
  <c r="K212" i="4"/>
  <c r="K214" i="4"/>
  <c r="K216" i="4"/>
  <c r="K218" i="4"/>
  <c r="K220" i="4"/>
  <c r="K222" i="4"/>
  <c r="K224" i="4"/>
  <c r="K226" i="4"/>
  <c r="K228" i="4"/>
  <c r="K230" i="4"/>
  <c r="K232" i="4"/>
  <c r="K234" i="4"/>
  <c r="K236" i="4"/>
  <c r="K238" i="4"/>
  <c r="K240" i="4"/>
  <c r="K242" i="4"/>
  <c r="K244" i="4"/>
  <c r="K246" i="4"/>
  <c r="K248" i="4"/>
  <c r="K250" i="4"/>
  <c r="K252" i="4"/>
  <c r="K254" i="4"/>
  <c r="K256" i="4"/>
  <c r="K258" i="4"/>
  <c r="K260" i="4"/>
  <c r="K262" i="4"/>
  <c r="K264" i="4"/>
  <c r="K266" i="4"/>
  <c r="K268" i="4"/>
  <c r="K270" i="4"/>
  <c r="K272" i="4"/>
  <c r="K274" i="4"/>
  <c r="K276" i="4"/>
  <c r="K278" i="4"/>
  <c r="K280" i="4"/>
  <c r="K282" i="4"/>
  <c r="K284" i="4"/>
  <c r="K286" i="4"/>
  <c r="K288" i="4"/>
  <c r="K290" i="4"/>
  <c r="K292" i="4"/>
  <c r="K294" i="4"/>
  <c r="K296" i="4"/>
  <c r="K298" i="4"/>
  <c r="K300" i="4"/>
  <c r="K302" i="4"/>
  <c r="K304" i="4"/>
  <c r="K306" i="4"/>
  <c r="K308" i="4"/>
  <c r="K310" i="4"/>
  <c r="K312" i="4"/>
  <c r="K314" i="4"/>
  <c r="K316" i="4"/>
  <c r="K318" i="4"/>
  <c r="K320" i="4"/>
  <c r="K322" i="4"/>
  <c r="K324" i="4"/>
  <c r="K326" i="4"/>
  <c r="K328" i="4"/>
  <c r="K330" i="4"/>
  <c r="K332" i="4"/>
  <c r="K334" i="4"/>
  <c r="K336" i="4"/>
  <c r="K338" i="4"/>
  <c r="K340" i="4"/>
  <c r="K342" i="4"/>
  <c r="K344" i="4"/>
  <c r="K346" i="4"/>
  <c r="K348" i="4"/>
  <c r="K350" i="4"/>
  <c r="K352" i="4"/>
  <c r="K354" i="4"/>
  <c r="K356" i="4"/>
  <c r="K358" i="4"/>
  <c r="K360" i="4"/>
  <c r="K362" i="4"/>
  <c r="K364" i="4"/>
  <c r="K366" i="4"/>
  <c r="K368" i="4"/>
  <c r="K370" i="4"/>
  <c r="K372" i="4"/>
  <c r="K374" i="4"/>
  <c r="K376" i="4"/>
  <c r="K378" i="4"/>
  <c r="K380" i="4"/>
  <c r="K382" i="4"/>
  <c r="K384" i="4"/>
  <c r="K386" i="4"/>
  <c r="K388" i="4"/>
  <c r="K390" i="4"/>
  <c r="K392" i="4"/>
  <c r="K394" i="4"/>
  <c r="K396" i="4"/>
  <c r="K398" i="4"/>
  <c r="K400" i="4"/>
  <c r="K402" i="4"/>
  <c r="K404" i="4"/>
  <c r="K406" i="4"/>
  <c r="K408" i="4"/>
  <c r="K410" i="4"/>
  <c r="K412" i="4"/>
  <c r="K414" i="4"/>
  <c r="K416" i="4"/>
  <c r="K418" i="4"/>
  <c r="K420" i="4"/>
  <c r="K422" i="4"/>
  <c r="K424" i="4"/>
  <c r="K426" i="4"/>
  <c r="K428" i="4"/>
  <c r="K430" i="4"/>
  <c r="K432" i="4"/>
  <c r="K434" i="4"/>
  <c r="K436" i="4"/>
  <c r="K438" i="4"/>
  <c r="K440" i="4"/>
  <c r="K442" i="4"/>
  <c r="K444" i="4"/>
  <c r="K446" i="4"/>
  <c r="K448" i="4"/>
  <c r="K450" i="4"/>
  <c r="K452" i="4"/>
  <c r="K454" i="4"/>
  <c r="K456" i="4"/>
  <c r="K458" i="4"/>
  <c r="K460" i="4"/>
  <c r="K462" i="4"/>
  <c r="K464" i="4"/>
  <c r="K466" i="4"/>
  <c r="K468" i="4"/>
  <c r="K470" i="4"/>
  <c r="K472" i="4"/>
  <c r="K474" i="4"/>
  <c r="K476" i="4"/>
  <c r="K478" i="4"/>
  <c r="K480" i="4"/>
  <c r="K482" i="4"/>
  <c r="K484" i="4"/>
  <c r="K486" i="4"/>
  <c r="K488" i="4"/>
  <c r="K490" i="4"/>
  <c r="K492" i="4"/>
  <c r="K494" i="4"/>
  <c r="K496" i="4"/>
  <c r="K498" i="4"/>
  <c r="K500" i="4"/>
  <c r="K502" i="4"/>
  <c r="K504" i="4"/>
  <c r="K506" i="4"/>
  <c r="K508" i="4"/>
  <c r="K510" i="4"/>
  <c r="K512" i="4"/>
  <c r="K514" i="4"/>
  <c r="K516" i="4"/>
  <c r="K518" i="4"/>
  <c r="K520" i="4"/>
  <c r="K522" i="4"/>
  <c r="K524" i="4"/>
  <c r="K526" i="4"/>
  <c r="K528" i="4"/>
  <c r="K530" i="4"/>
  <c r="K532" i="4"/>
  <c r="K534" i="4"/>
  <c r="K536" i="4"/>
  <c r="K538" i="4"/>
  <c r="K540" i="4"/>
  <c r="K542" i="4"/>
  <c r="K544" i="4"/>
  <c r="K546" i="4"/>
  <c r="K548" i="4"/>
  <c r="K550" i="4"/>
  <c r="K552" i="4"/>
  <c r="K554" i="4"/>
  <c r="K556" i="4"/>
  <c r="K558" i="4"/>
  <c r="K560" i="4"/>
  <c r="K562" i="4"/>
  <c r="K564" i="4"/>
  <c r="K566" i="4"/>
  <c r="K568" i="4"/>
  <c r="K570" i="4"/>
  <c r="K572" i="4"/>
  <c r="K574" i="4"/>
  <c r="K576" i="4"/>
  <c r="K578" i="4"/>
  <c r="K580" i="4"/>
  <c r="K582" i="4"/>
  <c r="K584" i="4"/>
  <c r="K586" i="4"/>
  <c r="K588" i="4"/>
  <c r="K590" i="4"/>
  <c r="K592" i="4"/>
  <c r="K594" i="4"/>
  <c r="K596" i="4"/>
  <c r="K598" i="4"/>
  <c r="K600" i="4"/>
  <c r="K602" i="4"/>
  <c r="K604" i="4"/>
  <c r="K606" i="4"/>
  <c r="K608" i="4"/>
  <c r="K610" i="4"/>
  <c r="K612" i="4"/>
  <c r="K614" i="4"/>
  <c r="K616" i="4"/>
  <c r="K618" i="4"/>
  <c r="K620" i="4"/>
  <c r="K622" i="4"/>
  <c r="K624" i="4"/>
  <c r="K626" i="4"/>
  <c r="K628" i="4"/>
  <c r="K630" i="4"/>
  <c r="K632" i="4"/>
  <c r="K634" i="4"/>
  <c r="K636" i="4"/>
  <c r="K638" i="4"/>
  <c r="K640" i="4"/>
  <c r="K642" i="4"/>
  <c r="K644" i="4"/>
  <c r="K646" i="4"/>
  <c r="K648" i="4"/>
  <c r="K650" i="4"/>
  <c r="K652" i="4"/>
  <c r="K654" i="4"/>
  <c r="K656" i="4"/>
  <c r="K658" i="4"/>
  <c r="K660" i="4"/>
  <c r="K662" i="4"/>
  <c r="K664" i="4"/>
  <c r="K666" i="4"/>
  <c r="K668" i="4"/>
  <c r="K670" i="4"/>
  <c r="K672" i="4"/>
  <c r="K674" i="4"/>
  <c r="K676" i="4"/>
  <c r="K678" i="4"/>
  <c r="K680" i="4"/>
  <c r="K682" i="4"/>
  <c r="K684" i="4"/>
  <c r="K686" i="4"/>
  <c r="K688" i="4"/>
  <c r="K690" i="4"/>
  <c r="K692" i="4"/>
  <c r="K694" i="4"/>
  <c r="K696" i="4"/>
  <c r="K698" i="4"/>
  <c r="K700" i="4"/>
  <c r="K702" i="4"/>
  <c r="K704" i="4"/>
  <c r="K706" i="4"/>
  <c r="K708" i="4"/>
  <c r="K710" i="4"/>
  <c r="K712" i="4"/>
  <c r="K714" i="4"/>
  <c r="K716" i="4"/>
  <c r="K718" i="4"/>
  <c r="K720" i="4"/>
  <c r="K722" i="4"/>
  <c r="K724" i="4"/>
  <c r="K726" i="4"/>
  <c r="K728" i="4"/>
  <c r="K730" i="4"/>
  <c r="K732" i="4"/>
  <c r="K734" i="4"/>
  <c r="K736" i="4"/>
  <c r="K738" i="4"/>
  <c r="K740" i="4"/>
  <c r="K742" i="4"/>
  <c r="K744" i="4"/>
  <c r="K746" i="4"/>
  <c r="K748" i="4"/>
  <c r="K750" i="4"/>
  <c r="K752" i="4"/>
  <c r="K754" i="4"/>
  <c r="K756" i="4"/>
  <c r="K758" i="4"/>
  <c r="K760" i="4"/>
  <c r="K762" i="4"/>
  <c r="K764" i="4"/>
  <c r="K766" i="4"/>
  <c r="K768" i="4"/>
  <c r="K770" i="4"/>
  <c r="K772" i="4"/>
  <c r="K774" i="4"/>
  <c r="K776" i="4"/>
  <c r="K778" i="4"/>
  <c r="K780" i="4"/>
  <c r="K782" i="4"/>
  <c r="K784" i="4"/>
  <c r="K786" i="4"/>
  <c r="K788" i="4"/>
  <c r="K790" i="4"/>
  <c r="K792" i="4"/>
  <c r="K794" i="4"/>
  <c r="K796" i="4"/>
  <c r="K798" i="4"/>
  <c r="K800" i="4"/>
  <c r="K802" i="4"/>
  <c r="K804" i="4"/>
  <c r="K806" i="4"/>
  <c r="K808" i="4"/>
  <c r="K810" i="4"/>
  <c r="K812" i="4"/>
  <c r="K814" i="4"/>
  <c r="K816" i="4"/>
  <c r="K818" i="4"/>
  <c r="K820" i="4"/>
  <c r="K822" i="4"/>
  <c r="K824" i="4"/>
  <c r="K826" i="4"/>
  <c r="K828" i="4"/>
  <c r="K830" i="4"/>
  <c r="K832" i="4"/>
  <c r="K834" i="4"/>
  <c r="K836" i="4"/>
  <c r="K838" i="4"/>
  <c r="K840" i="4"/>
  <c r="K842" i="4"/>
  <c r="K844" i="4"/>
  <c r="K846" i="4"/>
  <c r="K848" i="4"/>
  <c r="K850" i="4"/>
  <c r="K852" i="4"/>
  <c r="K854" i="4"/>
  <c r="K856" i="4"/>
  <c r="K858" i="4"/>
  <c r="K860" i="4"/>
  <c r="K862" i="4"/>
  <c r="K864" i="4"/>
  <c r="K866" i="4"/>
  <c r="K868" i="4"/>
  <c r="K870" i="4"/>
  <c r="K872" i="4"/>
  <c r="K874" i="4"/>
  <c r="K876" i="4"/>
  <c r="K878" i="4"/>
  <c r="K880" i="4"/>
  <c r="K882" i="4"/>
  <c r="K884" i="4"/>
  <c r="K886" i="4"/>
  <c r="K888" i="4"/>
  <c r="K890" i="4"/>
  <c r="K892" i="4"/>
  <c r="K894" i="4"/>
  <c r="K896" i="4"/>
  <c r="K898" i="4"/>
  <c r="K900" i="4"/>
  <c r="K902" i="4"/>
  <c r="K904" i="4"/>
  <c r="K906" i="4"/>
  <c r="K908" i="4"/>
  <c r="K910" i="4"/>
  <c r="K912" i="4"/>
  <c r="K914" i="4"/>
  <c r="K916" i="4"/>
  <c r="K918" i="4"/>
  <c r="K920" i="4"/>
  <c r="K922" i="4"/>
  <c r="K924" i="4"/>
  <c r="K926" i="4"/>
  <c r="K928" i="4"/>
  <c r="K930" i="4"/>
  <c r="K932" i="4"/>
  <c r="K934" i="4"/>
  <c r="K936" i="4"/>
  <c r="K938" i="4"/>
  <c r="K940" i="4"/>
  <c r="K942" i="4"/>
  <c r="K944" i="4"/>
  <c r="K946" i="4"/>
  <c r="K948" i="4"/>
  <c r="K950" i="4"/>
  <c r="K952" i="4"/>
  <c r="K954" i="4"/>
  <c r="K956" i="4"/>
  <c r="K958" i="4"/>
  <c r="K960" i="4"/>
  <c r="K962" i="4"/>
  <c r="K964" i="4"/>
  <c r="K966" i="4"/>
  <c r="K968" i="4"/>
  <c r="K970" i="4"/>
  <c r="K972" i="4"/>
  <c r="K974" i="4"/>
  <c r="K976" i="4"/>
  <c r="K978" i="4"/>
  <c r="K980" i="4"/>
  <c r="K982" i="4"/>
  <c r="K984" i="4"/>
  <c r="K986" i="4"/>
  <c r="K988" i="4"/>
  <c r="K990" i="4"/>
  <c r="K992" i="4"/>
  <c r="K994" i="4"/>
  <c r="K996" i="4"/>
  <c r="K998" i="4"/>
  <c r="K1000" i="4"/>
  <c r="K1002" i="4"/>
  <c r="K3" i="4"/>
  <c r="Y2" i="1"/>
  <c r="D8" i="4" l="1"/>
  <c r="B2" i="4"/>
  <c r="B4" i="4" s="1"/>
  <c r="K1003" i="4"/>
  <c r="K999" i="4"/>
  <c r="K995" i="4"/>
  <c r="K991" i="4"/>
  <c r="K987" i="4"/>
  <c r="K983" i="4"/>
  <c r="K979" i="4"/>
  <c r="K975" i="4"/>
  <c r="K971" i="4"/>
  <c r="K967" i="4"/>
  <c r="K963" i="4"/>
  <c r="K959" i="4"/>
  <c r="K955" i="4"/>
  <c r="K951" i="4"/>
  <c r="K947" i="4"/>
  <c r="K943" i="4"/>
  <c r="K939" i="4"/>
  <c r="K935" i="4"/>
  <c r="K931" i="4"/>
  <c r="K927" i="4"/>
  <c r="K923" i="4"/>
  <c r="K919" i="4"/>
  <c r="K915" i="4"/>
  <c r="K911" i="4"/>
  <c r="K907" i="4"/>
  <c r="K903" i="4"/>
  <c r="K899" i="4"/>
  <c r="K895" i="4"/>
  <c r="K891" i="4"/>
  <c r="K887" i="4"/>
  <c r="K883" i="4"/>
  <c r="K879" i="4"/>
  <c r="K875" i="4"/>
  <c r="K871" i="4"/>
  <c r="K867" i="4"/>
  <c r="K863" i="4"/>
  <c r="K859" i="4"/>
  <c r="K855" i="4"/>
  <c r="K851" i="4"/>
  <c r="K847" i="4"/>
  <c r="K843" i="4"/>
  <c r="K839" i="4"/>
  <c r="K835" i="4"/>
  <c r="K831" i="4"/>
  <c r="K827" i="4"/>
  <c r="K823" i="4"/>
  <c r="K819" i="4"/>
  <c r="K815" i="4"/>
  <c r="K811" i="4"/>
  <c r="K807" i="4"/>
  <c r="K803" i="4"/>
  <c r="K799" i="4"/>
  <c r="K795" i="4"/>
  <c r="K791" i="4"/>
  <c r="K787" i="4"/>
  <c r="K783" i="4"/>
  <c r="K779" i="4"/>
  <c r="K775" i="4"/>
  <c r="K771" i="4"/>
  <c r="K767" i="4"/>
  <c r="K763" i="4"/>
  <c r="K759" i="4"/>
  <c r="K755" i="4"/>
  <c r="K751" i="4"/>
  <c r="K747" i="4"/>
  <c r="K743" i="4"/>
  <c r="K739" i="4"/>
  <c r="K735" i="4"/>
  <c r="K731" i="4"/>
  <c r="K727" i="4"/>
  <c r="K723" i="4"/>
  <c r="K719" i="4"/>
  <c r="K715" i="4"/>
  <c r="K711" i="4"/>
  <c r="K707" i="4"/>
  <c r="K703" i="4"/>
  <c r="K699" i="4"/>
  <c r="K695" i="4"/>
  <c r="K691" i="4"/>
  <c r="K687" i="4"/>
  <c r="K683" i="4"/>
  <c r="K679" i="4"/>
  <c r="K675" i="4"/>
  <c r="K671" i="4"/>
  <c r="K667" i="4"/>
  <c r="K663" i="4"/>
  <c r="K659" i="4"/>
  <c r="K655" i="4"/>
  <c r="K651" i="4"/>
  <c r="K647" i="4"/>
  <c r="K643" i="4"/>
  <c r="K639" i="4"/>
  <c r="K635" i="4"/>
  <c r="K631" i="4"/>
  <c r="K627" i="4"/>
  <c r="K623" i="4"/>
  <c r="K619" i="4"/>
  <c r="K615" i="4"/>
  <c r="K611" i="4"/>
  <c r="K607" i="4"/>
  <c r="K603" i="4"/>
  <c r="K599" i="4"/>
  <c r="K595" i="4"/>
  <c r="K591" i="4"/>
  <c r="K587" i="4"/>
  <c r="K583" i="4"/>
  <c r="K579" i="4"/>
  <c r="K575" i="4"/>
  <c r="K571" i="4"/>
  <c r="K567" i="4"/>
  <c r="K563" i="4"/>
  <c r="K559" i="4"/>
  <c r="K555" i="4"/>
  <c r="K551" i="4"/>
  <c r="K547" i="4"/>
  <c r="K543" i="4"/>
  <c r="K539" i="4"/>
  <c r="K535" i="4"/>
  <c r="K531" i="4"/>
  <c r="K527" i="4"/>
  <c r="K523" i="4"/>
  <c r="K519" i="4"/>
  <c r="K515" i="4"/>
  <c r="K511" i="4"/>
  <c r="K507" i="4"/>
  <c r="K503" i="4"/>
  <c r="K499" i="4"/>
  <c r="K495" i="4"/>
  <c r="K491" i="4"/>
  <c r="K487" i="4"/>
  <c r="K483" i="4"/>
  <c r="K479" i="4"/>
  <c r="K475" i="4"/>
  <c r="K471" i="4"/>
  <c r="K467" i="4"/>
  <c r="K463" i="4"/>
  <c r="K459" i="4"/>
  <c r="K455" i="4"/>
  <c r="K451" i="4"/>
  <c r="K447" i="4"/>
  <c r="K443" i="4"/>
  <c r="K439" i="4"/>
  <c r="K435" i="4"/>
  <c r="K431" i="4"/>
  <c r="K427" i="4"/>
  <c r="K423" i="4"/>
  <c r="K419" i="4"/>
  <c r="K415" i="4"/>
  <c r="K411" i="4"/>
  <c r="K407" i="4"/>
  <c r="K403" i="4"/>
  <c r="K399" i="4"/>
  <c r="K395" i="4"/>
  <c r="K391" i="4"/>
  <c r="K387" i="4"/>
  <c r="K383" i="4"/>
  <c r="K379" i="4"/>
  <c r="K375" i="4"/>
  <c r="K371" i="4"/>
  <c r="K367" i="4"/>
  <c r="K363" i="4"/>
  <c r="K359" i="4"/>
  <c r="K355" i="4"/>
  <c r="K351" i="4"/>
  <c r="K347" i="4"/>
  <c r="K343" i="4"/>
  <c r="K339" i="4"/>
  <c r="K335" i="4"/>
  <c r="K331" i="4"/>
  <c r="K327" i="4"/>
  <c r="K323" i="4"/>
  <c r="K319" i="4"/>
  <c r="K315" i="4"/>
  <c r="K311" i="4"/>
  <c r="K307" i="4"/>
  <c r="K303" i="4"/>
  <c r="K299" i="4"/>
  <c r="K295" i="4"/>
  <c r="K291" i="4"/>
  <c r="K287" i="4"/>
  <c r="K283" i="4"/>
  <c r="K279" i="4"/>
  <c r="K275" i="4"/>
  <c r="K271" i="4"/>
  <c r="K267" i="4"/>
  <c r="K263" i="4"/>
  <c r="K259" i="4"/>
  <c r="K255" i="4"/>
  <c r="K251" i="4"/>
  <c r="K247" i="4"/>
  <c r="K243" i="4"/>
  <c r="K239" i="4"/>
  <c r="K235" i="4"/>
  <c r="K231" i="4"/>
  <c r="K227" i="4"/>
  <c r="K223" i="4"/>
  <c r="K219" i="4"/>
  <c r="K215" i="4"/>
  <c r="K211" i="4"/>
  <c r="K207" i="4"/>
  <c r="K203" i="4"/>
  <c r="K199" i="4"/>
  <c r="K195" i="4"/>
  <c r="K191" i="4"/>
  <c r="K187" i="4"/>
  <c r="K183" i="4"/>
  <c r="K1001" i="4"/>
  <c r="K997" i="4"/>
  <c r="K993" i="4"/>
  <c r="K989" i="4"/>
  <c r="K985" i="4"/>
  <c r="K981" i="4"/>
  <c r="K977" i="4"/>
  <c r="K973" i="4"/>
  <c r="K969" i="4"/>
  <c r="K965" i="4"/>
  <c r="K961" i="4"/>
  <c r="K957" i="4"/>
  <c r="K953" i="4"/>
  <c r="K949" i="4"/>
  <c r="K945" i="4"/>
  <c r="K941" i="4"/>
  <c r="K937" i="4"/>
  <c r="K933" i="4"/>
  <c r="K929" i="4"/>
  <c r="K925" i="4"/>
  <c r="K921" i="4"/>
  <c r="K917" i="4"/>
  <c r="K913" i="4"/>
  <c r="K909" i="4"/>
  <c r="K905" i="4"/>
  <c r="K901" i="4"/>
  <c r="K897" i="4"/>
  <c r="K893" i="4"/>
  <c r="K889" i="4"/>
  <c r="K885" i="4"/>
  <c r="K881" i="4"/>
  <c r="K877" i="4"/>
  <c r="K873" i="4"/>
  <c r="K869" i="4"/>
  <c r="K865" i="4"/>
  <c r="K861" i="4"/>
  <c r="K857" i="4"/>
  <c r="K853" i="4"/>
  <c r="K849" i="4"/>
  <c r="K845" i="4"/>
  <c r="K841" i="4"/>
  <c r="K837" i="4"/>
  <c r="K833" i="4"/>
  <c r="K829" i="4"/>
  <c r="K825" i="4"/>
  <c r="K821" i="4"/>
  <c r="K817" i="4"/>
  <c r="K813" i="4"/>
  <c r="K809" i="4"/>
  <c r="K805" i="4"/>
  <c r="K801" i="4"/>
  <c r="K797" i="4"/>
  <c r="K793" i="4"/>
  <c r="K789" i="4"/>
  <c r="K785" i="4"/>
  <c r="K781" i="4"/>
  <c r="K777" i="4"/>
  <c r="K773" i="4"/>
  <c r="K769" i="4"/>
  <c r="K765" i="4"/>
  <c r="K761" i="4"/>
  <c r="K757" i="4"/>
  <c r="K753" i="4"/>
  <c r="K749" i="4"/>
  <c r="K745" i="4"/>
  <c r="K741" i="4"/>
  <c r="K737" i="4"/>
  <c r="K733" i="4"/>
  <c r="K729" i="4"/>
  <c r="K725" i="4"/>
  <c r="K721" i="4"/>
  <c r="K717" i="4"/>
  <c r="K713" i="4"/>
  <c r="K709" i="4"/>
  <c r="K705" i="4"/>
  <c r="K701" i="4"/>
  <c r="K697" i="4"/>
  <c r="K693" i="4"/>
  <c r="K689" i="4"/>
  <c r="K685" i="4"/>
  <c r="K681" i="4"/>
  <c r="K677" i="4"/>
  <c r="K673" i="4"/>
  <c r="K669" i="4"/>
  <c r="K665" i="4"/>
  <c r="K661" i="4"/>
  <c r="K657" i="4"/>
  <c r="K653" i="4"/>
  <c r="K649" i="4"/>
  <c r="K645" i="4"/>
  <c r="K641" i="4"/>
  <c r="K637" i="4"/>
  <c r="K633" i="4"/>
  <c r="K629" i="4"/>
  <c r="K625" i="4"/>
  <c r="K621" i="4"/>
  <c r="K617" i="4"/>
  <c r="K613" i="4"/>
  <c r="K609" i="4"/>
  <c r="K605" i="4"/>
  <c r="K601" i="4"/>
  <c r="K597" i="4"/>
  <c r="K593" i="4"/>
  <c r="K589" i="4"/>
  <c r="K585" i="4"/>
  <c r="K581" i="4"/>
  <c r="K577" i="4"/>
  <c r="K573" i="4"/>
  <c r="K569" i="4"/>
  <c r="K565" i="4"/>
  <c r="K561" i="4"/>
  <c r="K557" i="4"/>
  <c r="K553" i="4"/>
  <c r="K549" i="4"/>
  <c r="K545" i="4"/>
  <c r="K541" i="4"/>
  <c r="K537" i="4"/>
  <c r="K533" i="4"/>
  <c r="K529" i="4"/>
  <c r="K525" i="4"/>
  <c r="K521" i="4"/>
  <c r="K517" i="4"/>
  <c r="K513" i="4"/>
  <c r="K509" i="4"/>
  <c r="K505" i="4"/>
  <c r="K501" i="4"/>
  <c r="K497" i="4"/>
  <c r="K493" i="4"/>
  <c r="K489" i="4"/>
  <c r="K485" i="4"/>
  <c r="K481" i="4"/>
  <c r="K477" i="4"/>
  <c r="K473" i="4"/>
  <c r="K469" i="4"/>
  <c r="K465" i="4"/>
  <c r="K461" i="4"/>
  <c r="K457" i="4"/>
  <c r="K453" i="4"/>
  <c r="K449" i="4"/>
  <c r="K445" i="4"/>
  <c r="K441" i="4"/>
  <c r="K437" i="4"/>
  <c r="K433" i="4"/>
  <c r="K429" i="4"/>
  <c r="K425" i="4"/>
  <c r="K421" i="4"/>
  <c r="K417" i="4"/>
  <c r="K413" i="4"/>
  <c r="K409" i="4"/>
  <c r="K405" i="4"/>
  <c r="K401" i="4"/>
  <c r="K397" i="4"/>
  <c r="K393" i="4"/>
  <c r="K389" i="4"/>
  <c r="K385" i="4"/>
  <c r="K381" i="4"/>
  <c r="K377" i="4"/>
  <c r="K373" i="4"/>
  <c r="K369" i="4"/>
  <c r="K365" i="4"/>
  <c r="K361" i="4"/>
  <c r="K357" i="4"/>
  <c r="K353" i="4"/>
  <c r="K349" i="4"/>
  <c r="K345" i="4"/>
  <c r="K341" i="4"/>
  <c r="K337" i="4"/>
  <c r="K333" i="4"/>
  <c r="K329" i="4"/>
  <c r="K325" i="4"/>
  <c r="K321" i="4"/>
  <c r="K317" i="4"/>
  <c r="K313" i="4"/>
  <c r="K309" i="4"/>
  <c r="K305" i="4"/>
  <c r="K301" i="4"/>
  <c r="K297" i="4"/>
  <c r="K293" i="4"/>
  <c r="K289" i="4"/>
  <c r="K285" i="4"/>
  <c r="K281" i="4"/>
  <c r="K277" i="4"/>
  <c r="K273" i="4"/>
  <c r="K269" i="4"/>
  <c r="K265" i="4"/>
  <c r="K261" i="4"/>
  <c r="K257" i="4"/>
  <c r="K253" i="4"/>
  <c r="K249" i="4"/>
  <c r="K245" i="4"/>
  <c r="K241" i="4"/>
  <c r="K237" i="4"/>
  <c r="K233" i="4"/>
  <c r="K229" i="4"/>
  <c r="K225" i="4"/>
  <c r="K221" i="4"/>
  <c r="K217" i="4"/>
  <c r="K213" i="4"/>
  <c r="K209" i="4"/>
  <c r="K205" i="4"/>
  <c r="K201" i="4"/>
  <c r="K197" i="4"/>
  <c r="K193" i="4"/>
  <c r="K189" i="4"/>
  <c r="K185" i="4"/>
  <c r="K181" i="4"/>
  <c r="D6" i="4" l="1"/>
</calcChain>
</file>

<file path=xl/sharedStrings.xml><?xml version="1.0" encoding="utf-8"?>
<sst xmlns="http://schemas.openxmlformats.org/spreadsheetml/2006/main" count="118" uniqueCount="97">
  <si>
    <t>Wavelength (nm)</t>
  </si>
  <si>
    <t>Equal energy</t>
  </si>
  <si>
    <t>CIE D65</t>
  </si>
  <si>
    <t>Xenon 1000W</t>
  </si>
  <si>
    <t>Soft white 60W A lamp</t>
  </si>
  <si>
    <t>Enrich 60W A lamp</t>
  </si>
  <si>
    <t>Halogen 3277K</t>
  </si>
  <si>
    <t>CFL GE FLE15TBX L LLCD</t>
  </si>
  <si>
    <t>FO32 835 xp OCTRON 3500K</t>
  </si>
  <si>
    <t>F34T12 COOL WHITE</t>
  </si>
  <si>
    <t>Design50 40W</t>
  </si>
  <si>
    <t>Pulse start MH 320W</t>
  </si>
  <si>
    <t>Mercury vapor 400w clear</t>
  </si>
  <si>
    <t>LPS</t>
  </si>
  <si>
    <t>HPS 400W</t>
  </si>
  <si>
    <t>LED 2700K LumiledsLXM3_PW81</t>
  </si>
  <si>
    <t>LED 6500 K Cree XPG coolwhite</t>
  </si>
  <si>
    <t>Navy 13000K F20</t>
  </si>
  <si>
    <t>Blue LED 470 nm peak</t>
  </si>
  <si>
    <t>Philips Mastercolor CDM 100W</t>
  </si>
  <si>
    <t>Promolux F40</t>
  </si>
  <si>
    <t>Blue LED</t>
  </si>
  <si>
    <t>Red LED</t>
  </si>
  <si>
    <t>efficacy (lm/w)</t>
  </si>
  <si>
    <t>Scotopic</t>
  </si>
  <si>
    <t>Photopic (2 deg. Observer)</t>
  </si>
  <si>
    <t>Select Source SPD</t>
  </si>
  <si>
    <t>Relative Spectral Power</t>
  </si>
  <si>
    <t>(Click cell above for pull-down menu)</t>
  </si>
  <si>
    <t>Vlambda / macula</t>
  </si>
  <si>
    <t>Scone / macula</t>
  </si>
  <si>
    <t>Melanopsin *lens</t>
  </si>
  <si>
    <t>Circadian Stimulus (CS)</t>
  </si>
  <si>
    <t>Illuminance (lux)</t>
  </si>
  <si>
    <t>Circadian lux</t>
  </si>
  <si>
    <t>Value</t>
  </si>
  <si>
    <t>index</t>
  </si>
  <si>
    <t>low wave</t>
  </si>
  <si>
    <t>low value</t>
  </si>
  <si>
    <t>upper wave</t>
  </si>
  <si>
    <t>upper value</t>
  </si>
  <si>
    <t>User</t>
  </si>
  <si>
    <t>User SPD</t>
  </si>
  <si>
    <t>For Plotting</t>
  </si>
  <si>
    <t>for calculations</t>
  </si>
  <si>
    <t>(Enter illuminance in cell above)</t>
  </si>
  <si>
    <t>CIE A</t>
  </si>
  <si>
    <r>
      <t>Circadian Light (CL</t>
    </r>
    <r>
      <rPr>
        <b/>
        <vertAlign val="subscript"/>
        <sz val="24"/>
        <color theme="1"/>
        <rFont val="Calibri"/>
        <family val="2"/>
        <scheme val="minor"/>
      </rPr>
      <t>A</t>
    </r>
    <r>
      <rPr>
        <b/>
        <sz val="24"/>
        <color theme="1"/>
        <rFont val="Calibri"/>
        <family val="2"/>
        <scheme val="minor"/>
      </rPr>
      <t>)</t>
    </r>
  </si>
  <si>
    <t>Chosen SPD</t>
  </si>
  <si>
    <t>delta wavelength</t>
  </si>
  <si>
    <t>SPD</t>
  </si>
  <si>
    <t>for approximating integral of weighted SPD</t>
  </si>
  <si>
    <t>Relative value</t>
  </si>
  <si>
    <r>
      <t>Scaled value (W m</t>
    </r>
    <r>
      <rPr>
        <vertAlign val="superscript"/>
        <sz val="12"/>
        <color theme="1"/>
        <rFont val="Calibri"/>
        <family val="2"/>
        <scheme val="minor"/>
      </rPr>
      <t>-2</t>
    </r>
    <r>
      <rPr>
        <sz val="12"/>
        <color theme="1"/>
        <rFont val="Calibri"/>
        <family val="2"/>
        <scheme val="minor"/>
      </rPr>
      <t xml:space="preserve"> nm</t>
    </r>
    <r>
      <rPr>
        <vertAlign val="superscript"/>
        <sz val="12"/>
        <color theme="1"/>
        <rFont val="Calibri"/>
        <family val="2"/>
        <scheme val="minor"/>
      </rPr>
      <t>-1</t>
    </r>
    <r>
      <rPr>
        <sz val="12"/>
        <color theme="1"/>
        <rFont val="Calibri"/>
        <family val="2"/>
        <scheme val="minor"/>
      </rPr>
      <t>)</t>
    </r>
  </si>
  <si>
    <t>LRC Circadian Light Calculator</t>
  </si>
  <si>
    <t>General notes and instructions: April 29, 2016</t>
  </si>
  <si>
    <t>a.</t>
  </si>
  <si>
    <t>Rea MS, Figueiro MG, Bierman A, Hamner R. Modeling the spectral sensitivity of the human circadian system. Lighting Research and Technology 2012; 44(4): 386–396. DOI: 10.1177/1477153511430474</t>
  </si>
  <si>
    <t>b.</t>
  </si>
  <si>
    <t>Corrigendum, Lighting Research and Technology 2012 44: 516. DOI: 10.1177/1477153512467607</t>
  </si>
  <si>
    <t>To run a calculation for one of the supplied light source spectra:</t>
  </si>
  <si>
    <t>a. Select the spectrum from the drop-down menu in cell A2. The drop-down menu arrow will appear adjacent to the cell on the right when the cell is selected (e.g., by clicking on the cell with the mouse pointer).  Click on the down arrow to display the drop-down menu options. A plot of the selected spectra is displayed in the graph below row 7 after a selection has been made.</t>
  </si>
  <si>
    <t>Enter the photopic illuminance of the stimulus in units of lux in cell A5. Typically this would be the illuminance on the cornea of the eye as measured by placing an illuminance meter in front of one’s eye.</t>
  </si>
  <si>
    <t>c.</t>
  </si>
  <si>
    <r>
      <t>Values for circadian light (CL</t>
    </r>
    <r>
      <rPr>
        <vertAlign val="subscript"/>
        <sz val="11"/>
        <color theme="1"/>
        <rFont val="Calibri"/>
        <family val="2"/>
        <scheme val="minor"/>
      </rPr>
      <t>A</t>
    </r>
    <r>
      <rPr>
        <sz val="11"/>
        <color theme="1"/>
        <rFont val="Calibri"/>
        <family val="2"/>
        <scheme val="minor"/>
      </rPr>
      <t>) and circadian stimulus (CS) are displayed in cells B2 and B4, respectively.</t>
    </r>
  </si>
  <si>
    <t>d.</t>
  </si>
  <si>
    <t>The figure to the right of cells B2 and B4 changes to indicate the approximate circadian spectral sensitivity for the chosen spectrum by making the appropriate curve thicker. Note that for “cool” sources this spectral response is only approximate as the actual spectral sensitivity changes slightly with light level which is not depicted here.</t>
  </si>
  <si>
    <t>To run a calculation for a user-supplied spectrum:</t>
  </si>
  <si>
    <t>Select “User” in cell A2 following the instructions in step 2a above. This instructs the calculator to use the spectrum located in columns E and F as the source for calculations, specifically the cell range E3:F1003. Column E contains the wavelength value in units of nanometers (nm), and column F contains the corresponding relative spectral power values in radiometric units (e.g., W/nm, not quantum units such as photons/s).</t>
  </si>
  <si>
    <r>
      <t>Enter or copy and paste the spectral data to cells E3:F1003. The program will accept any wavelength value and increment from 1 to 5000 nm for a maximum of 1001 rows. For example, the largest set of regularly spaced wavelength increments would be 350 to 850 nm every 0.5 nm. Of course data may be specified at fewer wavelength intervals, but be sure to clear any data from rows that are not needed.</t>
    </r>
    <r>
      <rPr>
        <b/>
        <sz val="11"/>
        <color theme="1"/>
        <rFont val="Calibri"/>
        <family val="2"/>
        <scheme val="minor"/>
      </rPr>
      <t xml:space="preserve"> Important: when copying or entering a user-supplied spectrum in columns E and F make sure to delete any data left behind from previous spectra if the new spectrum occupies fewer rows. </t>
    </r>
    <r>
      <rPr>
        <sz val="11"/>
        <color theme="1"/>
        <rFont val="Calibri"/>
        <family val="2"/>
        <scheme val="minor"/>
      </rPr>
      <t>The calculator works with data supplied in either uniform or non-uniform wavelength increments. Many array spectrometers provide data in non-uniform wavelength increments. The calculator interpolates its reference files (various spectral sensitivity data sets) to match the increments of the supplied spectral data and then implements trapezoidal integration methods to handle the non-uniform wavelength increments.</t>
    </r>
  </si>
  <si>
    <t>Enter the photopic illuminance of the stimulus in units of lux in cell A5. This automatically scales the relative values provided in column F to the correct values needed for calculation.</t>
  </si>
  <si>
    <t>As with the other selected spectra from the drop-down menu, the user supplied spectrum is plotted in the graph to the left of the data and the figure to the right of cells B2 and B4 is updated appropriately.</t>
  </si>
  <si>
    <t>For questions and comments about this calculator you may contact Andrew Bierman at the Lighting Research Center, email address: bierma2@rpi.edu. For more information about circadian light go to: http://www.lrc.rpi.edu/programs/lightHealth/index.asp</t>
  </si>
  <si>
    <r>
      <t>For people who want to adapt this workbook for their own functionality here is a listing of the CL</t>
    </r>
    <r>
      <rPr>
        <vertAlign val="subscript"/>
        <sz val="11"/>
        <color theme="1"/>
        <rFont val="Calibri"/>
        <family val="2"/>
        <scheme val="minor"/>
      </rPr>
      <t>A</t>
    </r>
    <r>
      <rPr>
        <sz val="11"/>
        <color theme="1"/>
        <rFont val="Calibri"/>
        <family val="2"/>
        <scheme val="minor"/>
      </rPr>
      <t xml:space="preserve"> and CS values for the included spectra at a light level of 1000 lux to serve as reference values to check against a reformulated workbook.</t>
    </r>
  </si>
  <si>
    <t>Spectrum</t>
  </si>
  <si>
    <t>Illuminance 
(lux)</t>
  </si>
  <si>
    <r>
      <t>CL</t>
    </r>
    <r>
      <rPr>
        <b/>
        <vertAlign val="subscript"/>
        <sz val="11"/>
        <color theme="1"/>
        <rFont val="Calibri"/>
        <family val="2"/>
        <scheme val="minor"/>
      </rPr>
      <t>A</t>
    </r>
  </si>
  <si>
    <t>CS</t>
  </si>
  <si>
    <t>D65</t>
  </si>
  <si>
    <t>Xenon</t>
  </si>
  <si>
    <t>A lamp</t>
  </si>
  <si>
    <t>Enrich A lamp</t>
  </si>
  <si>
    <t>Halogen 3277 K</t>
  </si>
  <si>
    <t>CFL</t>
  </si>
  <si>
    <t>RE 3500 K</t>
  </si>
  <si>
    <t>Cool white</t>
  </si>
  <si>
    <t>Design50</t>
  </si>
  <si>
    <t>PS MH</t>
  </si>
  <si>
    <t>Clear MV</t>
  </si>
  <si>
    <t>HPS</t>
  </si>
  <si>
    <t>LED 470nm</t>
  </si>
  <si>
    <t>Ceramic MH</t>
  </si>
  <si>
    <t>Promolux</t>
  </si>
  <si>
    <r>
      <t>The purpose of this calculator is to facilitate the calculation of circadian light (CL</t>
    </r>
    <r>
      <rPr>
        <vertAlign val="subscript"/>
        <sz val="11"/>
        <color theme="1"/>
        <rFont val="Calibri"/>
        <family val="2"/>
        <scheme val="minor"/>
      </rPr>
      <t>A</t>
    </r>
    <r>
      <rPr>
        <sz val="11"/>
        <color theme="1"/>
        <rFont val="Calibri"/>
        <family val="2"/>
        <scheme val="minor"/>
      </rPr>
      <t xml:space="preserve">) and circadian stimulus (CS) for several example light source spectra as well as for user-supplied light source spectra. The workbook implements the formulae documented in the following journal paper and corrigendum: </t>
    </r>
  </si>
  <si>
    <t>LED 2700 K</t>
  </si>
  <si>
    <t>LED 6500 K</t>
  </si>
  <si>
    <t>Navy 13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</si>
</sst>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E+00"/>
    <numFmt numFmtId="165" formatCode="0.0"/>
    <numFmt numFmtId="166" formatCode="0.0000"/>
    <numFmt numFmtId="167" formatCode="0.000E+00"/>
    <numFmt numFmtId="168" formatCode="\(\-0.0\)"/>
    <numFmt numFmtId="169" formatCode="0.000"/>
    <numFmt numFmtId="170" formatCode="0.00000"/>
  </numFmts>
  <fonts count="47" x14ac:knownFonts="1">
    <font>
      <sz val="11"/>
      <color theme="1"/>
      <name val="Calibri"/>
      <family val="2"/>
      <scheme val="minor"/>
    </font>
    <font>
      <sz val="12"/>
      <color theme="1"/>
      <name val="Calibri"/>
      <family val="2"/>
      <scheme val="minor"/>
    </font>
    <font>
      <sz val="12"/>
      <color theme="1"/>
      <name val="Calibri"/>
      <family val="2"/>
      <scheme val="minor"/>
    </font>
    <font>
      <sz val="14"/>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4"/>
      <color rgb="FF006100"/>
      <name val="Calibri"/>
      <family val="2"/>
      <scheme val="minor"/>
    </font>
    <font>
      <sz val="14"/>
      <color rgb="FF9C0006"/>
      <name val="Calibri"/>
      <family val="2"/>
      <scheme val="minor"/>
    </font>
    <font>
      <sz val="14"/>
      <color rgb="FF9C6500"/>
      <name val="Calibri"/>
      <family val="2"/>
      <scheme val="minor"/>
    </font>
    <font>
      <sz val="14"/>
      <color rgb="FF3F3F76"/>
      <name val="Calibri"/>
      <family val="2"/>
      <scheme val="minor"/>
    </font>
    <font>
      <b/>
      <sz val="14"/>
      <color rgb="FF3F3F3F"/>
      <name val="Calibri"/>
      <family val="2"/>
      <scheme val="minor"/>
    </font>
    <font>
      <b/>
      <sz val="14"/>
      <color rgb="FFFA7D00"/>
      <name val="Calibri"/>
      <family val="2"/>
      <scheme val="minor"/>
    </font>
    <font>
      <sz val="14"/>
      <color rgb="FFFA7D00"/>
      <name val="Calibri"/>
      <family val="2"/>
      <scheme val="minor"/>
    </font>
    <font>
      <b/>
      <sz val="14"/>
      <color theme="0"/>
      <name val="Calibri"/>
      <family val="2"/>
      <scheme val="minor"/>
    </font>
    <font>
      <sz val="14"/>
      <color rgb="FFFF0000"/>
      <name val="Calibri"/>
      <family val="2"/>
      <scheme val="minor"/>
    </font>
    <font>
      <i/>
      <sz val="14"/>
      <color rgb="FF7F7F7F"/>
      <name val="Calibri"/>
      <family val="2"/>
      <scheme val="minor"/>
    </font>
    <font>
      <sz val="14"/>
      <color theme="0"/>
      <name val="Calibri"/>
      <family val="2"/>
      <scheme val="minor"/>
    </font>
    <font>
      <sz val="16"/>
      <color theme="1"/>
      <name val="Calibri"/>
      <family val="2"/>
      <scheme val="minor"/>
    </font>
    <font>
      <sz val="16"/>
      <color theme="0" tint="-0.499984740745262"/>
      <name val="Calibri"/>
      <family val="2"/>
      <scheme val="minor"/>
    </font>
    <font>
      <b/>
      <sz val="24"/>
      <color theme="1"/>
      <name val="Calibri"/>
      <family val="2"/>
      <scheme val="minor"/>
    </font>
    <font>
      <sz val="24"/>
      <color theme="1"/>
      <name val="Calibri"/>
      <family val="2"/>
      <scheme val="minor"/>
    </font>
    <font>
      <sz val="16"/>
      <color rgb="FFC00000"/>
      <name val="Calibri"/>
      <family val="2"/>
      <scheme val="minor"/>
    </font>
    <font>
      <sz val="18"/>
      <color theme="1"/>
      <name val="Calibri"/>
      <family val="2"/>
      <scheme val="minor"/>
    </font>
    <font>
      <b/>
      <vertAlign val="subscript"/>
      <sz val="24"/>
      <color theme="1"/>
      <name val="Calibri"/>
      <family val="2"/>
      <scheme val="minor"/>
    </font>
    <font>
      <b/>
      <sz val="10"/>
      <color rgb="FF7030A0"/>
      <name val="Gill Sans MT"/>
      <family val="2"/>
    </font>
    <font>
      <b/>
      <sz val="10"/>
      <color theme="1"/>
      <name val="Gill Sans MT"/>
      <family val="2"/>
    </font>
    <font>
      <vertAlign val="superscript"/>
      <sz val="12"/>
      <color theme="1"/>
      <name val="Calibri"/>
      <family val="2"/>
      <scheme val="minor"/>
    </font>
    <font>
      <vertAlign val="subscript"/>
      <sz val="11"/>
      <color theme="1"/>
      <name val="Calibri"/>
      <family val="2"/>
      <scheme val="minor"/>
    </font>
    <font>
      <b/>
      <vertAlign val="sub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top/>
      <bottom style="medium">
        <color indexed="64"/>
      </bottom>
      <diagonal/>
    </border>
    <border>
      <left/>
      <right/>
      <top/>
      <bottom style="medium">
        <color indexed="64"/>
      </bottom>
      <diagonal/>
    </border>
    <border>
      <left/>
      <right style="thin">
        <color theme="0" tint="-0.14999847407452621"/>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79">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3" fillId="0" borderId="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32" fillId="0" borderId="0" applyNumberFormat="0" applyFill="0" applyBorder="0" applyAlignment="0" applyProtection="0"/>
    <xf numFmtId="0" fontId="3" fillId="8" borderId="8" applyNumberFormat="0" applyFont="0" applyAlignment="0" applyProtection="0"/>
    <xf numFmtId="0" fontId="33" fillId="0" borderId="0" applyNumberFormat="0" applyFill="0" applyBorder="0" applyAlignment="0" applyProtection="0"/>
    <xf numFmtId="0" fontId="21" fillId="0" borderId="9" applyNumberFormat="0" applyFill="0" applyAlignment="0" applyProtection="0"/>
    <xf numFmtId="0" fontId="34"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cellStyleXfs>
  <cellXfs count="75">
    <xf numFmtId="0" fontId="0" fillId="0" borderId="0" xfId="0"/>
    <xf numFmtId="11" fontId="0" fillId="0" borderId="0" xfId="0" applyNumberFormat="1"/>
    <xf numFmtId="1" fontId="0" fillId="0" borderId="0" xfId="0" applyNumberFormat="1"/>
    <xf numFmtId="164" fontId="0" fillId="0" borderId="0" xfId="0" applyNumberFormat="1"/>
    <xf numFmtId="1" fontId="22" fillId="0" borderId="0" xfId="0" applyNumberFormat="1" applyFont="1" applyAlignment="1">
      <alignment wrapText="1"/>
    </xf>
    <xf numFmtId="0" fontId="22" fillId="0" borderId="0" xfId="0" applyFont="1" applyAlignment="1">
      <alignment wrapText="1"/>
    </xf>
    <xf numFmtId="2" fontId="0" fillId="0" borderId="0" xfId="0" applyNumberFormat="1"/>
    <xf numFmtId="0" fontId="23" fillId="33" borderId="0" xfId="0" applyFont="1" applyFill="1" applyProtection="1"/>
    <xf numFmtId="1" fontId="0" fillId="0" borderId="0" xfId="0" applyNumberFormat="1" applyAlignment="1" applyProtection="1">
      <alignment wrapText="1"/>
    </xf>
    <xf numFmtId="0" fontId="0" fillId="0" borderId="0" xfId="0" applyAlignment="1" applyProtection="1">
      <alignment wrapText="1"/>
    </xf>
    <xf numFmtId="166" fontId="0" fillId="0" borderId="0" xfId="0" applyNumberFormat="1" applyAlignment="1" applyProtection="1">
      <alignment wrapText="1"/>
    </xf>
    <xf numFmtId="167" fontId="0" fillId="0" borderId="0" xfId="0" applyNumberFormat="1" applyAlignment="1" applyProtection="1">
      <alignment wrapText="1"/>
    </xf>
    <xf numFmtId="164" fontId="0" fillId="0" borderId="0" xfId="0" applyNumberFormat="1" applyAlignment="1" applyProtection="1">
      <alignment wrapText="1"/>
    </xf>
    <xf numFmtId="166" fontId="0" fillId="0" borderId="0" xfId="0" applyNumberFormat="1" applyProtection="1"/>
    <xf numFmtId="0" fontId="0" fillId="0" borderId="0" xfId="0" applyProtection="1"/>
    <xf numFmtId="164" fontId="0" fillId="0" borderId="0" xfId="0" applyNumberFormat="1" applyProtection="1"/>
    <xf numFmtId="167" fontId="0" fillId="0" borderId="0" xfId="0" applyNumberFormat="1" applyProtection="1"/>
    <xf numFmtId="0" fontId="35" fillId="33" borderId="0" xfId="0" applyFont="1" applyFill="1" applyAlignment="1" applyProtection="1">
      <alignment wrapText="1"/>
    </xf>
    <xf numFmtId="0" fontId="35" fillId="33" borderId="0" xfId="0" applyFont="1" applyFill="1" applyProtection="1"/>
    <xf numFmtId="165" fontId="35" fillId="33" borderId="0" xfId="0" applyNumberFormat="1" applyFont="1" applyFill="1" applyProtection="1"/>
    <xf numFmtId="167" fontId="35" fillId="33" borderId="0" xfId="0" applyNumberFormat="1" applyFont="1" applyFill="1" applyProtection="1"/>
    <xf numFmtId="165" fontId="23" fillId="33" borderId="0" xfId="0" applyNumberFormat="1" applyFont="1" applyFill="1" applyProtection="1"/>
    <xf numFmtId="165" fontId="35" fillId="33" borderId="0" xfId="0" applyNumberFormat="1" applyFont="1" applyFill="1" applyAlignment="1" applyProtection="1">
      <alignment wrapText="1"/>
    </xf>
    <xf numFmtId="167" fontId="35" fillId="33" borderId="0" xfId="0" applyNumberFormat="1" applyFont="1" applyFill="1" applyAlignment="1" applyProtection="1">
      <alignment wrapText="1"/>
    </xf>
    <xf numFmtId="0" fontId="36" fillId="33" borderId="0" xfId="0" applyFont="1" applyFill="1" applyProtection="1"/>
    <xf numFmtId="2" fontId="35" fillId="33" borderId="0" xfId="0" applyNumberFormat="1" applyFont="1" applyFill="1" applyProtection="1"/>
    <xf numFmtId="11" fontId="35" fillId="0" borderId="0" xfId="42" applyNumberFormat="1" applyFont="1" applyProtection="1">
      <protection locked="0"/>
    </xf>
    <xf numFmtId="0" fontId="35" fillId="0" borderId="0" xfId="42" applyFont="1" applyProtection="1">
      <protection locked="0"/>
    </xf>
    <xf numFmtId="166" fontId="35" fillId="33" borderId="0" xfId="0" applyNumberFormat="1" applyFont="1" applyFill="1" applyProtection="1"/>
    <xf numFmtId="169" fontId="35" fillId="33" borderId="0" xfId="0" applyNumberFormat="1" applyFont="1" applyFill="1" applyProtection="1"/>
    <xf numFmtId="168" fontId="35" fillId="33" borderId="0" xfId="0" applyNumberFormat="1" applyFont="1" applyFill="1" applyProtection="1"/>
    <xf numFmtId="0" fontId="37" fillId="33" borderId="0" xfId="0" applyFont="1" applyFill="1" applyAlignment="1" applyProtection="1"/>
    <xf numFmtId="0" fontId="38" fillId="33" borderId="0" xfId="0" applyFont="1" applyFill="1" applyProtection="1"/>
    <xf numFmtId="1" fontId="37" fillId="33" borderId="0" xfId="0" applyNumberFormat="1" applyFont="1" applyFill="1" applyAlignment="1" applyProtection="1">
      <alignment vertical="center"/>
    </xf>
    <xf numFmtId="0" fontId="38" fillId="33" borderId="0" xfId="0" applyFont="1" applyFill="1" applyAlignment="1" applyProtection="1">
      <alignment vertical="center"/>
    </xf>
    <xf numFmtId="0" fontId="37" fillId="33" borderId="0" xfId="0" applyFont="1" applyFill="1" applyProtection="1"/>
    <xf numFmtId="169" fontId="37" fillId="33" borderId="0" xfId="0" applyNumberFormat="1" applyFont="1" applyFill="1" applyProtection="1"/>
    <xf numFmtId="0" fontId="39" fillId="33" borderId="0" xfId="0" applyFont="1" applyFill="1" applyProtection="1"/>
    <xf numFmtId="0" fontId="37" fillId="33" borderId="0" xfId="0" applyFont="1" applyFill="1" applyAlignment="1" applyProtection="1">
      <alignment wrapText="1"/>
    </xf>
    <xf numFmtId="0" fontId="37" fillId="34" borderId="0" xfId="0" applyFont="1" applyFill="1" applyAlignment="1" applyProtection="1">
      <alignment horizontal="center"/>
      <protection locked="0"/>
    </xf>
    <xf numFmtId="0" fontId="40" fillId="34" borderId="0" xfId="0" applyFont="1" applyFill="1" applyProtection="1">
      <protection locked="0"/>
    </xf>
    <xf numFmtId="0" fontId="23" fillId="33" borderId="0" xfId="0" applyFont="1" applyFill="1" applyAlignment="1" applyProtection="1">
      <alignment horizontal="center" wrapText="1"/>
    </xf>
    <xf numFmtId="165" fontId="42" fillId="34" borderId="10" xfId="0" applyNumberFormat="1" applyFont="1" applyFill="1" applyBorder="1" applyAlignment="1" applyProtection="1">
      <alignment horizontal="center" vertical="center"/>
    </xf>
    <xf numFmtId="0" fontId="42" fillId="34" borderId="10" xfId="0" applyFont="1" applyFill="1" applyBorder="1" applyAlignment="1">
      <alignment horizontal="center" vertical="center"/>
    </xf>
    <xf numFmtId="170" fontId="42" fillId="34" borderId="10" xfId="0" applyNumberFormat="1" applyFont="1" applyFill="1" applyBorder="1" applyAlignment="1" applyProtection="1">
      <alignment horizontal="center" vertical="center"/>
    </xf>
    <xf numFmtId="165" fontId="43" fillId="34" borderId="11" xfId="0" applyNumberFormat="1" applyFont="1" applyFill="1" applyBorder="1" applyAlignment="1" applyProtection="1">
      <alignment horizontal="center" vertical="center" wrapText="1"/>
    </xf>
    <xf numFmtId="0" fontId="43" fillId="34" borderId="11" xfId="0" applyFont="1" applyFill="1" applyBorder="1" applyAlignment="1" applyProtection="1">
      <alignment horizontal="center" vertical="center" wrapText="1"/>
    </xf>
    <xf numFmtId="170" fontId="43" fillId="34" borderId="11" xfId="0" applyNumberFormat="1" applyFont="1" applyFill="1" applyBorder="1" applyAlignment="1" applyProtection="1">
      <alignment horizontal="center" vertical="center"/>
    </xf>
    <xf numFmtId="170" fontId="43" fillId="34" borderId="11" xfId="0" applyNumberFormat="1" applyFont="1" applyFill="1" applyBorder="1" applyAlignment="1" applyProtection="1">
      <alignment horizontal="center" vertical="center" wrapText="1"/>
    </xf>
    <xf numFmtId="0" fontId="42" fillId="0" borderId="0" xfId="0" applyFont="1" applyAlignment="1">
      <alignment horizontal="center" vertical="center"/>
    </xf>
    <xf numFmtId="164" fontId="43" fillId="0" borderId="12" xfId="0" applyNumberFormat="1" applyFont="1" applyBorder="1" applyAlignment="1" applyProtection="1">
      <alignment horizontal="center" vertical="center" wrapText="1"/>
    </xf>
    <xf numFmtId="167" fontId="43" fillId="0" borderId="13" xfId="0" applyNumberFormat="1" applyFont="1" applyBorder="1" applyAlignment="1" applyProtection="1">
      <alignment horizontal="center" vertical="center" wrapText="1"/>
    </xf>
    <xf numFmtId="166" fontId="43" fillId="0" borderId="13" xfId="0" applyNumberFormat="1" applyFont="1" applyBorder="1" applyAlignment="1" applyProtection="1">
      <alignment horizontal="center" vertical="center" wrapText="1"/>
    </xf>
    <xf numFmtId="166" fontId="43" fillId="0" borderId="14" xfId="0" applyNumberFormat="1" applyFont="1" applyBorder="1" applyAlignment="1" applyProtection="1">
      <alignment horizontal="center" vertical="center" wrapText="1"/>
    </xf>
    <xf numFmtId="0" fontId="2" fillId="33" borderId="0" xfId="0" applyFont="1" applyFill="1" applyAlignment="1" applyProtection="1">
      <alignment horizontal="center" vertical="center" wrapText="1"/>
    </xf>
    <xf numFmtId="0" fontId="35" fillId="33" borderId="0" xfId="42" applyFont="1" applyFill="1" applyProtection="1"/>
    <xf numFmtId="11" fontId="35" fillId="33" borderId="0" xfId="0" applyNumberFormat="1" applyFont="1" applyFill="1" applyProtection="1"/>
    <xf numFmtId="0" fontId="19" fillId="0" borderId="0" xfId="0" applyFont="1" applyAlignment="1">
      <alignment horizontal="left" vertical="top"/>
    </xf>
    <xf numFmtId="0" fontId="0" fillId="0" borderId="0" xfId="0" applyAlignment="1">
      <alignment horizontal="left" vertical="top"/>
    </xf>
    <xf numFmtId="0" fontId="0" fillId="0" borderId="0" xfId="0" applyAlignment="1"/>
    <xf numFmtId="0" fontId="0" fillId="0" borderId="15" xfId="0" applyBorder="1" applyAlignment="1">
      <alignment horizontal="left" vertical="top"/>
    </xf>
    <xf numFmtId="0" fontId="0" fillId="0" borderId="15" xfId="0" applyBorder="1" applyAlignment="1"/>
    <xf numFmtId="0" fontId="0" fillId="0" borderId="0" xfId="0" applyFill="1" applyBorder="1" applyAlignment="1">
      <alignment horizontal="left" vertical="top"/>
    </xf>
    <xf numFmtId="0" fontId="0" fillId="0" borderId="0" xfId="0" applyAlignment="1">
      <alignment horizontal="left" vertical="top" wrapText="1"/>
    </xf>
    <xf numFmtId="0" fontId="19" fillId="0" borderId="0" xfId="0" applyFont="1" applyAlignment="1"/>
    <xf numFmtId="0" fontId="19" fillId="0" borderId="16" xfId="0" applyFont="1" applyBorder="1" applyAlignment="1">
      <alignment horizontal="left"/>
    </xf>
    <xf numFmtId="0" fontId="19" fillId="0" borderId="16" xfId="0" applyFont="1" applyBorder="1" applyAlignment="1">
      <alignment horizontal="center" wrapText="1"/>
    </xf>
    <xf numFmtId="0" fontId="19" fillId="0" borderId="16" xfId="0" applyFont="1" applyBorder="1" applyAlignment="1">
      <alignment horizontal="center"/>
    </xf>
    <xf numFmtId="0" fontId="0" fillId="0" borderId="0" xfId="0" applyAlignment="1">
      <alignment horizontal="left" vertical="center"/>
    </xf>
    <xf numFmtId="0" fontId="0" fillId="0" borderId="0" xfId="0" applyAlignment="1">
      <alignment vertical="center"/>
    </xf>
    <xf numFmtId="0" fontId="0" fillId="0" borderId="16" xfId="0" applyBorder="1" applyAlignment="1">
      <alignment horizontal="left" vertical="center"/>
    </xf>
    <xf numFmtId="0" fontId="0" fillId="0" borderId="16" xfId="0"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23" fillId="33" borderId="0" xfId="0" applyFont="1" applyFill="1" applyAlignment="1" applyProtection="1">
      <alignment horizontal="center" wrapText="1"/>
    </xf>
  </cellXfs>
  <cellStyles count="79">
    <cellStyle name="20% - Accent1 2" xfId="56"/>
    <cellStyle name="20% - Accent2 2" xfId="60"/>
    <cellStyle name="20% - Accent3 2" xfId="64"/>
    <cellStyle name="20% - Accent4 2" xfId="68"/>
    <cellStyle name="20% - Accent5 2" xfId="72"/>
    <cellStyle name="20% - Accent6 2" xfId="7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Accent1 2" xfId="57"/>
    <cellStyle name="40% - Accent2 2" xfId="61"/>
    <cellStyle name="40% - Accent3 2" xfId="65"/>
    <cellStyle name="40% - Accent4 2" xfId="69"/>
    <cellStyle name="40% - Accent5 2" xfId="73"/>
    <cellStyle name="40% - Accent6 2" xfId="77"/>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Accent1 2" xfId="58"/>
    <cellStyle name="60% - Accent2 2" xfId="62"/>
    <cellStyle name="60% - Accent3 2" xfId="66"/>
    <cellStyle name="60% - Accent4 2" xfId="70"/>
    <cellStyle name="60% - Accent5 2" xfId="74"/>
    <cellStyle name="60% - Accent6 2" xfId="78"/>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Accent1 2" xfId="55"/>
    <cellStyle name="Accent2 2" xfId="59"/>
    <cellStyle name="Accent3 2" xfId="63"/>
    <cellStyle name="Accent4 2" xfId="67"/>
    <cellStyle name="Accent5 2" xfId="71"/>
    <cellStyle name="Accent6 2" xfId="75"/>
    <cellStyle name="Bad 2" xfId="44"/>
    <cellStyle name="Bueno" xfId="6" builtinId="26" customBuiltin="1"/>
    <cellStyle name="Calculation 2" xfId="48"/>
    <cellStyle name="Cálculo" xfId="11" builtinId="22" customBuiltin="1"/>
    <cellStyle name="Celda de comprobación" xfId="13" builtinId="23" customBuiltin="1"/>
    <cellStyle name="Celda vinculada" xfId="12" builtinId="24" customBuiltin="1"/>
    <cellStyle name="Check Cell 2" xfId="50"/>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xplanatory Text 2" xfId="53"/>
    <cellStyle name="Good 2" xfId="43"/>
    <cellStyle name="Incorrecto" xfId="7" builtinId="27" customBuiltin="1"/>
    <cellStyle name="Input 2" xfId="46"/>
    <cellStyle name="Linked Cell 2" xfId="49"/>
    <cellStyle name="Neutral" xfId="8" builtinId="28" customBuiltin="1"/>
    <cellStyle name="Neutral 2" xfId="45"/>
    <cellStyle name="Normal" xfId="0" builtinId="0"/>
    <cellStyle name="Normal 2" xfId="42"/>
    <cellStyle name="Notas" xfId="15" builtinId="10" customBuiltin="1"/>
    <cellStyle name="Note 2" xfId="52"/>
    <cellStyle name="Output 2" xfId="47"/>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 name="Total 2" xfId="54"/>
    <cellStyle name="Warning Text 2" xfId="5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1764435226515749"/>
          <c:y val="9.3418643033166784E-2"/>
          <c:w val="0.84855112155210533"/>
          <c:h val="0.76139887473307377"/>
        </c:manualLayout>
      </c:layout>
      <c:scatterChart>
        <c:scatterStyle val="lineMarker"/>
        <c:varyColors val="0"/>
        <c:ser>
          <c:idx val="0"/>
          <c:order val="0"/>
          <c:tx>
            <c:v>Relative SPD</c:v>
          </c:tx>
          <c:marker>
            <c:symbol val="none"/>
          </c:marker>
          <c:xVal>
            <c:numRef>
              <c:f>MainDisplay!$J$3:$J$3753</c:f>
              <c:numCache>
                <c:formatCode>0.0</c:formatCode>
                <c:ptCount val="3751"/>
                <c:pt idx="0">
                  <c:v>380</c:v>
                </c:pt>
                <c:pt idx="1">
                  <c:v>382</c:v>
                </c:pt>
                <c:pt idx="2">
                  <c:v>384</c:v>
                </c:pt>
                <c:pt idx="3">
                  <c:v>386</c:v>
                </c:pt>
                <c:pt idx="4">
                  <c:v>388</c:v>
                </c:pt>
                <c:pt idx="5">
                  <c:v>390</c:v>
                </c:pt>
                <c:pt idx="6">
                  <c:v>392</c:v>
                </c:pt>
                <c:pt idx="7">
                  <c:v>394</c:v>
                </c:pt>
                <c:pt idx="8">
                  <c:v>396</c:v>
                </c:pt>
                <c:pt idx="9">
                  <c:v>398</c:v>
                </c:pt>
                <c:pt idx="10">
                  <c:v>400</c:v>
                </c:pt>
                <c:pt idx="11">
                  <c:v>402</c:v>
                </c:pt>
                <c:pt idx="12">
                  <c:v>404</c:v>
                </c:pt>
                <c:pt idx="13">
                  <c:v>406</c:v>
                </c:pt>
                <c:pt idx="14">
                  <c:v>408</c:v>
                </c:pt>
                <c:pt idx="15">
                  <c:v>410</c:v>
                </c:pt>
                <c:pt idx="16">
                  <c:v>412</c:v>
                </c:pt>
                <c:pt idx="17">
                  <c:v>414</c:v>
                </c:pt>
                <c:pt idx="18">
                  <c:v>416</c:v>
                </c:pt>
                <c:pt idx="19">
                  <c:v>418</c:v>
                </c:pt>
                <c:pt idx="20">
                  <c:v>420</c:v>
                </c:pt>
                <c:pt idx="21">
                  <c:v>422</c:v>
                </c:pt>
                <c:pt idx="22">
                  <c:v>424</c:v>
                </c:pt>
                <c:pt idx="23">
                  <c:v>426</c:v>
                </c:pt>
                <c:pt idx="24">
                  <c:v>428</c:v>
                </c:pt>
                <c:pt idx="25">
                  <c:v>430</c:v>
                </c:pt>
                <c:pt idx="26">
                  <c:v>432</c:v>
                </c:pt>
                <c:pt idx="27">
                  <c:v>434</c:v>
                </c:pt>
                <c:pt idx="28">
                  <c:v>436</c:v>
                </c:pt>
                <c:pt idx="29">
                  <c:v>438</c:v>
                </c:pt>
                <c:pt idx="30">
                  <c:v>440</c:v>
                </c:pt>
                <c:pt idx="31">
                  <c:v>442</c:v>
                </c:pt>
                <c:pt idx="32">
                  <c:v>444</c:v>
                </c:pt>
                <c:pt idx="33">
                  <c:v>446</c:v>
                </c:pt>
                <c:pt idx="34">
                  <c:v>448</c:v>
                </c:pt>
                <c:pt idx="35">
                  <c:v>450</c:v>
                </c:pt>
                <c:pt idx="36">
                  <c:v>452</c:v>
                </c:pt>
                <c:pt idx="37">
                  <c:v>454</c:v>
                </c:pt>
                <c:pt idx="38">
                  <c:v>456</c:v>
                </c:pt>
                <c:pt idx="39">
                  <c:v>458</c:v>
                </c:pt>
                <c:pt idx="40">
                  <c:v>460</c:v>
                </c:pt>
                <c:pt idx="41">
                  <c:v>462</c:v>
                </c:pt>
                <c:pt idx="42">
                  <c:v>464</c:v>
                </c:pt>
                <c:pt idx="43">
                  <c:v>466</c:v>
                </c:pt>
                <c:pt idx="44">
                  <c:v>468</c:v>
                </c:pt>
                <c:pt idx="45">
                  <c:v>470</c:v>
                </c:pt>
                <c:pt idx="46">
                  <c:v>472</c:v>
                </c:pt>
                <c:pt idx="47">
                  <c:v>474</c:v>
                </c:pt>
                <c:pt idx="48">
                  <c:v>476</c:v>
                </c:pt>
                <c:pt idx="49">
                  <c:v>478</c:v>
                </c:pt>
                <c:pt idx="50">
                  <c:v>480</c:v>
                </c:pt>
                <c:pt idx="51">
                  <c:v>482</c:v>
                </c:pt>
                <c:pt idx="52">
                  <c:v>484</c:v>
                </c:pt>
                <c:pt idx="53">
                  <c:v>486</c:v>
                </c:pt>
                <c:pt idx="54">
                  <c:v>488</c:v>
                </c:pt>
                <c:pt idx="55">
                  <c:v>490</c:v>
                </c:pt>
                <c:pt idx="56">
                  <c:v>492</c:v>
                </c:pt>
                <c:pt idx="57">
                  <c:v>494</c:v>
                </c:pt>
                <c:pt idx="58">
                  <c:v>496</c:v>
                </c:pt>
                <c:pt idx="59">
                  <c:v>498</c:v>
                </c:pt>
                <c:pt idx="60">
                  <c:v>500</c:v>
                </c:pt>
                <c:pt idx="61">
                  <c:v>502</c:v>
                </c:pt>
                <c:pt idx="62">
                  <c:v>504</c:v>
                </c:pt>
                <c:pt idx="63">
                  <c:v>506</c:v>
                </c:pt>
                <c:pt idx="64">
                  <c:v>508</c:v>
                </c:pt>
                <c:pt idx="65">
                  <c:v>510</c:v>
                </c:pt>
                <c:pt idx="66">
                  <c:v>512</c:v>
                </c:pt>
                <c:pt idx="67">
                  <c:v>514</c:v>
                </c:pt>
                <c:pt idx="68">
                  <c:v>516</c:v>
                </c:pt>
                <c:pt idx="69">
                  <c:v>518</c:v>
                </c:pt>
                <c:pt idx="70">
                  <c:v>520</c:v>
                </c:pt>
                <c:pt idx="71">
                  <c:v>522</c:v>
                </c:pt>
                <c:pt idx="72">
                  <c:v>524</c:v>
                </c:pt>
                <c:pt idx="73">
                  <c:v>526</c:v>
                </c:pt>
                <c:pt idx="74">
                  <c:v>528</c:v>
                </c:pt>
                <c:pt idx="75">
                  <c:v>530</c:v>
                </c:pt>
                <c:pt idx="76">
                  <c:v>532</c:v>
                </c:pt>
                <c:pt idx="77">
                  <c:v>534</c:v>
                </c:pt>
                <c:pt idx="78">
                  <c:v>536</c:v>
                </c:pt>
                <c:pt idx="79">
                  <c:v>538</c:v>
                </c:pt>
                <c:pt idx="80">
                  <c:v>540</c:v>
                </c:pt>
                <c:pt idx="81">
                  <c:v>542</c:v>
                </c:pt>
                <c:pt idx="82">
                  <c:v>544</c:v>
                </c:pt>
                <c:pt idx="83">
                  <c:v>546</c:v>
                </c:pt>
                <c:pt idx="84">
                  <c:v>548</c:v>
                </c:pt>
                <c:pt idx="85">
                  <c:v>550</c:v>
                </c:pt>
                <c:pt idx="86">
                  <c:v>552</c:v>
                </c:pt>
                <c:pt idx="87">
                  <c:v>554</c:v>
                </c:pt>
                <c:pt idx="88">
                  <c:v>556</c:v>
                </c:pt>
                <c:pt idx="89">
                  <c:v>558</c:v>
                </c:pt>
                <c:pt idx="90">
                  <c:v>560</c:v>
                </c:pt>
                <c:pt idx="91">
                  <c:v>562</c:v>
                </c:pt>
                <c:pt idx="92">
                  <c:v>564</c:v>
                </c:pt>
                <c:pt idx="93">
                  <c:v>566</c:v>
                </c:pt>
                <c:pt idx="94">
                  <c:v>568</c:v>
                </c:pt>
                <c:pt idx="95">
                  <c:v>570</c:v>
                </c:pt>
                <c:pt idx="96">
                  <c:v>572</c:v>
                </c:pt>
                <c:pt idx="97">
                  <c:v>574</c:v>
                </c:pt>
                <c:pt idx="98">
                  <c:v>576</c:v>
                </c:pt>
                <c:pt idx="99">
                  <c:v>578</c:v>
                </c:pt>
                <c:pt idx="100">
                  <c:v>580</c:v>
                </c:pt>
                <c:pt idx="101">
                  <c:v>582</c:v>
                </c:pt>
                <c:pt idx="102">
                  <c:v>584</c:v>
                </c:pt>
                <c:pt idx="103">
                  <c:v>586</c:v>
                </c:pt>
                <c:pt idx="104">
                  <c:v>588</c:v>
                </c:pt>
                <c:pt idx="105">
                  <c:v>590</c:v>
                </c:pt>
                <c:pt idx="106">
                  <c:v>592</c:v>
                </c:pt>
                <c:pt idx="107">
                  <c:v>594</c:v>
                </c:pt>
                <c:pt idx="108">
                  <c:v>596</c:v>
                </c:pt>
                <c:pt idx="109">
                  <c:v>598</c:v>
                </c:pt>
                <c:pt idx="110">
                  <c:v>600</c:v>
                </c:pt>
                <c:pt idx="111">
                  <c:v>602</c:v>
                </c:pt>
                <c:pt idx="112">
                  <c:v>604</c:v>
                </c:pt>
                <c:pt idx="113">
                  <c:v>606</c:v>
                </c:pt>
                <c:pt idx="114">
                  <c:v>608</c:v>
                </c:pt>
                <c:pt idx="115">
                  <c:v>610</c:v>
                </c:pt>
                <c:pt idx="116">
                  <c:v>612</c:v>
                </c:pt>
                <c:pt idx="117">
                  <c:v>614</c:v>
                </c:pt>
                <c:pt idx="118">
                  <c:v>616</c:v>
                </c:pt>
                <c:pt idx="119">
                  <c:v>618</c:v>
                </c:pt>
                <c:pt idx="120">
                  <c:v>620</c:v>
                </c:pt>
                <c:pt idx="121">
                  <c:v>622</c:v>
                </c:pt>
                <c:pt idx="122">
                  <c:v>624</c:v>
                </c:pt>
                <c:pt idx="123">
                  <c:v>626</c:v>
                </c:pt>
                <c:pt idx="124">
                  <c:v>628</c:v>
                </c:pt>
                <c:pt idx="125">
                  <c:v>630</c:v>
                </c:pt>
                <c:pt idx="126">
                  <c:v>632</c:v>
                </c:pt>
                <c:pt idx="127">
                  <c:v>634</c:v>
                </c:pt>
                <c:pt idx="128">
                  <c:v>636</c:v>
                </c:pt>
                <c:pt idx="129">
                  <c:v>638</c:v>
                </c:pt>
                <c:pt idx="130">
                  <c:v>640</c:v>
                </c:pt>
                <c:pt idx="131">
                  <c:v>642</c:v>
                </c:pt>
                <c:pt idx="132">
                  <c:v>644</c:v>
                </c:pt>
                <c:pt idx="133">
                  <c:v>646</c:v>
                </c:pt>
                <c:pt idx="134">
                  <c:v>648</c:v>
                </c:pt>
                <c:pt idx="135">
                  <c:v>650</c:v>
                </c:pt>
                <c:pt idx="136">
                  <c:v>652</c:v>
                </c:pt>
                <c:pt idx="137">
                  <c:v>654</c:v>
                </c:pt>
                <c:pt idx="138">
                  <c:v>656</c:v>
                </c:pt>
                <c:pt idx="139">
                  <c:v>658</c:v>
                </c:pt>
                <c:pt idx="140">
                  <c:v>660</c:v>
                </c:pt>
                <c:pt idx="141">
                  <c:v>662</c:v>
                </c:pt>
                <c:pt idx="142">
                  <c:v>664</c:v>
                </c:pt>
                <c:pt idx="143">
                  <c:v>666</c:v>
                </c:pt>
                <c:pt idx="144">
                  <c:v>668</c:v>
                </c:pt>
                <c:pt idx="145">
                  <c:v>670</c:v>
                </c:pt>
                <c:pt idx="146">
                  <c:v>672</c:v>
                </c:pt>
                <c:pt idx="147">
                  <c:v>674</c:v>
                </c:pt>
                <c:pt idx="148">
                  <c:v>676</c:v>
                </c:pt>
                <c:pt idx="149">
                  <c:v>678</c:v>
                </c:pt>
                <c:pt idx="150">
                  <c:v>680</c:v>
                </c:pt>
                <c:pt idx="151">
                  <c:v>682</c:v>
                </c:pt>
                <c:pt idx="152">
                  <c:v>684</c:v>
                </c:pt>
                <c:pt idx="153">
                  <c:v>686</c:v>
                </c:pt>
                <c:pt idx="154">
                  <c:v>688</c:v>
                </c:pt>
                <c:pt idx="155">
                  <c:v>690</c:v>
                </c:pt>
                <c:pt idx="156">
                  <c:v>692</c:v>
                </c:pt>
                <c:pt idx="157">
                  <c:v>694</c:v>
                </c:pt>
                <c:pt idx="158">
                  <c:v>696</c:v>
                </c:pt>
                <c:pt idx="159">
                  <c:v>698</c:v>
                </c:pt>
                <c:pt idx="160">
                  <c:v>700</c:v>
                </c:pt>
                <c:pt idx="161">
                  <c:v>702</c:v>
                </c:pt>
                <c:pt idx="162">
                  <c:v>704</c:v>
                </c:pt>
                <c:pt idx="163">
                  <c:v>706</c:v>
                </c:pt>
                <c:pt idx="164">
                  <c:v>708</c:v>
                </c:pt>
                <c:pt idx="165">
                  <c:v>710</c:v>
                </c:pt>
                <c:pt idx="166">
                  <c:v>712</c:v>
                </c:pt>
                <c:pt idx="167">
                  <c:v>714</c:v>
                </c:pt>
                <c:pt idx="168">
                  <c:v>716</c:v>
                </c:pt>
                <c:pt idx="169">
                  <c:v>718</c:v>
                </c:pt>
                <c:pt idx="170">
                  <c:v>720</c:v>
                </c:pt>
                <c:pt idx="171">
                  <c:v>722</c:v>
                </c:pt>
                <c:pt idx="172">
                  <c:v>724</c:v>
                </c:pt>
                <c:pt idx="173">
                  <c:v>726</c:v>
                </c:pt>
                <c:pt idx="174">
                  <c:v>728</c:v>
                </c:pt>
                <c:pt idx="175">
                  <c:v>730</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numCache>
            </c:numRef>
          </c:xVal>
          <c:yVal>
            <c:numRef>
              <c:f>MainDisplay!$K$3:$K$3753</c:f>
              <c:numCache>
                <c:formatCode>0.0000</c:formatCode>
                <c:ptCount val="3751"/>
                <c:pt idx="0">
                  <c:v>0.42399999999999999</c:v>
                </c:pt>
                <c:pt idx="1">
                  <c:v>0.432</c:v>
                </c:pt>
                <c:pt idx="2">
                  <c:v>0.44</c:v>
                </c:pt>
                <c:pt idx="3">
                  <c:v>0.44800000000000001</c:v>
                </c:pt>
                <c:pt idx="4">
                  <c:v>0.45600000000000002</c:v>
                </c:pt>
                <c:pt idx="5">
                  <c:v>0.46400000000000002</c:v>
                </c:pt>
                <c:pt idx="6">
                  <c:v>0.51100000000000001</c:v>
                </c:pt>
                <c:pt idx="7">
                  <c:v>0.55900000000000005</c:v>
                </c:pt>
                <c:pt idx="8">
                  <c:v>0.60699999999999998</c:v>
                </c:pt>
                <c:pt idx="9">
                  <c:v>0.65400000000000003</c:v>
                </c:pt>
                <c:pt idx="10">
                  <c:v>0.70199999999999996</c:v>
                </c:pt>
                <c:pt idx="11">
                  <c:v>0.71699999999999997</c:v>
                </c:pt>
                <c:pt idx="12">
                  <c:v>0.73199999999999998</c:v>
                </c:pt>
                <c:pt idx="13">
                  <c:v>0.747</c:v>
                </c:pt>
                <c:pt idx="14">
                  <c:v>0.76100000000000001</c:v>
                </c:pt>
                <c:pt idx="15">
                  <c:v>0.77600000000000002</c:v>
                </c:pt>
                <c:pt idx="16">
                  <c:v>0.78</c:v>
                </c:pt>
                <c:pt idx="17">
                  <c:v>0.78300000000000003</c:v>
                </c:pt>
                <c:pt idx="18">
                  <c:v>0.78600000000000003</c:v>
                </c:pt>
                <c:pt idx="19">
                  <c:v>0.79</c:v>
                </c:pt>
                <c:pt idx="20">
                  <c:v>0.79300000000000004</c:v>
                </c:pt>
                <c:pt idx="21">
                  <c:v>0.78100000000000003</c:v>
                </c:pt>
                <c:pt idx="22">
                  <c:v>0.77</c:v>
                </c:pt>
                <c:pt idx="23">
                  <c:v>0.75900000000000001</c:v>
                </c:pt>
                <c:pt idx="24">
                  <c:v>0.747</c:v>
                </c:pt>
                <c:pt idx="25">
                  <c:v>0.73599999999999999</c:v>
                </c:pt>
                <c:pt idx="26">
                  <c:v>0.76700000000000002</c:v>
                </c:pt>
                <c:pt idx="27">
                  <c:v>0.79700000000000004</c:v>
                </c:pt>
                <c:pt idx="28">
                  <c:v>0.82799999999999996</c:v>
                </c:pt>
                <c:pt idx="29">
                  <c:v>0.85899999999999999</c:v>
                </c:pt>
                <c:pt idx="30">
                  <c:v>0.89</c:v>
                </c:pt>
                <c:pt idx="31">
                  <c:v>0.91100000000000003</c:v>
                </c:pt>
                <c:pt idx="32">
                  <c:v>0.93100000000000005</c:v>
                </c:pt>
                <c:pt idx="33">
                  <c:v>0.95199999999999996</c:v>
                </c:pt>
                <c:pt idx="34">
                  <c:v>0.97299999999999998</c:v>
                </c:pt>
                <c:pt idx="35">
                  <c:v>0.99299999999999999</c:v>
                </c:pt>
                <c:pt idx="36">
                  <c:v>0.995</c:v>
                </c:pt>
                <c:pt idx="37">
                  <c:v>0.996</c:v>
                </c:pt>
                <c:pt idx="38">
                  <c:v>0.997</c:v>
                </c:pt>
                <c:pt idx="39">
                  <c:v>0.999</c:v>
                </c:pt>
                <c:pt idx="40">
                  <c:v>1</c:v>
                </c:pt>
                <c:pt idx="41">
                  <c:v>0.995</c:v>
                </c:pt>
                <c:pt idx="42">
                  <c:v>0.99</c:v>
                </c:pt>
                <c:pt idx="43">
                  <c:v>0.98499999999999999</c:v>
                </c:pt>
                <c:pt idx="44">
                  <c:v>0.98</c:v>
                </c:pt>
                <c:pt idx="45">
                  <c:v>0.97499999999999998</c:v>
                </c:pt>
                <c:pt idx="46">
                  <c:v>0.97699999999999998</c:v>
                </c:pt>
                <c:pt idx="47">
                  <c:v>0.97899999999999998</c:v>
                </c:pt>
                <c:pt idx="48">
                  <c:v>0.98</c:v>
                </c:pt>
                <c:pt idx="49">
                  <c:v>0.98199999999999998</c:v>
                </c:pt>
                <c:pt idx="50">
                  <c:v>0.98399999999999999</c:v>
                </c:pt>
                <c:pt idx="51">
                  <c:v>0.97199999999999998</c:v>
                </c:pt>
                <c:pt idx="52">
                  <c:v>0.96</c:v>
                </c:pt>
                <c:pt idx="53">
                  <c:v>0.94799999999999995</c:v>
                </c:pt>
                <c:pt idx="54">
                  <c:v>0.93600000000000005</c:v>
                </c:pt>
                <c:pt idx="55">
                  <c:v>0.92400000000000004</c:v>
                </c:pt>
                <c:pt idx="56">
                  <c:v>0.92500000000000004</c:v>
                </c:pt>
                <c:pt idx="57">
                  <c:v>0.92600000000000005</c:v>
                </c:pt>
                <c:pt idx="58">
                  <c:v>0.92700000000000005</c:v>
                </c:pt>
                <c:pt idx="59">
                  <c:v>0.92700000000000005</c:v>
                </c:pt>
                <c:pt idx="60">
                  <c:v>0.92800000000000005</c:v>
                </c:pt>
                <c:pt idx="61">
                  <c:v>0.92600000000000005</c:v>
                </c:pt>
                <c:pt idx="62">
                  <c:v>0.92300000000000004</c:v>
                </c:pt>
                <c:pt idx="63">
                  <c:v>0.92</c:v>
                </c:pt>
                <c:pt idx="64">
                  <c:v>0.91800000000000004</c:v>
                </c:pt>
                <c:pt idx="65">
                  <c:v>0.91500000000000004</c:v>
                </c:pt>
                <c:pt idx="66">
                  <c:v>0.91</c:v>
                </c:pt>
                <c:pt idx="67">
                  <c:v>0.90500000000000003</c:v>
                </c:pt>
                <c:pt idx="68">
                  <c:v>0.9</c:v>
                </c:pt>
                <c:pt idx="69">
                  <c:v>0.89500000000000002</c:v>
                </c:pt>
                <c:pt idx="70">
                  <c:v>0.89</c:v>
                </c:pt>
                <c:pt idx="71">
                  <c:v>0.89500000000000002</c:v>
                </c:pt>
                <c:pt idx="72">
                  <c:v>0.9</c:v>
                </c:pt>
                <c:pt idx="73">
                  <c:v>0.90400000000000003</c:v>
                </c:pt>
                <c:pt idx="74">
                  <c:v>0.90900000000000003</c:v>
                </c:pt>
                <c:pt idx="75">
                  <c:v>0.91400000000000003</c:v>
                </c:pt>
                <c:pt idx="76">
                  <c:v>0.90900000000000003</c:v>
                </c:pt>
                <c:pt idx="77">
                  <c:v>0.90300000000000002</c:v>
                </c:pt>
                <c:pt idx="78">
                  <c:v>0.89800000000000002</c:v>
                </c:pt>
                <c:pt idx="79">
                  <c:v>0.89200000000000002</c:v>
                </c:pt>
                <c:pt idx="80">
                  <c:v>0.88600000000000001</c:v>
                </c:pt>
                <c:pt idx="81">
                  <c:v>0.88600000000000001</c:v>
                </c:pt>
                <c:pt idx="82">
                  <c:v>0.88500000000000001</c:v>
                </c:pt>
                <c:pt idx="83">
                  <c:v>0.88500000000000001</c:v>
                </c:pt>
                <c:pt idx="84">
                  <c:v>0.88400000000000001</c:v>
                </c:pt>
                <c:pt idx="85">
                  <c:v>0.88300000000000001</c:v>
                </c:pt>
                <c:pt idx="86">
                  <c:v>0.877</c:v>
                </c:pt>
                <c:pt idx="87">
                  <c:v>0.87</c:v>
                </c:pt>
                <c:pt idx="88">
                  <c:v>0.86299999999999999</c:v>
                </c:pt>
                <c:pt idx="89">
                  <c:v>0.85599999999999998</c:v>
                </c:pt>
                <c:pt idx="90">
                  <c:v>0.84899999999999998</c:v>
                </c:pt>
                <c:pt idx="91">
                  <c:v>0.84299999999999997</c:v>
                </c:pt>
                <c:pt idx="92">
                  <c:v>0.83699999999999997</c:v>
                </c:pt>
                <c:pt idx="93">
                  <c:v>0.83</c:v>
                </c:pt>
                <c:pt idx="94">
                  <c:v>0.82399999999999995</c:v>
                </c:pt>
                <c:pt idx="95">
                  <c:v>0.81799999999999995</c:v>
                </c:pt>
                <c:pt idx="96">
                  <c:v>0.81699999999999995</c:v>
                </c:pt>
                <c:pt idx="97">
                  <c:v>0.81599999999999995</c:v>
                </c:pt>
                <c:pt idx="98">
                  <c:v>0.81499999999999995</c:v>
                </c:pt>
                <c:pt idx="99">
                  <c:v>0.81399999999999995</c:v>
                </c:pt>
                <c:pt idx="100">
                  <c:v>0.81299999999999994</c:v>
                </c:pt>
                <c:pt idx="101">
                  <c:v>0.80100000000000005</c:v>
                </c:pt>
                <c:pt idx="102">
                  <c:v>0.78900000000000003</c:v>
                </c:pt>
                <c:pt idx="103">
                  <c:v>0.77700000000000002</c:v>
                </c:pt>
                <c:pt idx="104">
                  <c:v>0.76500000000000001</c:v>
                </c:pt>
                <c:pt idx="105">
                  <c:v>0.753</c:v>
                </c:pt>
                <c:pt idx="106">
                  <c:v>0.755</c:v>
                </c:pt>
                <c:pt idx="107">
                  <c:v>0.75800000000000001</c:v>
                </c:pt>
                <c:pt idx="108">
                  <c:v>0.76</c:v>
                </c:pt>
                <c:pt idx="109">
                  <c:v>0.76200000000000001</c:v>
                </c:pt>
                <c:pt idx="110">
                  <c:v>0.76400000000000001</c:v>
                </c:pt>
                <c:pt idx="111">
                  <c:v>0.76400000000000001</c:v>
                </c:pt>
                <c:pt idx="112">
                  <c:v>0.76300000000000001</c:v>
                </c:pt>
                <c:pt idx="113">
                  <c:v>0.76200000000000001</c:v>
                </c:pt>
                <c:pt idx="114">
                  <c:v>0.76200000000000001</c:v>
                </c:pt>
                <c:pt idx="115">
                  <c:v>0.76100000000000001</c:v>
                </c:pt>
                <c:pt idx="116">
                  <c:v>0.75800000000000001</c:v>
                </c:pt>
                <c:pt idx="117">
                  <c:v>0.754</c:v>
                </c:pt>
                <c:pt idx="118">
                  <c:v>0.751</c:v>
                </c:pt>
                <c:pt idx="119">
                  <c:v>0.748</c:v>
                </c:pt>
                <c:pt idx="120">
                  <c:v>0.745</c:v>
                </c:pt>
                <c:pt idx="121">
                  <c:v>0.73699999999999999</c:v>
                </c:pt>
                <c:pt idx="122">
                  <c:v>0.73</c:v>
                </c:pt>
                <c:pt idx="123">
                  <c:v>0.72199999999999998</c:v>
                </c:pt>
                <c:pt idx="124">
                  <c:v>0.71499999999999997</c:v>
                </c:pt>
                <c:pt idx="125">
                  <c:v>0.70699999999999996</c:v>
                </c:pt>
                <c:pt idx="126">
                  <c:v>0.70799999999999996</c:v>
                </c:pt>
                <c:pt idx="127">
                  <c:v>0.70899999999999996</c:v>
                </c:pt>
                <c:pt idx="128">
                  <c:v>0.70899999999999996</c:v>
                </c:pt>
                <c:pt idx="129">
                  <c:v>0.71</c:v>
                </c:pt>
                <c:pt idx="130">
                  <c:v>0.71099999999999997</c:v>
                </c:pt>
                <c:pt idx="131">
                  <c:v>0.70499999999999996</c:v>
                </c:pt>
                <c:pt idx="132">
                  <c:v>0.69799999999999995</c:v>
                </c:pt>
                <c:pt idx="133">
                  <c:v>0.69199999999999995</c:v>
                </c:pt>
                <c:pt idx="134">
                  <c:v>0.68600000000000005</c:v>
                </c:pt>
                <c:pt idx="135">
                  <c:v>0.68</c:v>
                </c:pt>
                <c:pt idx="136">
                  <c:v>0.68</c:v>
                </c:pt>
                <c:pt idx="137">
                  <c:v>0.68</c:v>
                </c:pt>
                <c:pt idx="138">
                  <c:v>0.68100000000000005</c:v>
                </c:pt>
                <c:pt idx="139">
                  <c:v>0.68100000000000005</c:v>
                </c:pt>
                <c:pt idx="140">
                  <c:v>0.68100000000000005</c:v>
                </c:pt>
                <c:pt idx="141">
                  <c:v>0.68500000000000005</c:v>
                </c:pt>
                <c:pt idx="142">
                  <c:v>0.68799999999999994</c:v>
                </c:pt>
                <c:pt idx="143">
                  <c:v>0.69199999999999995</c:v>
                </c:pt>
                <c:pt idx="144">
                  <c:v>0.69499999999999995</c:v>
                </c:pt>
                <c:pt idx="145">
                  <c:v>0.69899999999999995</c:v>
                </c:pt>
                <c:pt idx="146">
                  <c:v>0.69199999999999995</c:v>
                </c:pt>
                <c:pt idx="147">
                  <c:v>0.68500000000000005</c:v>
                </c:pt>
                <c:pt idx="148">
                  <c:v>0.67900000000000005</c:v>
                </c:pt>
                <c:pt idx="149">
                  <c:v>0.67200000000000004</c:v>
                </c:pt>
                <c:pt idx="150">
                  <c:v>0.66500000000000004</c:v>
                </c:pt>
                <c:pt idx="151">
                  <c:v>0.65</c:v>
                </c:pt>
                <c:pt idx="152">
                  <c:v>0.63600000000000001</c:v>
                </c:pt>
                <c:pt idx="153">
                  <c:v>0.621</c:v>
                </c:pt>
                <c:pt idx="154">
                  <c:v>0.60699999999999998</c:v>
                </c:pt>
                <c:pt idx="155">
                  <c:v>0.59199999999999997</c:v>
                </c:pt>
                <c:pt idx="156">
                  <c:v>0.59499999999999997</c:v>
                </c:pt>
                <c:pt idx="157">
                  <c:v>0.59899999999999998</c:v>
                </c:pt>
                <c:pt idx="158">
                  <c:v>0.60199999999999998</c:v>
                </c:pt>
                <c:pt idx="159">
                  <c:v>0.60499999999999998</c:v>
                </c:pt>
                <c:pt idx="160">
                  <c:v>0.60799999999999998</c:v>
                </c:pt>
                <c:pt idx="161">
                  <c:v>0.61299999999999999</c:v>
                </c:pt>
                <c:pt idx="162">
                  <c:v>0.61799999999999999</c:v>
                </c:pt>
                <c:pt idx="163">
                  <c:v>0.622</c:v>
                </c:pt>
                <c:pt idx="164">
                  <c:v>0.627</c:v>
                </c:pt>
                <c:pt idx="165">
                  <c:v>0.63200000000000001</c:v>
                </c:pt>
                <c:pt idx="166">
                  <c:v>0.61</c:v>
                </c:pt>
                <c:pt idx="167">
                  <c:v>0.58799999999999997</c:v>
                </c:pt>
                <c:pt idx="168">
                  <c:v>0.56699999999999995</c:v>
                </c:pt>
                <c:pt idx="169">
                  <c:v>0.54500000000000004</c:v>
                </c:pt>
                <c:pt idx="170">
                  <c:v>0.52300000000000002</c:v>
                </c:pt>
                <c:pt idx="171">
                  <c:v>0.53700000000000003</c:v>
                </c:pt>
                <c:pt idx="172">
                  <c:v>0.55100000000000005</c:v>
                </c:pt>
                <c:pt idx="173">
                  <c:v>0.56499999999999995</c:v>
                </c:pt>
                <c:pt idx="174">
                  <c:v>0.57999999999999996</c:v>
                </c:pt>
                <c:pt idx="175">
                  <c:v>0.59399999999999997</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numCache>
            </c:numRef>
          </c:yVal>
          <c:smooth val="0"/>
          <c:extLst>
            <c:ext xmlns:c16="http://schemas.microsoft.com/office/drawing/2014/chart" uri="{C3380CC4-5D6E-409C-BE32-E72D297353CC}">
              <c16:uniqueId val="{00000000-4174-4638-AEFC-909A9970C53C}"/>
            </c:ext>
          </c:extLst>
        </c:ser>
        <c:dLbls>
          <c:showLegendKey val="0"/>
          <c:showVal val="0"/>
          <c:showCatName val="0"/>
          <c:showSerName val="0"/>
          <c:showPercent val="0"/>
          <c:showBubbleSize val="0"/>
        </c:dLbls>
        <c:axId val="122585472"/>
        <c:axId val="122587392"/>
      </c:scatterChart>
      <c:valAx>
        <c:axId val="122585472"/>
        <c:scaling>
          <c:orientation val="minMax"/>
          <c:max val="730"/>
          <c:min val="380"/>
        </c:scaling>
        <c:delete val="0"/>
        <c:axPos val="b"/>
        <c:title>
          <c:tx>
            <c:rich>
              <a:bodyPr/>
              <a:lstStyle/>
              <a:p>
                <a:pPr>
                  <a:defRPr sz="1600" baseline="0"/>
                </a:pPr>
                <a:r>
                  <a:rPr lang="en-US" sz="1600" baseline="0"/>
                  <a:t>Wavelength (nm)</a:t>
                </a:r>
              </a:p>
            </c:rich>
          </c:tx>
          <c:overlay val="0"/>
        </c:title>
        <c:numFmt formatCode="0" sourceLinked="0"/>
        <c:majorTickMark val="out"/>
        <c:minorTickMark val="none"/>
        <c:tickLblPos val="low"/>
        <c:txPr>
          <a:bodyPr/>
          <a:lstStyle/>
          <a:p>
            <a:pPr>
              <a:defRPr sz="1600"/>
            </a:pPr>
            <a:endParaRPr lang="es-ES"/>
          </a:p>
        </c:txPr>
        <c:crossAx val="122587392"/>
        <c:crossesAt val="0"/>
        <c:crossBetween val="midCat"/>
        <c:majorUnit val="25"/>
      </c:valAx>
      <c:valAx>
        <c:axId val="122587392"/>
        <c:scaling>
          <c:orientation val="minMax"/>
          <c:max val="1"/>
          <c:min val="0"/>
        </c:scaling>
        <c:delete val="0"/>
        <c:axPos val="l"/>
        <c:majorGridlines>
          <c:spPr>
            <a:ln>
              <a:noFill/>
            </a:ln>
          </c:spPr>
        </c:majorGridlines>
        <c:title>
          <c:tx>
            <c:rich>
              <a:bodyPr rot="-5400000" vert="horz"/>
              <a:lstStyle/>
              <a:p>
                <a:pPr>
                  <a:defRPr sz="1600" baseline="0"/>
                </a:pPr>
                <a:r>
                  <a:rPr lang="en-US" sz="1600" baseline="0"/>
                  <a:t>Relative Spectral Power</a:t>
                </a:r>
              </a:p>
            </c:rich>
          </c:tx>
          <c:overlay val="0"/>
        </c:title>
        <c:numFmt formatCode="0.0" sourceLinked="0"/>
        <c:majorTickMark val="out"/>
        <c:minorTickMark val="none"/>
        <c:tickLblPos val="nextTo"/>
        <c:txPr>
          <a:bodyPr/>
          <a:lstStyle/>
          <a:p>
            <a:pPr>
              <a:defRPr sz="1600"/>
            </a:pPr>
            <a:endParaRPr lang="es-ES"/>
          </a:p>
        </c:txPr>
        <c:crossAx val="122585472"/>
        <c:crosses val="autoZero"/>
        <c:crossBetween val="midCat"/>
        <c:majorUnit val="0.1"/>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100852</xdr:colOff>
      <xdr:row>7</xdr:row>
      <xdr:rowOff>26611</xdr:rowOff>
    </xdr:from>
    <xdr:to>
      <xdr:col>3</xdr:col>
      <xdr:colOff>3003176</xdr:colOff>
      <xdr:row>25</xdr:row>
      <xdr:rowOff>262214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2109073</xdr:colOff>
          <xdr:row>0</xdr:row>
          <xdr:rowOff>43520</xdr:rowOff>
        </xdr:from>
        <xdr:to>
          <xdr:col>3</xdr:col>
          <xdr:colOff>3067551</xdr:colOff>
          <xdr:row>6</xdr:row>
          <xdr:rowOff>190501</xdr:rowOff>
        </xdr:to>
        <xdr:pic>
          <xdr:nvPicPr>
            <xdr:cNvPr id="3" name="Picture 2"/>
            <xdr:cNvPicPr>
              <a:picLocks noChangeAspect="1"/>
              <a:extLst>
                <a:ext uri="{84589F7E-364E-4C9E-8A38-B11213B215E9}">
                  <a14:cameraTool cellRange="picture" spid="_x0000_s1122"/>
                </a:ext>
              </a:extLst>
            </xdr:cNvPicPr>
          </xdr:nvPicPr>
          <xdr:blipFill>
            <a:blip xmlns:r="http://schemas.openxmlformats.org/officeDocument/2006/relationships" r:embed="rId2"/>
            <a:stretch>
              <a:fillRect/>
            </a:stretch>
          </xdr:blipFill>
          <xdr:spPr>
            <a:xfrm>
              <a:off x="6363573" y="43520"/>
              <a:ext cx="3636062" cy="2835148"/>
            </a:xfrm>
            <a:prstGeom prst="rect">
              <a:avLst/>
            </a:prstGeom>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1743075</xdr:colOff>
      <xdr:row>1</xdr:row>
      <xdr:rowOff>2618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7875" y="0"/>
          <a:ext cx="1743075" cy="1298018"/>
        </a:xfrm>
        <a:prstGeom prst="rect">
          <a:avLst/>
        </a:prstGeom>
      </xdr:spPr>
    </xdr:pic>
    <xdr:clientData/>
  </xdr:twoCellAnchor>
  <xdr:twoCellAnchor editAs="oneCell">
    <xdr:from>
      <xdr:col>9</xdr:col>
      <xdr:colOff>0</xdr:colOff>
      <xdr:row>0</xdr:row>
      <xdr:rowOff>0</xdr:rowOff>
    </xdr:from>
    <xdr:to>
      <xdr:col>9</xdr:col>
      <xdr:colOff>1742876</xdr:colOff>
      <xdr:row>1</xdr:row>
      <xdr:rowOff>3048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10475" y="0"/>
          <a:ext cx="1742876" cy="12984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sheetViews>
  <sheetFormatPr baseColWidth="10" defaultColWidth="9.140625" defaultRowHeight="15" x14ac:dyDescent="0.25"/>
  <cols>
    <col min="1" max="1" width="5" style="58" customWidth="1"/>
    <col min="2" max="2" width="3.5703125" style="58" customWidth="1"/>
    <col min="3" max="3" width="4.7109375" style="58" customWidth="1"/>
    <col min="4" max="4" width="15.42578125" style="58" customWidth="1"/>
    <col min="5" max="5" width="14.42578125" style="59" customWidth="1"/>
    <col min="6" max="6" width="9.140625" style="59" customWidth="1"/>
    <col min="7" max="7" width="8.7109375" style="59" customWidth="1"/>
    <col min="8" max="8" width="26.42578125" style="59" customWidth="1"/>
    <col min="9" max="16384" width="9.140625" style="59"/>
  </cols>
  <sheetData>
    <row r="1" spans="1:8" x14ac:dyDescent="0.25">
      <c r="A1" s="57" t="s">
        <v>54</v>
      </c>
    </row>
    <row r="2" spans="1:8" x14ac:dyDescent="0.25">
      <c r="A2" s="57" t="s">
        <v>55</v>
      </c>
    </row>
    <row r="3" spans="1:8" x14ac:dyDescent="0.25">
      <c r="A3" s="60"/>
      <c r="B3" s="60"/>
      <c r="C3" s="60"/>
      <c r="D3" s="60"/>
      <c r="E3" s="61"/>
      <c r="F3" s="61"/>
      <c r="G3" s="61"/>
      <c r="H3" s="61"/>
    </row>
    <row r="4" spans="1:8" ht="67.5" customHeight="1" x14ac:dyDescent="0.25">
      <c r="A4" s="58">
        <v>1</v>
      </c>
      <c r="B4" s="72" t="s">
        <v>93</v>
      </c>
      <c r="C4" s="72"/>
      <c r="D4" s="72"/>
      <c r="E4" s="72"/>
      <c r="F4" s="72"/>
      <c r="G4" s="72"/>
      <c r="H4" s="72"/>
    </row>
    <row r="5" spans="1:8" ht="47.25" customHeight="1" x14ac:dyDescent="0.25">
      <c r="B5" s="58" t="s">
        <v>56</v>
      </c>
      <c r="C5" s="72" t="s">
        <v>57</v>
      </c>
      <c r="D5" s="72"/>
      <c r="E5" s="72"/>
      <c r="F5" s="72"/>
      <c r="G5" s="72"/>
      <c r="H5" s="72"/>
    </row>
    <row r="6" spans="1:8" ht="32.25" customHeight="1" x14ac:dyDescent="0.25">
      <c r="B6" s="58" t="s">
        <v>58</v>
      </c>
      <c r="C6" s="72" t="s">
        <v>59</v>
      </c>
      <c r="D6" s="72"/>
      <c r="E6" s="72"/>
      <c r="F6" s="72"/>
      <c r="G6" s="72"/>
      <c r="H6" s="72"/>
    </row>
    <row r="7" spans="1:8" ht="17.25" customHeight="1" x14ac:dyDescent="0.25">
      <c r="A7" s="58">
        <v>2</v>
      </c>
      <c r="B7" s="73" t="s">
        <v>60</v>
      </c>
      <c r="C7" s="73"/>
      <c r="D7" s="73"/>
      <c r="E7" s="73"/>
      <c r="F7" s="73"/>
      <c r="G7" s="73"/>
      <c r="H7" s="73"/>
    </row>
    <row r="8" spans="1:8" ht="77.25" customHeight="1" x14ac:dyDescent="0.25">
      <c r="B8" s="58" t="s">
        <v>56</v>
      </c>
      <c r="C8" s="72" t="s">
        <v>61</v>
      </c>
      <c r="D8" s="72"/>
      <c r="E8" s="72"/>
      <c r="F8" s="72"/>
      <c r="G8" s="72"/>
      <c r="H8" s="72"/>
    </row>
    <row r="9" spans="1:8" ht="48" customHeight="1" x14ac:dyDescent="0.25">
      <c r="B9" s="58" t="s">
        <v>58</v>
      </c>
      <c r="C9" s="72" t="s">
        <v>62</v>
      </c>
      <c r="D9" s="72"/>
      <c r="E9" s="72"/>
      <c r="F9" s="72"/>
      <c r="G9" s="72"/>
      <c r="H9" s="72"/>
    </row>
    <row r="10" spans="1:8" ht="33.75" customHeight="1" x14ac:dyDescent="0.25">
      <c r="B10" s="58" t="s">
        <v>63</v>
      </c>
      <c r="C10" s="72" t="s">
        <v>64</v>
      </c>
      <c r="D10" s="72"/>
      <c r="E10" s="72"/>
      <c r="F10" s="72"/>
      <c r="G10" s="72"/>
      <c r="H10" s="72"/>
    </row>
    <row r="11" spans="1:8" ht="82.5" customHeight="1" x14ac:dyDescent="0.25">
      <c r="B11" s="58" t="s">
        <v>65</v>
      </c>
      <c r="C11" s="72" t="s">
        <v>66</v>
      </c>
      <c r="D11" s="72"/>
      <c r="E11" s="72"/>
      <c r="F11" s="72"/>
      <c r="G11" s="72"/>
      <c r="H11" s="72"/>
    </row>
    <row r="12" spans="1:8" ht="16.5" customHeight="1" x14ac:dyDescent="0.25">
      <c r="A12" s="58">
        <v>3</v>
      </c>
      <c r="B12" s="72" t="s">
        <v>67</v>
      </c>
      <c r="C12" s="72"/>
      <c r="D12" s="72"/>
      <c r="E12" s="72"/>
      <c r="F12" s="72"/>
      <c r="G12" s="72"/>
      <c r="H12" s="72"/>
    </row>
    <row r="13" spans="1:8" ht="97.5" customHeight="1" x14ac:dyDescent="0.25">
      <c r="B13" s="62" t="s">
        <v>56</v>
      </c>
      <c r="C13" s="72" t="s">
        <v>68</v>
      </c>
      <c r="D13" s="72"/>
      <c r="E13" s="72"/>
      <c r="F13" s="72"/>
      <c r="G13" s="72"/>
      <c r="H13" s="72"/>
    </row>
    <row r="14" spans="1:8" ht="200.25" customHeight="1" x14ac:dyDescent="0.25">
      <c r="B14" s="62" t="s">
        <v>58</v>
      </c>
      <c r="C14" s="72" t="s">
        <v>69</v>
      </c>
      <c r="D14" s="72"/>
      <c r="E14" s="72"/>
      <c r="F14" s="72"/>
      <c r="G14" s="72"/>
      <c r="H14" s="72"/>
    </row>
    <row r="15" spans="1:8" ht="48" customHeight="1" x14ac:dyDescent="0.25">
      <c r="B15" s="62" t="s">
        <v>63</v>
      </c>
      <c r="C15" s="72" t="s">
        <v>70</v>
      </c>
      <c r="D15" s="72"/>
      <c r="E15" s="72"/>
      <c r="F15" s="72"/>
      <c r="G15" s="72"/>
      <c r="H15" s="72"/>
    </row>
    <row r="16" spans="1:8" ht="47.25" customHeight="1" x14ac:dyDescent="0.25">
      <c r="B16" s="62" t="s">
        <v>65</v>
      </c>
      <c r="C16" s="72" t="s">
        <v>71</v>
      </c>
      <c r="D16" s="72"/>
      <c r="E16" s="72"/>
      <c r="F16" s="72"/>
      <c r="G16" s="72"/>
      <c r="H16" s="72"/>
    </row>
    <row r="17" spans="1:8" ht="52.5" customHeight="1" x14ac:dyDescent="0.25">
      <c r="A17" s="58">
        <v>4</v>
      </c>
      <c r="B17" s="72" t="s">
        <v>72</v>
      </c>
      <c r="C17" s="72"/>
      <c r="D17" s="72"/>
      <c r="E17" s="72"/>
      <c r="F17" s="72"/>
      <c r="G17" s="72"/>
      <c r="H17" s="72"/>
    </row>
    <row r="18" spans="1:8" ht="51.75" customHeight="1" x14ac:dyDescent="0.25">
      <c r="A18" s="58">
        <v>5</v>
      </c>
      <c r="B18" s="72" t="s">
        <v>73</v>
      </c>
      <c r="C18" s="72"/>
      <c r="D18" s="72"/>
      <c r="E18" s="72"/>
      <c r="F18" s="72"/>
      <c r="G18" s="72"/>
      <c r="H18" s="72"/>
    </row>
    <row r="19" spans="1:8" ht="18" customHeight="1" thickBot="1" x14ac:dyDescent="0.3">
      <c r="B19" s="63"/>
      <c r="C19" s="63"/>
      <c r="D19" s="63"/>
    </row>
    <row r="20" spans="1:8" s="64" customFormat="1" ht="34.5" customHeight="1" thickBot="1" x14ac:dyDescent="0.4">
      <c r="A20" s="57"/>
      <c r="B20" s="57"/>
      <c r="D20" s="65" t="s">
        <v>74</v>
      </c>
      <c r="E20" s="66" t="s">
        <v>75</v>
      </c>
      <c r="F20" s="67" t="s">
        <v>76</v>
      </c>
      <c r="G20" s="67" t="s">
        <v>77</v>
      </c>
    </row>
    <row r="21" spans="1:8" s="69" customFormat="1" ht="20.100000000000001" customHeight="1" thickBot="1" x14ac:dyDescent="0.3">
      <c r="A21" s="68"/>
      <c r="B21" s="68"/>
      <c r="D21" s="70" t="s">
        <v>1</v>
      </c>
      <c r="E21" s="71">
        <v>1000</v>
      </c>
      <c r="F21" s="71">
        <v>1430</v>
      </c>
      <c r="G21" s="71">
        <v>0.57599999999999996</v>
      </c>
    </row>
    <row r="22" spans="1:8" s="69" customFormat="1" ht="20.100000000000001" customHeight="1" thickBot="1" x14ac:dyDescent="0.3">
      <c r="A22" s="68"/>
      <c r="B22" s="68"/>
      <c r="D22" s="70" t="s">
        <v>78</v>
      </c>
      <c r="E22" s="71">
        <v>1000</v>
      </c>
      <c r="F22" s="71">
        <v>1615</v>
      </c>
      <c r="G22" s="71">
        <v>0.58899999999999997</v>
      </c>
    </row>
    <row r="23" spans="1:8" s="69" customFormat="1" ht="20.100000000000001" customHeight="1" thickBot="1" x14ac:dyDescent="0.3">
      <c r="A23" s="68"/>
      <c r="B23" s="68"/>
      <c r="D23" s="70" t="s">
        <v>79</v>
      </c>
      <c r="E23" s="71">
        <v>1000</v>
      </c>
      <c r="F23" s="71">
        <v>1402</v>
      </c>
      <c r="G23" s="71">
        <v>0.57399999999999995</v>
      </c>
    </row>
    <row r="24" spans="1:8" s="69" customFormat="1" ht="20.100000000000001" customHeight="1" thickBot="1" x14ac:dyDescent="0.3">
      <c r="A24" s="68"/>
      <c r="B24" s="68"/>
      <c r="D24" s="70" t="s">
        <v>80</v>
      </c>
      <c r="E24" s="71">
        <v>1000</v>
      </c>
      <c r="F24" s="71">
        <v>950</v>
      </c>
      <c r="G24" s="71">
        <v>0.52300000000000002</v>
      </c>
    </row>
    <row r="25" spans="1:8" s="69" customFormat="1" ht="20.100000000000001" customHeight="1" thickBot="1" x14ac:dyDescent="0.3">
      <c r="A25" s="68"/>
      <c r="B25" s="68"/>
      <c r="D25" s="70" t="s">
        <v>81</v>
      </c>
      <c r="E25" s="71">
        <v>1000</v>
      </c>
      <c r="F25" s="71">
        <v>1103</v>
      </c>
      <c r="G25" s="71">
        <v>0.54400000000000004</v>
      </c>
    </row>
    <row r="26" spans="1:8" s="69" customFormat="1" ht="20.100000000000001" customHeight="1" thickBot="1" x14ac:dyDescent="0.3">
      <c r="A26" s="68"/>
      <c r="B26" s="68"/>
      <c r="D26" s="70" t="s">
        <v>82</v>
      </c>
      <c r="E26" s="71">
        <v>1000</v>
      </c>
      <c r="F26" s="71">
        <v>1187</v>
      </c>
      <c r="G26" s="71">
        <v>0.55300000000000005</v>
      </c>
    </row>
    <row r="27" spans="1:8" s="69" customFormat="1" ht="20.100000000000001" customHeight="1" thickBot="1" x14ac:dyDescent="0.3">
      <c r="A27" s="68"/>
      <c r="B27" s="68"/>
      <c r="D27" s="70" t="s">
        <v>83</v>
      </c>
      <c r="E27" s="71">
        <v>1000</v>
      </c>
      <c r="F27" s="71">
        <v>690</v>
      </c>
      <c r="G27" s="71">
        <v>0.47299999999999998</v>
      </c>
    </row>
    <row r="28" spans="1:8" s="69" customFormat="1" ht="20.100000000000001" customHeight="1" thickBot="1" x14ac:dyDescent="0.3">
      <c r="A28" s="68"/>
      <c r="B28" s="68"/>
      <c r="D28" s="70" t="s">
        <v>84</v>
      </c>
      <c r="E28" s="71">
        <v>1000</v>
      </c>
      <c r="F28" s="71">
        <v>1031</v>
      </c>
      <c r="G28" s="71">
        <v>0.53500000000000003</v>
      </c>
    </row>
    <row r="29" spans="1:8" s="69" customFormat="1" ht="20.100000000000001" customHeight="1" thickBot="1" x14ac:dyDescent="0.3">
      <c r="A29" s="68"/>
      <c r="B29" s="68"/>
      <c r="D29" s="70" t="s">
        <v>85</v>
      </c>
      <c r="E29" s="71">
        <v>1000</v>
      </c>
      <c r="F29" s="71">
        <v>537</v>
      </c>
      <c r="G29" s="71">
        <v>0.42799999999999999</v>
      </c>
    </row>
    <row r="30" spans="1:8" s="69" customFormat="1" ht="20.100000000000001" customHeight="1" thickBot="1" x14ac:dyDescent="0.3">
      <c r="A30" s="68"/>
      <c r="B30" s="68"/>
      <c r="D30" s="70" t="s">
        <v>86</v>
      </c>
      <c r="E30" s="71">
        <v>1000</v>
      </c>
      <c r="F30" s="71">
        <v>969</v>
      </c>
      <c r="G30" s="71">
        <v>0.52600000000000002</v>
      </c>
    </row>
    <row r="31" spans="1:8" s="69" customFormat="1" ht="20.100000000000001" customHeight="1" thickBot="1" x14ac:dyDescent="0.3">
      <c r="A31" s="68"/>
      <c r="B31" s="68"/>
      <c r="D31" s="70" t="s">
        <v>87</v>
      </c>
      <c r="E31" s="71">
        <v>1000</v>
      </c>
      <c r="F31" s="71">
        <v>597</v>
      </c>
      <c r="G31" s="71">
        <v>0.44700000000000001</v>
      </c>
    </row>
    <row r="32" spans="1:8" s="69" customFormat="1" ht="20.100000000000001" customHeight="1" thickBot="1" x14ac:dyDescent="0.3">
      <c r="A32" s="68"/>
      <c r="B32" s="68"/>
      <c r="D32" s="70" t="s">
        <v>88</v>
      </c>
      <c r="E32" s="71">
        <v>1000</v>
      </c>
      <c r="F32" s="71">
        <v>359</v>
      </c>
      <c r="G32" s="71">
        <v>0.35199999999999998</v>
      </c>
    </row>
    <row r="33" spans="1:7" s="69" customFormat="1" ht="20.100000000000001" customHeight="1" thickBot="1" x14ac:dyDescent="0.3">
      <c r="A33" s="68"/>
      <c r="B33" s="68"/>
      <c r="D33" s="70" t="s">
        <v>13</v>
      </c>
      <c r="E33" s="71">
        <v>1000</v>
      </c>
      <c r="F33" s="71">
        <v>59</v>
      </c>
      <c r="G33" s="71">
        <v>8.4000000000000005E-2</v>
      </c>
    </row>
    <row r="34" spans="1:7" s="69" customFormat="1" ht="20.100000000000001" customHeight="1" thickBot="1" x14ac:dyDescent="0.3">
      <c r="A34" s="68"/>
      <c r="B34" s="68"/>
      <c r="D34" s="70" t="s">
        <v>89</v>
      </c>
      <c r="E34" s="71">
        <v>1000</v>
      </c>
      <c r="F34" s="71">
        <v>410</v>
      </c>
      <c r="G34" s="71">
        <v>0.377</v>
      </c>
    </row>
    <row r="35" spans="1:7" s="69" customFormat="1" ht="20.100000000000001" customHeight="1" thickBot="1" x14ac:dyDescent="0.3">
      <c r="A35" s="68"/>
      <c r="B35" s="68"/>
      <c r="D35" s="70" t="s">
        <v>94</v>
      </c>
      <c r="E35" s="71">
        <v>1000</v>
      </c>
      <c r="F35" s="71">
        <v>814</v>
      </c>
      <c r="G35" s="71">
        <v>0.499</v>
      </c>
    </row>
    <row r="36" spans="1:7" s="69" customFormat="1" ht="20.100000000000001" customHeight="1" thickBot="1" x14ac:dyDescent="0.3">
      <c r="A36" s="68"/>
      <c r="B36" s="68"/>
      <c r="D36" s="70" t="s">
        <v>95</v>
      </c>
      <c r="E36" s="71">
        <v>1000</v>
      </c>
      <c r="F36" s="71">
        <v>1280</v>
      </c>
      <c r="G36" s="71">
        <v>0.56299999999999994</v>
      </c>
    </row>
    <row r="37" spans="1:7" s="69" customFormat="1" ht="20.100000000000001" customHeight="1" thickBot="1" x14ac:dyDescent="0.3">
      <c r="A37" s="68"/>
      <c r="B37" s="68"/>
      <c r="D37" s="70" t="s">
        <v>96</v>
      </c>
      <c r="E37" s="71">
        <v>1000</v>
      </c>
      <c r="F37" s="71">
        <v>2463</v>
      </c>
      <c r="G37" s="71">
        <v>0.626</v>
      </c>
    </row>
    <row r="38" spans="1:7" s="69" customFormat="1" ht="20.100000000000001" customHeight="1" thickBot="1" x14ac:dyDescent="0.3">
      <c r="A38" s="68"/>
      <c r="B38" s="68"/>
      <c r="D38" s="70" t="s">
        <v>90</v>
      </c>
      <c r="E38" s="71">
        <v>1000</v>
      </c>
      <c r="F38" s="71">
        <v>17763</v>
      </c>
      <c r="G38" s="71">
        <v>0.69099999999999995</v>
      </c>
    </row>
    <row r="39" spans="1:7" s="69" customFormat="1" ht="20.100000000000001" customHeight="1" thickBot="1" x14ac:dyDescent="0.3">
      <c r="A39" s="68"/>
      <c r="B39" s="68"/>
      <c r="D39" s="70" t="s">
        <v>91</v>
      </c>
      <c r="E39" s="71">
        <v>1000</v>
      </c>
      <c r="F39" s="71">
        <v>778</v>
      </c>
      <c r="G39" s="71">
        <v>0.49199999999999999</v>
      </c>
    </row>
    <row r="40" spans="1:7" s="69" customFormat="1" ht="20.100000000000001" customHeight="1" thickBot="1" x14ac:dyDescent="0.3">
      <c r="A40" s="68"/>
      <c r="B40" s="68"/>
      <c r="D40" s="70" t="s">
        <v>92</v>
      </c>
      <c r="E40" s="71">
        <v>1000</v>
      </c>
      <c r="F40" s="71">
        <v>1240</v>
      </c>
      <c r="G40" s="71">
        <v>0.55900000000000005</v>
      </c>
    </row>
    <row r="41" spans="1:7" s="69" customFormat="1" ht="20.100000000000001" customHeight="1" thickBot="1" x14ac:dyDescent="0.3">
      <c r="A41" s="68"/>
      <c r="B41" s="68"/>
      <c r="D41" s="70" t="s">
        <v>21</v>
      </c>
      <c r="E41" s="71">
        <v>1000</v>
      </c>
      <c r="F41" s="71">
        <v>18592</v>
      </c>
      <c r="G41" s="71">
        <v>0.69099999999999995</v>
      </c>
    </row>
    <row r="42" spans="1:7" s="69" customFormat="1" ht="20.100000000000001" customHeight="1" thickBot="1" x14ac:dyDescent="0.3">
      <c r="A42" s="68"/>
      <c r="B42" s="68"/>
      <c r="D42" s="70" t="s">
        <v>22</v>
      </c>
      <c r="E42" s="71">
        <v>1000</v>
      </c>
      <c r="F42" s="71">
        <v>7</v>
      </c>
      <c r="G42" s="71">
        <v>0.01</v>
      </c>
    </row>
  </sheetData>
  <mergeCells count="15">
    <mergeCell ref="C16:H16"/>
    <mergeCell ref="B17:H17"/>
    <mergeCell ref="B18:H18"/>
    <mergeCell ref="C10:H10"/>
    <mergeCell ref="C11:H11"/>
    <mergeCell ref="B12:H12"/>
    <mergeCell ref="C13:H13"/>
    <mergeCell ref="C14:H14"/>
    <mergeCell ref="C15:H15"/>
    <mergeCell ref="C9:H9"/>
    <mergeCell ref="B4:H4"/>
    <mergeCell ref="C5:H5"/>
    <mergeCell ref="C6:H6"/>
    <mergeCell ref="B7:H7"/>
    <mergeCell ref="C8:H8"/>
  </mergeCells>
  <printOptions horizontalCentered="1"/>
  <pageMargins left="0.7" right="0.7" top="0.75" bottom="0.75" header="0.3" footer="0.3"/>
  <pageSetup scale="93" fitToWidth="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753"/>
  <sheetViews>
    <sheetView tabSelected="1" zoomScale="70" zoomScaleNormal="70" workbookViewId="0">
      <selection activeCell="A2" sqref="A2"/>
    </sheetView>
  </sheetViews>
  <sheetFormatPr baseColWidth="10" defaultColWidth="9.140625" defaultRowHeight="21" x14ac:dyDescent="0.35"/>
  <cols>
    <col min="1" max="1" width="46" style="18" customWidth="1"/>
    <col min="2" max="2" width="20.28515625" style="18" customWidth="1"/>
    <col min="3" max="3" width="40.140625" style="18" customWidth="1"/>
    <col min="4" max="4" width="47.85546875" style="18" customWidth="1"/>
    <col min="5" max="5" width="15.7109375" style="18" customWidth="1"/>
    <col min="6" max="8" width="13.42578125" style="18" customWidth="1"/>
    <col min="9" max="9" width="13" style="18" customWidth="1"/>
    <col min="10" max="10" width="17.140625" style="18" customWidth="1"/>
    <col min="11" max="11" width="21.140625" style="18" customWidth="1"/>
    <col min="12" max="12" width="17.5703125" style="19" customWidth="1"/>
    <col min="13" max="13" width="23.7109375" style="18" customWidth="1"/>
    <col min="14" max="14" width="24.85546875" style="18" bestFit="1" customWidth="1"/>
    <col min="15" max="15" width="18.42578125" style="20" bestFit="1" customWidth="1"/>
    <col min="16" max="16" width="20.28515625" style="18" bestFit="1" customWidth="1"/>
    <col min="17" max="17" width="21.28515625" style="18" bestFit="1" customWidth="1"/>
    <col min="18" max="18" width="19.28515625" style="20" bestFit="1" customWidth="1"/>
    <col min="19" max="19" width="24.85546875" style="18" bestFit="1" customWidth="1"/>
    <col min="20" max="20" width="20.7109375" style="20" bestFit="1" customWidth="1"/>
    <col min="21" max="21" width="18.42578125" style="18" bestFit="1" customWidth="1"/>
    <col min="22" max="22" width="12.28515625" style="18" bestFit="1" customWidth="1"/>
    <col min="23" max="23" width="10.7109375" style="18" bestFit="1" customWidth="1"/>
    <col min="24" max="26" width="18.42578125" style="18" bestFit="1" customWidth="1"/>
    <col min="27" max="27" width="21.28515625" style="18" bestFit="1" customWidth="1"/>
    <col min="28" max="28" width="19.28515625" style="18" bestFit="1" customWidth="1"/>
    <col min="29" max="29" width="2.85546875" style="18" customWidth="1"/>
    <col min="30" max="31" width="8" style="18" bestFit="1" customWidth="1"/>
    <col min="32" max="32" width="18.42578125" style="18" bestFit="1" customWidth="1"/>
    <col min="33" max="33" width="8.5703125" style="18" bestFit="1" customWidth="1"/>
    <col min="34" max="35" width="18.42578125" style="18" bestFit="1" customWidth="1"/>
    <col min="36" max="36" width="15" style="18" bestFit="1" customWidth="1"/>
    <col min="37" max="37" width="8.140625" style="18" bestFit="1" customWidth="1"/>
    <col min="38" max="38" width="8" style="18" bestFit="1" customWidth="1"/>
    <col min="39" max="39" width="18.42578125" style="18" bestFit="1" customWidth="1"/>
    <col min="40" max="40" width="8.5703125" style="18" bestFit="1" customWidth="1"/>
    <col min="41" max="42" width="18.42578125" style="18" bestFit="1" customWidth="1"/>
    <col min="43" max="44" width="8" style="18" bestFit="1" customWidth="1"/>
    <col min="45" max="45" width="18.42578125" style="18" bestFit="1" customWidth="1"/>
    <col min="46" max="46" width="8.5703125" style="18" bestFit="1" customWidth="1"/>
    <col min="47" max="48" width="18.42578125" style="18" bestFit="1" customWidth="1"/>
    <col min="49" max="50" width="8" style="18" bestFit="1" customWidth="1"/>
    <col min="51" max="51" width="18.42578125" style="18" bestFit="1" customWidth="1"/>
    <col min="52" max="52" width="8.5703125" style="18" bestFit="1" customWidth="1"/>
    <col min="53" max="54" width="18.42578125" style="18" bestFit="1" customWidth="1"/>
    <col min="55" max="56" width="8" style="18" bestFit="1" customWidth="1"/>
    <col min="57" max="57" width="10.5703125" style="18" bestFit="1" customWidth="1"/>
    <col min="58" max="58" width="8.5703125" style="18" bestFit="1" customWidth="1"/>
    <col min="59" max="59" width="10.5703125" style="18" bestFit="1" customWidth="1"/>
    <col min="60" max="60" width="20.42578125" style="18" bestFit="1" customWidth="1"/>
    <col min="61" max="62" width="8" style="18" bestFit="1" customWidth="1"/>
    <col min="63" max="63" width="10.5703125" style="18" bestFit="1" customWidth="1"/>
    <col min="64" max="64" width="8.5703125" style="18" bestFit="1" customWidth="1"/>
    <col min="65" max="65" width="10.5703125" style="18" bestFit="1" customWidth="1"/>
    <col min="66" max="66" width="19.140625" style="18" bestFit="1" customWidth="1"/>
    <col min="67" max="68" width="8" style="18" bestFit="1" customWidth="1"/>
    <col min="69" max="69" width="18.42578125" style="18" bestFit="1" customWidth="1"/>
    <col min="70" max="70" width="8.5703125" style="18" bestFit="1" customWidth="1"/>
    <col min="71" max="71" width="18.42578125" style="18" bestFit="1" customWidth="1"/>
    <col min="72" max="72" width="20.28515625" style="18" bestFit="1" customWidth="1"/>
    <col min="73" max="16384" width="9.140625" style="18"/>
  </cols>
  <sheetData>
    <row r="1" spans="1:36" ht="46.5" x14ac:dyDescent="0.65">
      <c r="A1" s="38" t="s">
        <v>26</v>
      </c>
      <c r="B1" s="31" t="s">
        <v>47</v>
      </c>
      <c r="C1" s="32"/>
      <c r="E1" s="74" t="s">
        <v>42</v>
      </c>
      <c r="F1" s="74"/>
      <c r="G1" s="41" t="s">
        <v>48</v>
      </c>
      <c r="H1" s="41"/>
      <c r="I1" s="41"/>
      <c r="J1" s="18" t="s">
        <v>43</v>
      </c>
    </row>
    <row r="2" spans="1:36" s="17" customFormat="1" ht="48.75" customHeight="1" x14ac:dyDescent="0.35">
      <c r="A2" s="40" t="s">
        <v>2</v>
      </c>
      <c r="B2" s="33">
        <f>(IF(SUMPRODUCT('Interpolated data'!$M$3:$M$1003,'Interpolated data'!$L$3:$L$1003,'Interpolated data'!$J$3:$J$1003)&gt;=0.2616*SUMPRODUCT('Interpolated data'!$M$3:$M$1003,'Interpolated data'!$L$3:$L$1003,'Interpolated data'!$I$3:$I$1003),1547.9*(SUMPRODUCT('Interpolated data'!$M$3:$M$1003,'Interpolated data'!$L$3:$L$1003,'Interpolated data'!$K$3:$K$1003)+0.7*(SUMPRODUCT('Interpolated data'!$M$3:$M$1003,'Interpolated data'!$L$3:$L$1003,'Interpolated data'!$J$3:$J$1003)-0.2616*SUMPRODUCT('Interpolated data'!$M$3:$M$1003,'Interpolated data'!$L$3:$L$1003,'Interpolated data'!$I$3:$I$1003))-3.3*(1-EXP(-SUMPRODUCT('Interpolated data'!$M$3:$M$1003,'Interpolated data'!$L$3:$L$1003,'Interpolated data'!$H$3:$H$1003)/6.5215))),1547.9*SUMPRODUCT('Interpolated data'!$M$3:$M$1003,'Interpolated data'!$L$3:$L$1003,'Interpolated data'!$K$3:$K$1003)))</f>
        <v>1614.6006921348176</v>
      </c>
      <c r="C2" s="34" t="s">
        <v>34</v>
      </c>
      <c r="E2" s="54" t="s">
        <v>0</v>
      </c>
      <c r="F2" s="54" t="s">
        <v>35</v>
      </c>
      <c r="G2" s="54" t="s">
        <v>0</v>
      </c>
      <c r="H2" s="54" t="s">
        <v>53</v>
      </c>
      <c r="I2" s="54" t="s">
        <v>52</v>
      </c>
      <c r="J2" s="22" t="s">
        <v>0</v>
      </c>
      <c r="K2" s="17" t="s">
        <v>27</v>
      </c>
      <c r="L2" s="22"/>
      <c r="O2" s="23"/>
      <c r="R2" s="23"/>
      <c r="T2" s="23"/>
      <c r="V2" s="23"/>
      <c r="X2" s="23"/>
      <c r="Z2" s="23"/>
      <c r="AB2" s="23"/>
    </row>
    <row r="3" spans="1:36" ht="31.5" x14ac:dyDescent="0.5">
      <c r="A3" s="37" t="s">
        <v>28</v>
      </c>
      <c r="B3" s="35" t="s">
        <v>32</v>
      </c>
      <c r="C3" s="32"/>
      <c r="D3" s="25"/>
      <c r="E3" s="26">
        <v>380</v>
      </c>
      <c r="F3" s="26">
        <v>6.6459400000000001E-4</v>
      </c>
      <c r="G3" s="55">
        <f>IF($A$2="User",IF($E3=0,#N/A,$E3),IF(ISNUMBER(SelectedSPDs!$A3),SelectedSPDs!$A3,#N/A))</f>
        <v>380</v>
      </c>
      <c r="H3" s="55">
        <f>'Interpolated data'!M3</f>
        <v>6.9193992013761828E-3</v>
      </c>
      <c r="I3" s="55">
        <f>IF(ISNUMBER(INDEX(SelectedSPDs!$B$3:$Y$3753,ROW()-2,MATCH($A$2,SelectedSPDs!$B$1:$Y$1,0))),INDEX(SelectedSPDs!$B$3:$Y$3753,ROW()-2,MATCH($A$2,SelectedSPDs!$B$1:$Y$1,0)),0)</f>
        <v>0.42399999999999999</v>
      </c>
      <c r="J3" s="19">
        <f>IF($A$2="User",IF(ISBLANK(E3),NA(),E3),IF(ISBLANK(SelectedSPDs!A3),NA(),SelectedSPDs!A3))</f>
        <v>380</v>
      </c>
      <c r="K3" s="28">
        <f>INDEX(SelectedSPDs!$B$3:$Y$3753,ROW()-2,MATCH($A$2,SelectedSPDs!$B$1:$Y$1,0))</f>
        <v>0.42399999999999999</v>
      </c>
      <c r="M3" s="28"/>
      <c r="N3" s="28"/>
      <c r="O3" s="18"/>
      <c r="P3" s="28"/>
      <c r="Q3" s="28"/>
      <c r="R3" s="18"/>
      <c r="S3" s="28"/>
      <c r="T3" s="18"/>
      <c r="AJ3" s="28"/>
    </row>
    <row r="4" spans="1:36" ht="31.5" x14ac:dyDescent="0.5">
      <c r="A4" s="32" t="s">
        <v>33</v>
      </c>
      <c r="B4" s="36">
        <f>0.7*(1-(1/(1+($B$2/355.7)^1.1026)))</f>
        <v>0.58891292349549573</v>
      </c>
      <c r="C4" s="32"/>
      <c r="E4" s="26">
        <v>381</v>
      </c>
      <c r="F4" s="26">
        <v>6.7914799999999997E-4</v>
      </c>
      <c r="G4" s="55">
        <f>IF($A$2="User",IF($E4=0,#N/A,$E4),IF(ISNUMBER(SelectedSPDs!$A4),SelectedSPDs!$A4,#N/A))</f>
        <v>382</v>
      </c>
      <c r="H4" s="55">
        <f>'Interpolated data'!M4</f>
        <v>7.0499539032889405E-3</v>
      </c>
      <c r="I4" s="55">
        <f>IF(ISNUMBER(INDEX(SelectedSPDs!$B$3:$Y$3753,ROW()-2,MATCH($A$2,SelectedSPDs!$B$1:$Y$1,0))),INDEX(SelectedSPDs!$B$3:$Y$3753,ROW()-2,MATCH($A$2,SelectedSPDs!$B$1:$Y$1,0)),0)</f>
        <v>0.432</v>
      </c>
      <c r="J4" s="19">
        <f>IF($A$2="User",IF(ISBLANK(E4),NA(),E4),IF(ISBLANK(SelectedSPDs!A4),NA(),SelectedSPDs!A4))</f>
        <v>382</v>
      </c>
      <c r="K4" s="28">
        <f>INDEX(SelectedSPDs!$B$3:$Y$3753,ROW()-2,MATCH($A$2,SelectedSPDs!$B$1:$Y$1,0))</f>
        <v>0.432</v>
      </c>
      <c r="M4" s="28"/>
      <c r="N4" s="28"/>
      <c r="O4" s="18"/>
      <c r="P4" s="28"/>
      <c r="Q4" s="28"/>
      <c r="R4" s="18"/>
      <c r="S4" s="28"/>
      <c r="T4" s="18"/>
      <c r="AJ4" s="28"/>
    </row>
    <row r="5" spans="1:36" ht="31.5" x14ac:dyDescent="0.5">
      <c r="A5" s="39">
        <v>1000</v>
      </c>
      <c r="E5" s="26">
        <v>382</v>
      </c>
      <c r="F5" s="26">
        <v>6.9391699999999995E-4</v>
      </c>
      <c r="G5" s="55">
        <f>IF($A$2="User",IF($E5=0,#N/A,$E5),IF(ISNUMBER(SelectedSPDs!$A5),SelectedSPDs!$A5,#N/A))</f>
        <v>384</v>
      </c>
      <c r="H5" s="55">
        <f>'Interpolated data'!M5</f>
        <v>7.180508605201699E-3</v>
      </c>
      <c r="I5" s="55">
        <f>IF(ISNUMBER(INDEX(SelectedSPDs!$B$3:$Y$3753,ROW()-2,MATCH($A$2,SelectedSPDs!$B$1:$Y$1,0))),INDEX(SelectedSPDs!$B$3:$Y$3753,ROW()-2,MATCH($A$2,SelectedSPDs!$B$1:$Y$1,0)),0)</f>
        <v>0.44</v>
      </c>
      <c r="J5" s="19">
        <f>IF($A$2="User",IF(ISBLANK(E5),NA(),E5),IF(ISBLANK(SelectedSPDs!A5),NA(),SelectedSPDs!A5))</f>
        <v>384</v>
      </c>
      <c r="K5" s="28">
        <f>INDEX(SelectedSPDs!$B$3:$Y$3753,ROW()-2,MATCH($A$2,SelectedSPDs!$B$1:$Y$1,0))</f>
        <v>0.44</v>
      </c>
      <c r="M5" s="28"/>
      <c r="N5" s="28"/>
      <c r="O5" s="18"/>
      <c r="P5" s="28"/>
      <c r="Q5" s="28"/>
      <c r="R5" s="18"/>
      <c r="S5" s="28"/>
      <c r="T5" s="18"/>
      <c r="AJ5" s="28"/>
    </row>
    <row r="6" spans="1:36" x14ac:dyDescent="0.35">
      <c r="A6" s="37" t="s">
        <v>45</v>
      </c>
      <c r="D6" s="30" t="str">
        <f>IF(SUM(R3:R3753)*683&lt;0,-SUM(R3:R3753)*683,"")</f>
        <v/>
      </c>
      <c r="E6" s="26">
        <v>383</v>
      </c>
      <c r="F6" s="26">
        <v>7.0890299999999999E-4</v>
      </c>
      <c r="G6" s="55">
        <f>IF($A$2="User",IF($E6=0,#N/A,$E6),IF(ISNUMBER(SelectedSPDs!$A6),SelectedSPDs!$A6,#N/A))</f>
        <v>386</v>
      </c>
      <c r="H6" s="55">
        <f>'Interpolated data'!M6</f>
        <v>7.3110633071144567E-3</v>
      </c>
      <c r="I6" s="55">
        <f>IF(ISNUMBER(INDEX(SelectedSPDs!$B$3:$Y$3753,ROW()-2,MATCH($A$2,SelectedSPDs!$B$1:$Y$1,0))),INDEX(SelectedSPDs!$B$3:$Y$3753,ROW()-2,MATCH($A$2,SelectedSPDs!$B$1:$Y$1,0)),0)</f>
        <v>0.44800000000000001</v>
      </c>
      <c r="J6" s="19">
        <f>IF($A$2="User",IF(ISBLANK(E6),NA(),E6),IF(ISBLANK(SelectedSPDs!A6),NA(),SelectedSPDs!A6))</f>
        <v>386</v>
      </c>
      <c r="K6" s="28">
        <f>INDEX(SelectedSPDs!$B$3:$Y$3753,ROW()-2,MATCH($A$2,SelectedSPDs!$B$1:$Y$1,0))</f>
        <v>0.44800000000000001</v>
      </c>
      <c r="M6" s="28"/>
      <c r="N6" s="28"/>
      <c r="O6" s="18"/>
      <c r="P6" s="28"/>
      <c r="Q6" s="28"/>
      <c r="R6" s="18"/>
      <c r="S6" s="28"/>
      <c r="T6" s="18"/>
      <c r="AJ6" s="28"/>
    </row>
    <row r="7" spans="1:36" x14ac:dyDescent="0.35">
      <c r="B7" s="29"/>
      <c r="E7" s="26">
        <v>384</v>
      </c>
      <c r="F7" s="26">
        <v>7.24108E-4</v>
      </c>
      <c r="G7" s="55">
        <f>IF($A$2="User",IF($E7=0,#N/A,$E7),IF(ISNUMBER(SelectedSPDs!$A7),SelectedSPDs!$A7,#N/A))</f>
        <v>388</v>
      </c>
      <c r="H7" s="55">
        <f>'Interpolated data'!M7</f>
        <v>7.4416180090272153E-3</v>
      </c>
      <c r="I7" s="55">
        <f>IF(ISNUMBER(INDEX(SelectedSPDs!$B$3:$Y$3753,ROW()-2,MATCH($A$2,SelectedSPDs!$B$1:$Y$1,0))),INDEX(SelectedSPDs!$B$3:$Y$3753,ROW()-2,MATCH($A$2,SelectedSPDs!$B$1:$Y$1,0)),0)</f>
        <v>0.45600000000000002</v>
      </c>
      <c r="J7" s="19">
        <f>IF($A$2="User",IF(ISBLANK(E7),NA(),E7),IF(ISBLANK(SelectedSPDs!A7),NA(),SelectedSPDs!A7))</f>
        <v>388</v>
      </c>
      <c r="K7" s="28">
        <f>INDEX(SelectedSPDs!$B$3:$Y$3753,ROW()-2,MATCH($A$2,SelectedSPDs!$B$1:$Y$1,0))</f>
        <v>0.45600000000000002</v>
      </c>
      <c r="M7" s="28"/>
      <c r="N7" s="28"/>
      <c r="O7" s="18"/>
      <c r="P7" s="28"/>
      <c r="Q7" s="28"/>
      <c r="R7" s="18"/>
      <c r="S7" s="28"/>
      <c r="T7" s="18"/>
      <c r="AJ7" s="28"/>
    </row>
    <row r="8" spans="1:36" x14ac:dyDescent="0.35">
      <c r="D8" s="18" t="str">
        <f>IF(SUMPRODUCT('Interpolated data'!$M$3:$M$1003,'Interpolated data'!$L$3:$L$1003,'Interpolated data'!$J$3:$J$1003)&gt;=0.2616*SUMPRODUCT('Interpolated data'!$M$3:$M$1003,'Interpolated data'!$L$3:$L$1003,'Interpolated data'!$I$3:$I$1003),"cool","warm")</f>
        <v>cool</v>
      </c>
      <c r="E8" s="26">
        <v>385</v>
      </c>
      <c r="F8" s="26">
        <v>7.3953300000000001E-4</v>
      </c>
      <c r="G8" s="55">
        <f>IF($A$2="User",IF($E8=0,#N/A,$E8),IF(ISNUMBER(SelectedSPDs!$A8),SelectedSPDs!$A8,#N/A))</f>
        <v>390</v>
      </c>
      <c r="H8" s="55">
        <f>'Interpolated data'!M8</f>
        <v>7.572172710939973E-3</v>
      </c>
      <c r="I8" s="55">
        <f>IF(ISNUMBER(INDEX(SelectedSPDs!$B$3:$Y$3753,ROW()-2,MATCH($A$2,SelectedSPDs!$B$1:$Y$1,0))),INDEX(SelectedSPDs!$B$3:$Y$3753,ROW()-2,MATCH($A$2,SelectedSPDs!$B$1:$Y$1,0)),0)</f>
        <v>0.46400000000000002</v>
      </c>
      <c r="J8" s="19">
        <f>IF($A$2="User",IF(ISBLANK(E8),NA(),E8),IF(ISBLANK(SelectedSPDs!A8),NA(),SelectedSPDs!A8))</f>
        <v>390</v>
      </c>
      <c r="K8" s="28">
        <f>INDEX(SelectedSPDs!$B$3:$Y$3753,ROW()-2,MATCH($A$2,SelectedSPDs!$B$1:$Y$1,0))</f>
        <v>0.46400000000000002</v>
      </c>
      <c r="M8" s="28"/>
      <c r="N8" s="28"/>
      <c r="O8" s="18"/>
      <c r="P8" s="28"/>
      <c r="Q8" s="28"/>
      <c r="R8" s="18"/>
      <c r="S8" s="28"/>
      <c r="T8" s="18"/>
      <c r="AJ8" s="28"/>
    </row>
    <row r="9" spans="1:36" x14ac:dyDescent="0.35">
      <c r="A9" s="7"/>
      <c r="D9" s="30"/>
      <c r="E9" s="26">
        <v>386</v>
      </c>
      <c r="F9" s="26">
        <v>7.5517800000000001E-4</v>
      </c>
      <c r="G9" s="55">
        <f>IF($A$2="User",IF($E9=0,#N/A,$E9),IF(ISNUMBER(SelectedSPDs!$A9),SelectedSPDs!$A9,#N/A))</f>
        <v>392</v>
      </c>
      <c r="H9" s="55">
        <f>'Interpolated data'!M9</f>
        <v>8.3391815846774273E-3</v>
      </c>
      <c r="I9" s="55">
        <f>IF(ISNUMBER(INDEX(SelectedSPDs!$B$3:$Y$3753,ROW()-2,MATCH($A$2,SelectedSPDs!$B$1:$Y$1,0))),INDEX(SelectedSPDs!$B$3:$Y$3753,ROW()-2,MATCH($A$2,SelectedSPDs!$B$1:$Y$1,0)),0)</f>
        <v>0.51100000000000001</v>
      </c>
      <c r="J9" s="19">
        <f>IF($A$2="User",IF(ISBLANK(E9),NA(),E9),IF(ISBLANK(SelectedSPDs!A9),NA(),SelectedSPDs!A9))</f>
        <v>392</v>
      </c>
      <c r="K9" s="28">
        <f>INDEX(SelectedSPDs!$B$3:$Y$3753,ROW()-2,MATCH($A$2,SelectedSPDs!$B$1:$Y$1,0))</f>
        <v>0.51100000000000001</v>
      </c>
      <c r="M9" s="28"/>
      <c r="N9" s="28"/>
      <c r="O9" s="18"/>
      <c r="P9" s="28"/>
      <c r="Q9" s="28"/>
      <c r="R9" s="18"/>
      <c r="S9" s="28"/>
      <c r="T9" s="18"/>
      <c r="AJ9" s="28"/>
    </row>
    <row r="10" spans="1:36" x14ac:dyDescent="0.35">
      <c r="A10" s="24"/>
      <c r="B10" s="29"/>
      <c r="E10" s="26">
        <v>387</v>
      </c>
      <c r="F10" s="26">
        <v>7.7104500000000004E-4</v>
      </c>
      <c r="G10" s="55">
        <f>IF($A$2="User",IF($E10=0,#N/A,$E10),IF(ISNUMBER(SelectedSPDs!$A10),SelectedSPDs!$A10,#N/A))</f>
        <v>394</v>
      </c>
      <c r="H10" s="55">
        <f>'Interpolated data'!M10</f>
        <v>9.1225097961539769E-3</v>
      </c>
      <c r="I10" s="55">
        <f>IF(ISNUMBER(INDEX(SelectedSPDs!$B$3:$Y$3753,ROW()-2,MATCH($A$2,SelectedSPDs!$B$1:$Y$1,0))),INDEX(SelectedSPDs!$B$3:$Y$3753,ROW()-2,MATCH($A$2,SelectedSPDs!$B$1:$Y$1,0)),0)</f>
        <v>0.55900000000000005</v>
      </c>
      <c r="J10" s="19">
        <f>IF($A$2="User",IF(ISBLANK(E10),NA(),E10),IF(ISBLANK(SelectedSPDs!A10),NA(),SelectedSPDs!A10))</f>
        <v>394</v>
      </c>
      <c r="K10" s="28">
        <f>INDEX(SelectedSPDs!$B$3:$Y$3753,ROW()-2,MATCH($A$2,SelectedSPDs!$B$1:$Y$1,0))</f>
        <v>0.55900000000000005</v>
      </c>
      <c r="M10" s="28"/>
      <c r="N10" s="28"/>
      <c r="O10" s="18"/>
      <c r="P10" s="28"/>
      <c r="Q10" s="28"/>
      <c r="R10" s="18"/>
      <c r="S10" s="28"/>
      <c r="T10" s="18"/>
      <c r="AJ10" s="28"/>
    </row>
    <row r="11" spans="1:36" x14ac:dyDescent="0.35">
      <c r="A11" s="24"/>
      <c r="E11" s="26">
        <v>388</v>
      </c>
      <c r="F11" s="26">
        <v>7.87135E-4</v>
      </c>
      <c r="G11" s="55">
        <f>IF($A$2="User",IF($E11=0,#N/A,$E11),IF(ISNUMBER(SelectedSPDs!$A11),SelectedSPDs!$A11,#N/A))</f>
        <v>396</v>
      </c>
      <c r="H11" s="55">
        <f>'Interpolated data'!M11</f>
        <v>9.9058380076305248E-3</v>
      </c>
      <c r="I11" s="55">
        <f>IF(ISNUMBER(INDEX(SelectedSPDs!$B$3:$Y$3753,ROW()-2,MATCH($A$2,SelectedSPDs!$B$1:$Y$1,0))),INDEX(SelectedSPDs!$B$3:$Y$3753,ROW()-2,MATCH($A$2,SelectedSPDs!$B$1:$Y$1,0)),0)</f>
        <v>0.60699999999999998</v>
      </c>
      <c r="J11" s="19">
        <f>IF($A$2="User",IF(ISBLANK(E11),NA(),E11),IF(ISBLANK(SelectedSPDs!A11),NA(),SelectedSPDs!A11))</f>
        <v>396</v>
      </c>
      <c r="K11" s="28">
        <f>INDEX(SelectedSPDs!$B$3:$Y$3753,ROW()-2,MATCH($A$2,SelectedSPDs!$B$1:$Y$1,0))</f>
        <v>0.60699999999999998</v>
      </c>
      <c r="M11" s="28"/>
      <c r="N11" s="28"/>
      <c r="O11" s="18"/>
      <c r="P11" s="28"/>
      <c r="Q11" s="28"/>
      <c r="R11" s="18"/>
      <c r="S11" s="28"/>
      <c r="T11" s="18"/>
      <c r="AJ11" s="28"/>
    </row>
    <row r="12" spans="1:36" x14ac:dyDescent="0.35">
      <c r="E12" s="26">
        <v>389</v>
      </c>
      <c r="F12" s="26">
        <v>8.0344800000000001E-4</v>
      </c>
      <c r="G12" s="55">
        <f>IF($A$2="User",IF($E12=0,#N/A,$E12),IF(ISNUMBER(SelectedSPDs!$A12),SelectedSPDs!$A12,#N/A))</f>
        <v>398</v>
      </c>
      <c r="H12" s="55">
        <f>'Interpolated data'!M12</f>
        <v>1.067284688136798E-2</v>
      </c>
      <c r="I12" s="55">
        <f>IF(ISNUMBER(INDEX(SelectedSPDs!$B$3:$Y$3753,ROW()-2,MATCH($A$2,SelectedSPDs!$B$1:$Y$1,0))),INDEX(SelectedSPDs!$B$3:$Y$3753,ROW()-2,MATCH($A$2,SelectedSPDs!$B$1:$Y$1,0)),0)</f>
        <v>0.65400000000000003</v>
      </c>
      <c r="J12" s="19">
        <f>IF($A$2="User",IF(ISBLANK(E12),NA(),E12),IF(ISBLANK(SelectedSPDs!A12),NA(),SelectedSPDs!A12))</f>
        <v>398</v>
      </c>
      <c r="K12" s="28">
        <f>INDEX(SelectedSPDs!$B$3:$Y$3753,ROW()-2,MATCH($A$2,SelectedSPDs!$B$1:$Y$1,0))</f>
        <v>0.65400000000000003</v>
      </c>
      <c r="M12" s="28"/>
      <c r="N12" s="28"/>
      <c r="O12" s="18"/>
      <c r="P12" s="28"/>
      <c r="Q12" s="28"/>
      <c r="R12" s="18"/>
      <c r="S12" s="28"/>
      <c r="T12" s="18"/>
      <c r="AJ12" s="28"/>
    </row>
    <row r="13" spans="1:36" x14ac:dyDescent="0.35">
      <c r="B13" s="21"/>
      <c r="E13" s="26">
        <v>390</v>
      </c>
      <c r="F13" s="26">
        <v>8.1998699999999999E-4</v>
      </c>
      <c r="G13" s="55">
        <f>IF($A$2="User",IF($E13=0,#N/A,$E13),IF(ISNUMBER(SelectedSPDs!$A13),SelectedSPDs!$A13,#N/A))</f>
        <v>400</v>
      </c>
      <c r="H13" s="55">
        <f>'Interpolated data'!M13</f>
        <v>1.1456175092844528E-2</v>
      </c>
      <c r="I13" s="55">
        <f>IF(ISNUMBER(INDEX(SelectedSPDs!$B$3:$Y$3753,ROW()-2,MATCH($A$2,SelectedSPDs!$B$1:$Y$1,0))),INDEX(SelectedSPDs!$B$3:$Y$3753,ROW()-2,MATCH($A$2,SelectedSPDs!$B$1:$Y$1,0)),0)</f>
        <v>0.70199999999999996</v>
      </c>
      <c r="J13" s="19">
        <f>IF($A$2="User",IF(ISBLANK(E13),NA(),E13),IF(ISBLANK(SelectedSPDs!A13),NA(),SelectedSPDs!A13))</f>
        <v>400</v>
      </c>
      <c r="K13" s="28">
        <f>INDEX(SelectedSPDs!$B$3:$Y$3753,ROW()-2,MATCH($A$2,SelectedSPDs!$B$1:$Y$1,0))</f>
        <v>0.70199999999999996</v>
      </c>
      <c r="M13" s="28"/>
      <c r="N13" s="28"/>
      <c r="O13" s="18"/>
      <c r="P13" s="28"/>
      <c r="Q13" s="28"/>
      <c r="R13" s="18"/>
      <c r="S13" s="28"/>
      <c r="T13" s="18"/>
      <c r="AJ13" s="28"/>
    </row>
    <row r="14" spans="1:36" x14ac:dyDescent="0.35">
      <c r="E14" s="26">
        <v>391</v>
      </c>
      <c r="F14" s="26">
        <v>8.3675100000000005E-4</v>
      </c>
      <c r="G14" s="55">
        <f>IF($A$2="User",IF($E14=0,#N/A,$E14),IF(ISNUMBER(SelectedSPDs!$A14),SelectedSPDs!$A14,#N/A))</f>
        <v>402</v>
      </c>
      <c r="H14" s="55">
        <f>'Interpolated data'!M14</f>
        <v>1.1700965158930951E-2</v>
      </c>
      <c r="I14" s="55">
        <f>IF(ISNUMBER(INDEX(SelectedSPDs!$B$3:$Y$3753,ROW()-2,MATCH($A$2,SelectedSPDs!$B$1:$Y$1,0))),INDEX(SelectedSPDs!$B$3:$Y$3753,ROW()-2,MATCH($A$2,SelectedSPDs!$B$1:$Y$1,0)),0)</f>
        <v>0.71699999999999997</v>
      </c>
      <c r="J14" s="19">
        <f>IF($A$2="User",IF(ISBLANK(E14),NA(),E14),IF(ISBLANK(SelectedSPDs!A14),NA(),SelectedSPDs!A14))</f>
        <v>402</v>
      </c>
      <c r="K14" s="28">
        <f>INDEX(SelectedSPDs!$B$3:$Y$3753,ROW()-2,MATCH($A$2,SelectedSPDs!$B$1:$Y$1,0))</f>
        <v>0.71699999999999997</v>
      </c>
      <c r="M14" s="28"/>
      <c r="N14" s="28"/>
      <c r="O14" s="18"/>
      <c r="P14" s="28"/>
      <c r="Q14" s="28"/>
      <c r="R14" s="18"/>
      <c r="S14" s="28"/>
      <c r="T14" s="18"/>
      <c r="AJ14" s="28"/>
    </row>
    <row r="15" spans="1:36" x14ac:dyDescent="0.35">
      <c r="E15" s="26">
        <v>392</v>
      </c>
      <c r="F15" s="26">
        <v>8.53742E-4</v>
      </c>
      <c r="G15" s="55">
        <f>IF($A$2="User",IF($E15=0,#N/A,$E15),IF(ISNUMBER(SelectedSPDs!$A15),SelectedSPDs!$A15,#N/A))</f>
        <v>404</v>
      </c>
      <c r="H15" s="55">
        <f>'Interpolated data'!M15</f>
        <v>1.1945755225017372E-2</v>
      </c>
      <c r="I15" s="55">
        <f>IF(ISNUMBER(INDEX(SelectedSPDs!$B$3:$Y$3753,ROW()-2,MATCH($A$2,SelectedSPDs!$B$1:$Y$1,0))),INDEX(SelectedSPDs!$B$3:$Y$3753,ROW()-2,MATCH($A$2,SelectedSPDs!$B$1:$Y$1,0)),0)</f>
        <v>0.73199999999999998</v>
      </c>
      <c r="J15" s="19">
        <f>IF($A$2="User",IF(ISBLANK(E15),NA(),E15),IF(ISBLANK(SelectedSPDs!A15),NA(),SelectedSPDs!A15))</f>
        <v>404</v>
      </c>
      <c r="K15" s="28">
        <f>INDEX(SelectedSPDs!$B$3:$Y$3753,ROW()-2,MATCH($A$2,SelectedSPDs!$B$1:$Y$1,0))</f>
        <v>0.73199999999999998</v>
      </c>
      <c r="M15" s="28"/>
      <c r="N15" s="28"/>
      <c r="O15" s="18"/>
      <c r="P15" s="28"/>
      <c r="Q15" s="28"/>
      <c r="R15" s="18"/>
      <c r="S15" s="28"/>
      <c r="T15" s="18"/>
      <c r="AJ15" s="28"/>
    </row>
    <row r="16" spans="1:36" x14ac:dyDescent="0.35">
      <c r="E16" s="26">
        <v>393</v>
      </c>
      <c r="F16" s="26">
        <v>8.7096099999999996E-4</v>
      </c>
      <c r="G16" s="55">
        <f>IF($A$2="User",IF($E16=0,#N/A,$E16),IF(ISNUMBER(SelectedSPDs!$A16),SelectedSPDs!$A16,#N/A))</f>
        <v>406</v>
      </c>
      <c r="H16" s="55">
        <f>'Interpolated data'!M16</f>
        <v>1.2190545291103793E-2</v>
      </c>
      <c r="I16" s="55">
        <f>IF(ISNUMBER(INDEX(SelectedSPDs!$B$3:$Y$3753,ROW()-2,MATCH($A$2,SelectedSPDs!$B$1:$Y$1,0))),INDEX(SelectedSPDs!$B$3:$Y$3753,ROW()-2,MATCH($A$2,SelectedSPDs!$B$1:$Y$1,0)),0)</f>
        <v>0.747</v>
      </c>
      <c r="J16" s="19">
        <f>IF($A$2="User",IF(ISBLANK(E16),NA(),E16),IF(ISBLANK(SelectedSPDs!A16),NA(),SelectedSPDs!A16))</f>
        <v>406</v>
      </c>
      <c r="K16" s="28">
        <f>INDEX(SelectedSPDs!$B$3:$Y$3753,ROW()-2,MATCH($A$2,SelectedSPDs!$B$1:$Y$1,0))</f>
        <v>0.747</v>
      </c>
      <c r="M16" s="28"/>
      <c r="N16" s="28"/>
      <c r="O16" s="18"/>
      <c r="P16" s="28"/>
      <c r="Q16" s="28"/>
      <c r="R16" s="18"/>
      <c r="S16" s="28"/>
      <c r="T16" s="18"/>
      <c r="AJ16" s="28"/>
    </row>
    <row r="17" spans="5:36" x14ac:dyDescent="0.35">
      <c r="E17" s="26">
        <v>394</v>
      </c>
      <c r="F17" s="26">
        <v>8.8840800000000004E-4</v>
      </c>
      <c r="G17" s="55">
        <f>IF($A$2="User",IF($E17=0,#N/A,$E17),IF(ISNUMBER(SelectedSPDs!$A17),SelectedSPDs!$A17,#N/A))</f>
        <v>408</v>
      </c>
      <c r="H17" s="55">
        <f>'Interpolated data'!M17</f>
        <v>1.2419016019451121E-2</v>
      </c>
      <c r="I17" s="55">
        <f>IF(ISNUMBER(INDEX(SelectedSPDs!$B$3:$Y$3753,ROW()-2,MATCH($A$2,SelectedSPDs!$B$1:$Y$1,0))),INDEX(SelectedSPDs!$B$3:$Y$3753,ROW()-2,MATCH($A$2,SelectedSPDs!$B$1:$Y$1,0)),0)</f>
        <v>0.76100000000000001</v>
      </c>
      <c r="J17" s="19">
        <f>IF($A$2="User",IF(ISBLANK(E17),NA(),E17),IF(ISBLANK(SelectedSPDs!A17),NA(),SelectedSPDs!A17))</f>
        <v>408</v>
      </c>
      <c r="K17" s="28">
        <f>INDEX(SelectedSPDs!$B$3:$Y$3753,ROW()-2,MATCH($A$2,SelectedSPDs!$B$1:$Y$1,0))</f>
        <v>0.76100000000000001</v>
      </c>
      <c r="M17" s="28"/>
      <c r="N17" s="28"/>
      <c r="O17" s="18"/>
      <c r="P17" s="28"/>
      <c r="Q17" s="28"/>
      <c r="R17" s="18"/>
      <c r="S17" s="28"/>
      <c r="T17" s="18"/>
      <c r="AJ17" s="28"/>
    </row>
    <row r="18" spans="5:36" x14ac:dyDescent="0.35">
      <c r="E18" s="26">
        <v>395</v>
      </c>
      <c r="F18" s="26">
        <v>9.0608400000000003E-4</v>
      </c>
      <c r="G18" s="55">
        <f>IF($A$2="User",IF($E18=0,#N/A,$E18),IF(ISNUMBER(SelectedSPDs!$A18),SelectedSPDs!$A18,#N/A))</f>
        <v>410</v>
      </c>
      <c r="H18" s="55">
        <f>'Interpolated data'!M18</f>
        <v>1.2663806085537542E-2</v>
      </c>
      <c r="I18" s="55">
        <f>IF(ISNUMBER(INDEX(SelectedSPDs!$B$3:$Y$3753,ROW()-2,MATCH($A$2,SelectedSPDs!$B$1:$Y$1,0))),INDEX(SelectedSPDs!$B$3:$Y$3753,ROW()-2,MATCH($A$2,SelectedSPDs!$B$1:$Y$1,0)),0)</f>
        <v>0.77600000000000002</v>
      </c>
      <c r="J18" s="19">
        <f>IF($A$2="User",IF(ISBLANK(E18),NA(),E18),IF(ISBLANK(SelectedSPDs!A18),NA(),SelectedSPDs!A18))</f>
        <v>410</v>
      </c>
      <c r="K18" s="28">
        <f>INDEX(SelectedSPDs!$B$3:$Y$3753,ROW()-2,MATCH($A$2,SelectedSPDs!$B$1:$Y$1,0))</f>
        <v>0.77600000000000002</v>
      </c>
      <c r="M18" s="28"/>
      <c r="N18" s="28"/>
      <c r="O18" s="18"/>
      <c r="P18" s="28"/>
      <c r="Q18" s="28"/>
      <c r="R18" s="18"/>
      <c r="S18" s="28"/>
      <c r="T18" s="18"/>
      <c r="AJ18" s="28"/>
    </row>
    <row r="19" spans="5:36" x14ac:dyDescent="0.35">
      <c r="E19" s="26">
        <v>396</v>
      </c>
      <c r="F19" s="26">
        <v>9.2399099999999998E-4</v>
      </c>
      <c r="G19" s="55">
        <f>IF($A$2="User",IF($E19=0,#N/A,$E19),IF(ISNUMBER(SelectedSPDs!$A19),SelectedSPDs!$A19,#N/A))</f>
        <v>412</v>
      </c>
      <c r="H19" s="55">
        <f>'Interpolated data'!M19</f>
        <v>1.2729083436493921E-2</v>
      </c>
      <c r="I19" s="55">
        <f>IF(ISNUMBER(INDEX(SelectedSPDs!$B$3:$Y$3753,ROW()-2,MATCH($A$2,SelectedSPDs!$B$1:$Y$1,0))),INDEX(SelectedSPDs!$B$3:$Y$3753,ROW()-2,MATCH($A$2,SelectedSPDs!$B$1:$Y$1,0)),0)</f>
        <v>0.78</v>
      </c>
      <c r="J19" s="19">
        <f>IF($A$2="User",IF(ISBLANK(E19),NA(),E19),IF(ISBLANK(SelectedSPDs!A19),NA(),SelectedSPDs!A19))</f>
        <v>412</v>
      </c>
      <c r="K19" s="28">
        <f>INDEX(SelectedSPDs!$B$3:$Y$3753,ROW()-2,MATCH($A$2,SelectedSPDs!$B$1:$Y$1,0))</f>
        <v>0.78</v>
      </c>
      <c r="M19" s="28"/>
      <c r="N19" s="28"/>
      <c r="O19" s="18"/>
      <c r="P19" s="28"/>
      <c r="Q19" s="28"/>
      <c r="R19" s="18"/>
      <c r="S19" s="28"/>
      <c r="T19" s="18"/>
      <c r="AJ19" s="28"/>
    </row>
    <row r="20" spans="5:36" x14ac:dyDescent="0.35">
      <c r="E20" s="26">
        <v>397</v>
      </c>
      <c r="F20" s="26">
        <v>9.4212899999999999E-4</v>
      </c>
      <c r="G20" s="55">
        <f>IF($A$2="User",IF($E20=0,#N/A,$E20),IF(ISNUMBER(SelectedSPDs!$A20),SelectedSPDs!$A20,#N/A))</f>
        <v>414</v>
      </c>
      <c r="H20" s="55">
        <f>'Interpolated data'!M20</f>
        <v>1.2778041449711204E-2</v>
      </c>
      <c r="I20" s="55">
        <f>IF(ISNUMBER(INDEX(SelectedSPDs!$B$3:$Y$3753,ROW()-2,MATCH($A$2,SelectedSPDs!$B$1:$Y$1,0))),INDEX(SelectedSPDs!$B$3:$Y$3753,ROW()-2,MATCH($A$2,SelectedSPDs!$B$1:$Y$1,0)),0)</f>
        <v>0.78300000000000003</v>
      </c>
      <c r="J20" s="19">
        <f>IF($A$2="User",IF(ISBLANK(E20),NA(),E20),IF(ISBLANK(SelectedSPDs!A20),NA(),SelectedSPDs!A20))</f>
        <v>414</v>
      </c>
      <c r="K20" s="28">
        <f>INDEX(SelectedSPDs!$B$3:$Y$3753,ROW()-2,MATCH($A$2,SelectedSPDs!$B$1:$Y$1,0))</f>
        <v>0.78300000000000003</v>
      </c>
      <c r="M20" s="28"/>
      <c r="N20" s="28"/>
      <c r="O20" s="18"/>
      <c r="P20" s="28"/>
      <c r="Q20" s="28"/>
      <c r="R20" s="18"/>
      <c r="S20" s="28"/>
      <c r="T20" s="18"/>
      <c r="AJ20" s="28"/>
    </row>
    <row r="21" spans="5:36" x14ac:dyDescent="0.35">
      <c r="E21" s="26">
        <v>398</v>
      </c>
      <c r="F21" s="26">
        <v>9.6049799999999995E-4</v>
      </c>
      <c r="G21" s="55">
        <f>IF($A$2="User",IF($E21=0,#N/A,$E21),IF(ISNUMBER(SelectedSPDs!$A21),SelectedSPDs!$A21,#N/A))</f>
        <v>416</v>
      </c>
      <c r="H21" s="55">
        <f>'Interpolated data'!M21</f>
        <v>1.2826999462928489E-2</v>
      </c>
      <c r="I21" s="55">
        <f>IF(ISNUMBER(INDEX(SelectedSPDs!$B$3:$Y$3753,ROW()-2,MATCH($A$2,SelectedSPDs!$B$1:$Y$1,0))),INDEX(SelectedSPDs!$B$3:$Y$3753,ROW()-2,MATCH($A$2,SelectedSPDs!$B$1:$Y$1,0)),0)</f>
        <v>0.78600000000000003</v>
      </c>
      <c r="J21" s="19">
        <f>IF($A$2="User",IF(ISBLANK(E21),NA(),E21),IF(ISBLANK(SelectedSPDs!A21),NA(),SelectedSPDs!A21))</f>
        <v>416</v>
      </c>
      <c r="K21" s="28">
        <f>INDEX(SelectedSPDs!$B$3:$Y$3753,ROW()-2,MATCH($A$2,SelectedSPDs!$B$1:$Y$1,0))</f>
        <v>0.78600000000000003</v>
      </c>
      <c r="M21" s="28"/>
      <c r="N21" s="28"/>
      <c r="O21" s="18"/>
      <c r="P21" s="28"/>
      <c r="Q21" s="28"/>
      <c r="R21" s="18"/>
      <c r="S21" s="28"/>
      <c r="T21" s="18"/>
      <c r="AJ21" s="28"/>
    </row>
    <row r="22" spans="5:36" x14ac:dyDescent="0.35">
      <c r="E22" s="26">
        <v>399</v>
      </c>
      <c r="F22" s="26">
        <v>9.7909999999999989E-4</v>
      </c>
      <c r="G22" s="55">
        <f>IF($A$2="User",IF($E22=0,#N/A,$E22),IF(ISNUMBER(SelectedSPDs!$A22),SelectedSPDs!$A22,#N/A))</f>
        <v>418</v>
      </c>
      <c r="H22" s="55">
        <f>'Interpolated data'!M22</f>
        <v>1.2892276813884869E-2</v>
      </c>
      <c r="I22" s="55">
        <f>IF(ISNUMBER(INDEX(SelectedSPDs!$B$3:$Y$3753,ROW()-2,MATCH($A$2,SelectedSPDs!$B$1:$Y$1,0))),INDEX(SelectedSPDs!$B$3:$Y$3753,ROW()-2,MATCH($A$2,SelectedSPDs!$B$1:$Y$1,0)),0)</f>
        <v>0.79</v>
      </c>
      <c r="J22" s="19">
        <f>IF($A$2="User",IF(ISBLANK(E22),NA(),E22),IF(ISBLANK(SelectedSPDs!A22),NA(),SelectedSPDs!A22))</f>
        <v>418</v>
      </c>
      <c r="K22" s="28">
        <f>INDEX(SelectedSPDs!$B$3:$Y$3753,ROW()-2,MATCH($A$2,SelectedSPDs!$B$1:$Y$1,0))</f>
        <v>0.79</v>
      </c>
      <c r="M22" s="28"/>
      <c r="N22" s="28"/>
      <c r="O22" s="18"/>
      <c r="P22" s="28"/>
      <c r="Q22" s="28"/>
      <c r="R22" s="18"/>
      <c r="S22" s="28"/>
      <c r="T22" s="18"/>
      <c r="AJ22" s="28"/>
    </row>
    <row r="23" spans="5:36" x14ac:dyDescent="0.35">
      <c r="E23" s="26">
        <v>400</v>
      </c>
      <c r="F23" s="26">
        <v>9.9793600000000005E-4</v>
      </c>
      <c r="G23" s="55">
        <f>IF($A$2="User",IF($E23=0,#N/A,$E23),IF(ISNUMBER(SelectedSPDs!$A23),SelectedSPDs!$A23,#N/A))</f>
        <v>420</v>
      </c>
      <c r="H23" s="55">
        <f>'Interpolated data'!M23</f>
        <v>1.2941234827102154E-2</v>
      </c>
      <c r="I23" s="55">
        <f>IF(ISNUMBER(INDEX(SelectedSPDs!$B$3:$Y$3753,ROW()-2,MATCH($A$2,SelectedSPDs!$B$1:$Y$1,0))),INDEX(SelectedSPDs!$B$3:$Y$3753,ROW()-2,MATCH($A$2,SelectedSPDs!$B$1:$Y$1,0)),0)</f>
        <v>0.79300000000000004</v>
      </c>
      <c r="J23" s="19">
        <f>IF($A$2="User",IF(ISBLANK(E23),NA(),E23),IF(ISBLANK(SelectedSPDs!A23),NA(),SelectedSPDs!A23))</f>
        <v>420</v>
      </c>
      <c r="K23" s="28">
        <f>INDEX(SelectedSPDs!$B$3:$Y$3753,ROW()-2,MATCH($A$2,SelectedSPDs!$B$1:$Y$1,0))</f>
        <v>0.79300000000000004</v>
      </c>
      <c r="M23" s="28"/>
      <c r="N23" s="28"/>
      <c r="O23" s="18"/>
      <c r="P23" s="28"/>
      <c r="Q23" s="28"/>
      <c r="R23" s="18"/>
      <c r="S23" s="28"/>
      <c r="T23" s="18"/>
      <c r="AJ23" s="28"/>
    </row>
    <row r="24" spans="5:36" x14ac:dyDescent="0.35">
      <c r="E24" s="26">
        <v>401</v>
      </c>
      <c r="F24" s="26">
        <v>1.01701E-3</v>
      </c>
      <c r="G24" s="55">
        <f>IF($A$2="User",IF($E24=0,#N/A,$E24),IF(ISNUMBER(SelectedSPDs!$A24),SelectedSPDs!$A24,#N/A))</f>
        <v>422</v>
      </c>
      <c r="H24" s="55">
        <f>'Interpolated data'!M24</f>
        <v>1.2745402774233016E-2</v>
      </c>
      <c r="I24" s="55">
        <f>IF(ISNUMBER(INDEX(SelectedSPDs!$B$3:$Y$3753,ROW()-2,MATCH($A$2,SelectedSPDs!$B$1:$Y$1,0))),INDEX(SelectedSPDs!$B$3:$Y$3753,ROW()-2,MATCH($A$2,SelectedSPDs!$B$1:$Y$1,0)),0)</f>
        <v>0.78100000000000003</v>
      </c>
      <c r="J24" s="19">
        <f>IF($A$2="User",IF(ISBLANK(E24),NA(),E24),IF(ISBLANK(SelectedSPDs!A24),NA(),SelectedSPDs!A24))</f>
        <v>422</v>
      </c>
      <c r="K24" s="28">
        <f>INDEX(SelectedSPDs!$B$3:$Y$3753,ROW()-2,MATCH($A$2,SelectedSPDs!$B$1:$Y$1,0))</f>
        <v>0.78100000000000003</v>
      </c>
      <c r="M24" s="28"/>
      <c r="N24" s="28"/>
      <c r="O24" s="18"/>
      <c r="P24" s="28"/>
      <c r="Q24" s="28"/>
      <c r="R24" s="18"/>
      <c r="S24" s="28"/>
      <c r="T24" s="18"/>
      <c r="AJ24" s="28"/>
    </row>
    <row r="25" spans="5:36" x14ac:dyDescent="0.35">
      <c r="E25" s="26">
        <v>402</v>
      </c>
      <c r="F25" s="26">
        <v>1.0363099999999999E-3</v>
      </c>
      <c r="G25" s="55">
        <f>IF($A$2="User",IF($E25=0,#N/A,$E25),IF(ISNUMBER(SelectedSPDs!$A25),SelectedSPDs!$A25,#N/A))</f>
        <v>424</v>
      </c>
      <c r="H25" s="55">
        <f>'Interpolated data'!M25</f>
        <v>1.2565890059102972E-2</v>
      </c>
      <c r="I25" s="55">
        <f>IF(ISNUMBER(INDEX(SelectedSPDs!$B$3:$Y$3753,ROW()-2,MATCH($A$2,SelectedSPDs!$B$1:$Y$1,0))),INDEX(SelectedSPDs!$B$3:$Y$3753,ROW()-2,MATCH($A$2,SelectedSPDs!$B$1:$Y$1,0)),0)</f>
        <v>0.77</v>
      </c>
      <c r="J25" s="19">
        <f>IF($A$2="User",IF(ISBLANK(E25),NA(),E25),IF(ISBLANK(SelectedSPDs!A25),NA(),SelectedSPDs!A25))</f>
        <v>424</v>
      </c>
      <c r="K25" s="28">
        <f>INDEX(SelectedSPDs!$B$3:$Y$3753,ROW()-2,MATCH($A$2,SelectedSPDs!$B$1:$Y$1,0))</f>
        <v>0.77</v>
      </c>
      <c r="M25" s="28"/>
      <c r="N25" s="28"/>
      <c r="O25" s="18"/>
      <c r="P25" s="28"/>
      <c r="Q25" s="28"/>
      <c r="R25" s="18"/>
      <c r="S25" s="28"/>
      <c r="T25" s="18"/>
      <c r="AJ25" s="28"/>
    </row>
    <row r="26" spans="5:36" x14ac:dyDescent="0.35">
      <c r="E26" s="26">
        <v>403</v>
      </c>
      <c r="F26" s="26">
        <v>1.0558500000000001E-3</v>
      </c>
      <c r="G26" s="55">
        <f>IF($A$2="User",IF($E26=0,#N/A,$E26),IF(ISNUMBER(SelectedSPDs!$A26),SelectedSPDs!$A26,#N/A))</f>
        <v>426</v>
      </c>
      <c r="H26" s="55">
        <f>'Interpolated data'!M26</f>
        <v>1.238637734397293E-2</v>
      </c>
      <c r="I26" s="55">
        <f>IF(ISNUMBER(INDEX(SelectedSPDs!$B$3:$Y$3753,ROW()-2,MATCH($A$2,SelectedSPDs!$B$1:$Y$1,0))),INDEX(SelectedSPDs!$B$3:$Y$3753,ROW()-2,MATCH($A$2,SelectedSPDs!$B$1:$Y$1,0)),0)</f>
        <v>0.75900000000000001</v>
      </c>
      <c r="J26" s="19">
        <f>IF($A$2="User",IF(ISBLANK(E26),NA(),E26),IF(ISBLANK(SelectedSPDs!A26),NA(),SelectedSPDs!A26))</f>
        <v>426</v>
      </c>
      <c r="K26" s="28">
        <f>INDEX(SelectedSPDs!$B$3:$Y$3753,ROW()-2,MATCH($A$2,SelectedSPDs!$B$1:$Y$1,0))</f>
        <v>0.75900000000000001</v>
      </c>
      <c r="M26" s="28"/>
      <c r="N26" s="28"/>
      <c r="O26" s="18"/>
      <c r="P26" s="28"/>
      <c r="Q26" s="28"/>
      <c r="R26" s="18"/>
      <c r="S26" s="28"/>
      <c r="T26" s="18"/>
      <c r="AJ26" s="28"/>
    </row>
    <row r="27" spans="5:36" x14ac:dyDescent="0.35">
      <c r="E27" s="26">
        <v>404</v>
      </c>
      <c r="F27" s="26">
        <v>1.07562E-3</v>
      </c>
      <c r="G27" s="55">
        <f>IF($A$2="User",IF($E27=0,#N/A,$E27),IF(ISNUMBER(SelectedSPDs!$A27),SelectedSPDs!$A27,#N/A))</f>
        <v>428</v>
      </c>
      <c r="H27" s="55">
        <f>'Interpolated data'!M27</f>
        <v>1.2190545291103793E-2</v>
      </c>
      <c r="I27" s="55">
        <f>IF(ISNUMBER(INDEX(SelectedSPDs!$B$3:$Y$3753,ROW()-2,MATCH($A$2,SelectedSPDs!$B$1:$Y$1,0))),INDEX(SelectedSPDs!$B$3:$Y$3753,ROW()-2,MATCH($A$2,SelectedSPDs!$B$1:$Y$1,0)),0)</f>
        <v>0.747</v>
      </c>
      <c r="J27" s="19">
        <f>IF($A$2="User",IF(ISBLANK(E27),NA(),E27),IF(ISBLANK(SelectedSPDs!A27),NA(),SelectedSPDs!A27))</f>
        <v>428</v>
      </c>
      <c r="K27" s="28">
        <f>INDEX(SelectedSPDs!$B$3:$Y$3753,ROW()-2,MATCH($A$2,SelectedSPDs!$B$1:$Y$1,0))</f>
        <v>0.747</v>
      </c>
      <c r="M27" s="28"/>
      <c r="N27" s="28"/>
      <c r="O27" s="18"/>
      <c r="P27" s="28"/>
      <c r="Q27" s="28"/>
      <c r="R27" s="18"/>
      <c r="S27" s="28"/>
      <c r="T27" s="18"/>
      <c r="AJ27" s="28"/>
    </row>
    <row r="28" spans="5:36" x14ac:dyDescent="0.35">
      <c r="E28" s="26">
        <v>405</v>
      </c>
      <c r="F28" s="26">
        <v>1.0956399999999999E-3</v>
      </c>
      <c r="G28" s="55">
        <f>IF($A$2="User",IF($E28=0,#N/A,$E28),IF(ISNUMBER(SelectedSPDs!$A28),SelectedSPDs!$A28,#N/A))</f>
        <v>430</v>
      </c>
      <c r="H28" s="55">
        <f>'Interpolated data'!M28</f>
        <v>1.2011032575973751E-2</v>
      </c>
      <c r="I28" s="55">
        <f>IF(ISNUMBER(INDEX(SelectedSPDs!$B$3:$Y$3753,ROW()-2,MATCH($A$2,SelectedSPDs!$B$1:$Y$1,0))),INDEX(SelectedSPDs!$B$3:$Y$3753,ROW()-2,MATCH($A$2,SelectedSPDs!$B$1:$Y$1,0)),0)</f>
        <v>0.73599999999999999</v>
      </c>
      <c r="J28" s="19">
        <f>IF($A$2="User",IF(ISBLANK(E28),NA(),E28),IF(ISBLANK(SelectedSPDs!A28),NA(),SelectedSPDs!A28))</f>
        <v>430</v>
      </c>
      <c r="K28" s="28">
        <f>INDEX(SelectedSPDs!$B$3:$Y$3753,ROW()-2,MATCH($A$2,SelectedSPDs!$B$1:$Y$1,0))</f>
        <v>0.73599999999999999</v>
      </c>
      <c r="M28" s="28"/>
      <c r="N28" s="28"/>
      <c r="O28" s="18"/>
      <c r="P28" s="28"/>
      <c r="Q28" s="28"/>
      <c r="R28" s="18"/>
      <c r="S28" s="28"/>
      <c r="T28" s="18"/>
      <c r="AJ28" s="28"/>
    </row>
    <row r="29" spans="5:36" x14ac:dyDescent="0.35">
      <c r="E29" s="26">
        <v>406</v>
      </c>
      <c r="F29" s="26">
        <v>1.1158800000000001E-3</v>
      </c>
      <c r="G29" s="55">
        <f>IF($A$2="User",IF($E29=0,#N/A,$E29),IF(ISNUMBER(SelectedSPDs!$A29),SelectedSPDs!$A29,#N/A))</f>
        <v>432</v>
      </c>
      <c r="H29" s="55">
        <f>'Interpolated data'!M29</f>
        <v>1.2516932045885689E-2</v>
      </c>
      <c r="I29" s="55">
        <f>IF(ISNUMBER(INDEX(SelectedSPDs!$B$3:$Y$3753,ROW()-2,MATCH($A$2,SelectedSPDs!$B$1:$Y$1,0))),INDEX(SelectedSPDs!$B$3:$Y$3753,ROW()-2,MATCH($A$2,SelectedSPDs!$B$1:$Y$1,0)),0)</f>
        <v>0.76700000000000002</v>
      </c>
      <c r="J29" s="19">
        <f>IF($A$2="User",IF(ISBLANK(E29),NA(),E29),IF(ISBLANK(SelectedSPDs!A29),NA(),SelectedSPDs!A29))</f>
        <v>432</v>
      </c>
      <c r="K29" s="28">
        <f>INDEX(SelectedSPDs!$B$3:$Y$3753,ROW()-2,MATCH($A$2,SelectedSPDs!$B$1:$Y$1,0))</f>
        <v>0.76700000000000002</v>
      </c>
      <c r="M29" s="28"/>
      <c r="N29" s="28"/>
      <c r="O29" s="18"/>
      <c r="P29" s="28"/>
      <c r="Q29" s="28"/>
      <c r="R29" s="18"/>
      <c r="S29" s="28"/>
      <c r="T29" s="18"/>
      <c r="AJ29" s="28"/>
    </row>
    <row r="30" spans="5:36" x14ac:dyDescent="0.35">
      <c r="E30" s="26">
        <v>407</v>
      </c>
      <c r="F30" s="26">
        <v>1.13637E-3</v>
      </c>
      <c r="G30" s="55">
        <f>IF($A$2="User",IF($E30=0,#N/A,$E30),IF(ISNUMBER(SelectedSPDs!$A30),SelectedSPDs!$A30,#N/A))</f>
        <v>434</v>
      </c>
      <c r="H30" s="55">
        <f>'Interpolated data'!M30</f>
        <v>1.3006512178058531E-2</v>
      </c>
      <c r="I30" s="55">
        <f>IF(ISNUMBER(INDEX(SelectedSPDs!$B$3:$Y$3753,ROW()-2,MATCH($A$2,SelectedSPDs!$B$1:$Y$1,0))),INDEX(SelectedSPDs!$B$3:$Y$3753,ROW()-2,MATCH($A$2,SelectedSPDs!$B$1:$Y$1,0)),0)</f>
        <v>0.79700000000000004</v>
      </c>
      <c r="J30" s="19">
        <f>IF($A$2="User",IF(ISBLANK(E30),NA(),E30),IF(ISBLANK(SelectedSPDs!A30),NA(),SelectedSPDs!A30))</f>
        <v>434</v>
      </c>
      <c r="K30" s="28">
        <f>INDEX(SelectedSPDs!$B$3:$Y$3753,ROW()-2,MATCH($A$2,SelectedSPDs!$B$1:$Y$1,0))</f>
        <v>0.79700000000000004</v>
      </c>
      <c r="M30" s="28"/>
      <c r="N30" s="28"/>
      <c r="O30" s="18"/>
      <c r="P30" s="28"/>
      <c r="Q30" s="28"/>
      <c r="R30" s="18"/>
      <c r="S30" s="28"/>
      <c r="T30" s="18"/>
      <c r="AJ30" s="28"/>
    </row>
    <row r="31" spans="5:36" x14ac:dyDescent="0.35">
      <c r="E31" s="26">
        <v>408</v>
      </c>
      <c r="F31" s="26">
        <v>1.1571000000000001E-3</v>
      </c>
      <c r="G31" s="55">
        <f>IF($A$2="User",IF($E31=0,#N/A,$E31),IF(ISNUMBER(SelectedSPDs!$A31),SelectedSPDs!$A31,#N/A))</f>
        <v>436</v>
      </c>
      <c r="H31" s="55">
        <f>'Interpolated data'!M31</f>
        <v>1.3512411647970469E-2</v>
      </c>
      <c r="I31" s="55">
        <f>IF(ISNUMBER(INDEX(SelectedSPDs!$B$3:$Y$3753,ROW()-2,MATCH($A$2,SelectedSPDs!$B$1:$Y$1,0))),INDEX(SelectedSPDs!$B$3:$Y$3753,ROW()-2,MATCH($A$2,SelectedSPDs!$B$1:$Y$1,0)),0)</f>
        <v>0.82799999999999996</v>
      </c>
      <c r="J31" s="19">
        <f>IF($A$2="User",IF(ISBLANK(E31),NA(),E31),IF(ISBLANK(SelectedSPDs!A31),NA(),SelectedSPDs!A31))</f>
        <v>436</v>
      </c>
      <c r="K31" s="28">
        <f>INDEX(SelectedSPDs!$B$3:$Y$3753,ROW()-2,MATCH($A$2,SelectedSPDs!$B$1:$Y$1,0))</f>
        <v>0.82799999999999996</v>
      </c>
      <c r="M31" s="28"/>
      <c r="N31" s="28"/>
      <c r="O31" s="18"/>
      <c r="P31" s="28"/>
      <c r="Q31" s="28"/>
      <c r="R31" s="18"/>
      <c r="S31" s="28"/>
      <c r="T31" s="18"/>
      <c r="AJ31" s="28"/>
    </row>
    <row r="32" spans="5:36" x14ac:dyDescent="0.35">
      <c r="E32" s="26">
        <v>409</v>
      </c>
      <c r="F32" s="26">
        <v>1.1780600000000001E-3</v>
      </c>
      <c r="G32" s="55">
        <f>IF($A$2="User",IF($E32=0,#N/A,$E32),IF(ISNUMBER(SelectedSPDs!$A32),SelectedSPDs!$A32,#N/A))</f>
        <v>438</v>
      </c>
      <c r="H32" s="55">
        <f>'Interpolated data'!M32</f>
        <v>1.4018311117882407E-2</v>
      </c>
      <c r="I32" s="55">
        <f>IF(ISNUMBER(INDEX(SelectedSPDs!$B$3:$Y$3753,ROW()-2,MATCH($A$2,SelectedSPDs!$B$1:$Y$1,0))),INDEX(SelectedSPDs!$B$3:$Y$3753,ROW()-2,MATCH($A$2,SelectedSPDs!$B$1:$Y$1,0)),0)</f>
        <v>0.85899999999999999</v>
      </c>
      <c r="J32" s="19">
        <f>IF($A$2="User",IF(ISBLANK(E32),NA(),E32),IF(ISBLANK(SelectedSPDs!A32),NA(),SelectedSPDs!A32))</f>
        <v>438</v>
      </c>
      <c r="K32" s="28">
        <f>INDEX(SelectedSPDs!$B$3:$Y$3753,ROW()-2,MATCH($A$2,SelectedSPDs!$B$1:$Y$1,0))</f>
        <v>0.85899999999999999</v>
      </c>
      <c r="M32" s="28"/>
      <c r="N32" s="28"/>
      <c r="O32" s="18"/>
      <c r="P32" s="28"/>
      <c r="Q32" s="28"/>
      <c r="R32" s="18"/>
      <c r="S32" s="28"/>
      <c r="T32" s="18"/>
      <c r="AJ32" s="28"/>
    </row>
    <row r="33" spans="5:36" x14ac:dyDescent="0.35">
      <c r="E33" s="26">
        <v>410</v>
      </c>
      <c r="F33" s="26">
        <v>1.19926E-3</v>
      </c>
      <c r="G33" s="55">
        <f>IF($A$2="User",IF($E33=0,#N/A,$E33),IF(ISNUMBER(SelectedSPDs!$A33),SelectedSPDs!$A33,#N/A))</f>
        <v>440</v>
      </c>
      <c r="H33" s="55">
        <f>'Interpolated data'!M33</f>
        <v>1.4524210587794345E-2</v>
      </c>
      <c r="I33" s="55">
        <f>IF(ISNUMBER(INDEX(SelectedSPDs!$B$3:$Y$3753,ROW()-2,MATCH($A$2,SelectedSPDs!$B$1:$Y$1,0))),INDEX(SelectedSPDs!$B$3:$Y$3753,ROW()-2,MATCH($A$2,SelectedSPDs!$B$1:$Y$1,0)),0)</f>
        <v>0.89</v>
      </c>
      <c r="J33" s="19">
        <f>IF($A$2="User",IF(ISBLANK(E33),NA(),E33),IF(ISBLANK(SelectedSPDs!A33),NA(),SelectedSPDs!A33))</f>
        <v>440</v>
      </c>
      <c r="K33" s="28">
        <f>INDEX(SelectedSPDs!$B$3:$Y$3753,ROW()-2,MATCH($A$2,SelectedSPDs!$B$1:$Y$1,0))</f>
        <v>0.89</v>
      </c>
      <c r="M33" s="28"/>
      <c r="N33" s="28"/>
      <c r="O33" s="18"/>
      <c r="P33" s="28"/>
      <c r="Q33" s="28"/>
      <c r="R33" s="18"/>
      <c r="S33" s="28"/>
      <c r="T33" s="18"/>
      <c r="AJ33" s="28"/>
    </row>
    <row r="34" spans="5:36" x14ac:dyDescent="0.35">
      <c r="E34" s="26">
        <v>411</v>
      </c>
      <c r="F34" s="26">
        <v>1.2206999999999999E-3</v>
      </c>
      <c r="G34" s="55">
        <f>IF($A$2="User",IF($E34=0,#N/A,$E34),IF(ISNUMBER(SelectedSPDs!$A34),SelectedSPDs!$A34,#N/A))</f>
        <v>442</v>
      </c>
      <c r="H34" s="55">
        <f>'Interpolated data'!M34</f>
        <v>1.4866916680315336E-2</v>
      </c>
      <c r="I34" s="55">
        <f>IF(ISNUMBER(INDEX(SelectedSPDs!$B$3:$Y$3753,ROW()-2,MATCH($A$2,SelectedSPDs!$B$1:$Y$1,0))),INDEX(SelectedSPDs!$B$3:$Y$3753,ROW()-2,MATCH($A$2,SelectedSPDs!$B$1:$Y$1,0)),0)</f>
        <v>0.91100000000000003</v>
      </c>
      <c r="J34" s="19">
        <f>IF($A$2="User",IF(ISBLANK(E34),NA(),E34),IF(ISBLANK(SelectedSPDs!A34),NA(),SelectedSPDs!A34))</f>
        <v>442</v>
      </c>
      <c r="K34" s="28">
        <f>INDEX(SelectedSPDs!$B$3:$Y$3753,ROW()-2,MATCH($A$2,SelectedSPDs!$B$1:$Y$1,0))</f>
        <v>0.91100000000000003</v>
      </c>
      <c r="M34" s="28"/>
      <c r="N34" s="28"/>
      <c r="O34" s="18"/>
      <c r="P34" s="28"/>
      <c r="Q34" s="28"/>
      <c r="R34" s="18"/>
      <c r="S34" s="28"/>
      <c r="T34" s="18"/>
      <c r="AJ34" s="28"/>
    </row>
    <row r="35" spans="5:36" x14ac:dyDescent="0.35">
      <c r="E35" s="26">
        <v>412</v>
      </c>
      <c r="F35" s="26">
        <v>1.24238E-3</v>
      </c>
      <c r="G35" s="55">
        <f>IF($A$2="User",IF($E35=0,#N/A,$E35),IF(ISNUMBER(SelectedSPDs!$A35),SelectedSPDs!$A35,#N/A))</f>
        <v>444</v>
      </c>
      <c r="H35" s="55">
        <f>'Interpolated data'!M35</f>
        <v>1.5193303435097231E-2</v>
      </c>
      <c r="I35" s="55">
        <f>IF(ISNUMBER(INDEX(SelectedSPDs!$B$3:$Y$3753,ROW()-2,MATCH($A$2,SelectedSPDs!$B$1:$Y$1,0))),INDEX(SelectedSPDs!$B$3:$Y$3753,ROW()-2,MATCH($A$2,SelectedSPDs!$B$1:$Y$1,0)),0)</f>
        <v>0.93100000000000005</v>
      </c>
      <c r="J35" s="19">
        <f>IF($A$2="User",IF(ISBLANK(E35),NA(),E35),IF(ISBLANK(SelectedSPDs!A35),NA(),SelectedSPDs!A35))</f>
        <v>444</v>
      </c>
      <c r="K35" s="28">
        <f>INDEX(SelectedSPDs!$B$3:$Y$3753,ROW()-2,MATCH($A$2,SelectedSPDs!$B$1:$Y$1,0))</f>
        <v>0.93100000000000005</v>
      </c>
      <c r="M35" s="28"/>
      <c r="N35" s="28"/>
      <c r="O35" s="18"/>
      <c r="P35" s="28"/>
      <c r="Q35" s="28"/>
      <c r="R35" s="18"/>
      <c r="S35" s="28"/>
      <c r="T35" s="18"/>
      <c r="AJ35" s="28"/>
    </row>
    <row r="36" spans="5:36" x14ac:dyDescent="0.35">
      <c r="E36" s="26">
        <v>413</v>
      </c>
      <c r="F36" s="26">
        <v>1.2643000000000001E-3</v>
      </c>
      <c r="G36" s="55">
        <f>IF($A$2="User",IF($E36=0,#N/A,$E36),IF(ISNUMBER(SelectedSPDs!$A36),SelectedSPDs!$A36,#N/A))</f>
        <v>446</v>
      </c>
      <c r="H36" s="55">
        <f>'Interpolated data'!M36</f>
        <v>1.5536009527618222E-2</v>
      </c>
      <c r="I36" s="55">
        <f>IF(ISNUMBER(INDEX(SelectedSPDs!$B$3:$Y$3753,ROW()-2,MATCH($A$2,SelectedSPDs!$B$1:$Y$1,0))),INDEX(SelectedSPDs!$B$3:$Y$3753,ROW()-2,MATCH($A$2,SelectedSPDs!$B$1:$Y$1,0)),0)</f>
        <v>0.95199999999999996</v>
      </c>
      <c r="J36" s="19">
        <f>IF($A$2="User",IF(ISBLANK(E36),NA(),E36),IF(ISBLANK(SelectedSPDs!A36),NA(),SelectedSPDs!A36))</f>
        <v>446</v>
      </c>
      <c r="K36" s="28">
        <f>INDEX(SelectedSPDs!$B$3:$Y$3753,ROW()-2,MATCH($A$2,SelectedSPDs!$B$1:$Y$1,0))</f>
        <v>0.95199999999999996</v>
      </c>
      <c r="M36" s="28"/>
      <c r="N36" s="28"/>
      <c r="O36" s="18"/>
      <c r="P36" s="28"/>
      <c r="Q36" s="28"/>
      <c r="R36" s="18"/>
      <c r="S36" s="28"/>
      <c r="T36" s="18"/>
      <c r="AJ36" s="28"/>
    </row>
    <row r="37" spans="5:36" x14ac:dyDescent="0.35">
      <c r="E37" s="26">
        <v>414</v>
      </c>
      <c r="F37" s="26">
        <v>1.2864700000000001E-3</v>
      </c>
      <c r="G37" s="55">
        <f>IF($A$2="User",IF($E37=0,#N/A,$E37),IF(ISNUMBER(SelectedSPDs!$A37),SelectedSPDs!$A37,#N/A))</f>
        <v>448</v>
      </c>
      <c r="H37" s="55">
        <f>'Interpolated data'!M37</f>
        <v>1.5878715620139212E-2</v>
      </c>
      <c r="I37" s="55">
        <f>IF(ISNUMBER(INDEX(SelectedSPDs!$B$3:$Y$3753,ROW()-2,MATCH($A$2,SelectedSPDs!$B$1:$Y$1,0))),INDEX(SelectedSPDs!$B$3:$Y$3753,ROW()-2,MATCH($A$2,SelectedSPDs!$B$1:$Y$1,0)),0)</f>
        <v>0.97299999999999998</v>
      </c>
      <c r="J37" s="19">
        <f>IF($A$2="User",IF(ISBLANK(E37),NA(),E37),IF(ISBLANK(SelectedSPDs!A37),NA(),SelectedSPDs!A37))</f>
        <v>448</v>
      </c>
      <c r="K37" s="28">
        <f>INDEX(SelectedSPDs!$B$3:$Y$3753,ROW()-2,MATCH($A$2,SelectedSPDs!$B$1:$Y$1,0))</f>
        <v>0.97299999999999998</v>
      </c>
      <c r="M37" s="28"/>
      <c r="N37" s="28"/>
      <c r="O37" s="18"/>
      <c r="P37" s="28"/>
      <c r="Q37" s="28"/>
      <c r="R37" s="18"/>
      <c r="S37" s="28"/>
      <c r="T37" s="18"/>
      <c r="AJ37" s="28"/>
    </row>
    <row r="38" spans="5:36" x14ac:dyDescent="0.35">
      <c r="E38" s="26">
        <v>415</v>
      </c>
      <c r="F38" s="26">
        <v>1.30887E-3</v>
      </c>
      <c r="G38" s="55">
        <f>IF($A$2="User",IF($E38=0,#N/A,$E38),IF(ISNUMBER(SelectedSPDs!$A38),SelectedSPDs!$A38,#N/A))</f>
        <v>450</v>
      </c>
      <c r="H38" s="55">
        <f>'Interpolated data'!M38</f>
        <v>1.6205102374921107E-2</v>
      </c>
      <c r="I38" s="55">
        <f>IF(ISNUMBER(INDEX(SelectedSPDs!$B$3:$Y$3753,ROW()-2,MATCH($A$2,SelectedSPDs!$B$1:$Y$1,0))),INDEX(SelectedSPDs!$B$3:$Y$3753,ROW()-2,MATCH($A$2,SelectedSPDs!$B$1:$Y$1,0)),0)</f>
        <v>0.99299999999999999</v>
      </c>
      <c r="J38" s="19">
        <f>IF($A$2="User",IF(ISBLANK(E38),NA(),E38),IF(ISBLANK(SelectedSPDs!A38),NA(),SelectedSPDs!A38))</f>
        <v>450</v>
      </c>
      <c r="K38" s="28">
        <f>INDEX(SelectedSPDs!$B$3:$Y$3753,ROW()-2,MATCH($A$2,SelectedSPDs!$B$1:$Y$1,0))</f>
        <v>0.99299999999999999</v>
      </c>
      <c r="M38" s="28"/>
      <c r="N38" s="28"/>
      <c r="O38" s="18"/>
      <c r="P38" s="28"/>
      <c r="Q38" s="28"/>
      <c r="R38" s="18"/>
      <c r="S38" s="28"/>
      <c r="T38" s="18"/>
      <c r="AJ38" s="28"/>
    </row>
    <row r="39" spans="5:36" x14ac:dyDescent="0.35">
      <c r="E39" s="26">
        <v>416</v>
      </c>
      <c r="F39" s="26">
        <v>1.3315099999999999E-3</v>
      </c>
      <c r="G39" s="55">
        <f>IF($A$2="User",IF($E39=0,#N/A,$E39),IF(ISNUMBER(SelectedSPDs!$A39),SelectedSPDs!$A39,#N/A))</f>
        <v>452</v>
      </c>
      <c r="H39" s="55">
        <f>'Interpolated data'!M39</f>
        <v>1.6237741050399296E-2</v>
      </c>
      <c r="I39" s="55">
        <f>IF(ISNUMBER(INDEX(SelectedSPDs!$B$3:$Y$3753,ROW()-2,MATCH($A$2,SelectedSPDs!$B$1:$Y$1,0))),INDEX(SelectedSPDs!$B$3:$Y$3753,ROW()-2,MATCH($A$2,SelectedSPDs!$B$1:$Y$1,0)),0)</f>
        <v>0.995</v>
      </c>
      <c r="J39" s="19">
        <f>IF($A$2="User",IF(ISBLANK(E39),NA(),E39),IF(ISBLANK(SelectedSPDs!A39),NA(),SelectedSPDs!A39))</f>
        <v>452</v>
      </c>
      <c r="K39" s="28">
        <f>INDEX(SelectedSPDs!$B$3:$Y$3753,ROW()-2,MATCH($A$2,SelectedSPDs!$B$1:$Y$1,0))</f>
        <v>0.995</v>
      </c>
      <c r="M39" s="28"/>
      <c r="N39" s="28"/>
      <c r="O39" s="18"/>
      <c r="P39" s="28"/>
      <c r="Q39" s="28"/>
      <c r="R39" s="18"/>
      <c r="S39" s="28"/>
      <c r="T39" s="18"/>
      <c r="AJ39" s="28"/>
    </row>
    <row r="40" spans="5:36" x14ac:dyDescent="0.35">
      <c r="E40" s="26">
        <v>417</v>
      </c>
      <c r="F40" s="26">
        <v>1.3544E-3</v>
      </c>
      <c r="G40" s="55">
        <f>IF($A$2="User",IF($E40=0,#N/A,$E40),IF(ISNUMBER(SelectedSPDs!$A40),SelectedSPDs!$A40,#N/A))</f>
        <v>454</v>
      </c>
      <c r="H40" s="55">
        <f>'Interpolated data'!M40</f>
        <v>1.625406038813839E-2</v>
      </c>
      <c r="I40" s="55">
        <f>IF(ISNUMBER(INDEX(SelectedSPDs!$B$3:$Y$3753,ROW()-2,MATCH($A$2,SelectedSPDs!$B$1:$Y$1,0))),INDEX(SelectedSPDs!$B$3:$Y$3753,ROW()-2,MATCH($A$2,SelectedSPDs!$B$1:$Y$1,0)),0)</f>
        <v>0.996</v>
      </c>
      <c r="J40" s="19">
        <f>IF($A$2="User",IF(ISBLANK(E40),NA(),E40),IF(ISBLANK(SelectedSPDs!A40),NA(),SelectedSPDs!A40))</f>
        <v>454</v>
      </c>
      <c r="K40" s="28">
        <f>INDEX(SelectedSPDs!$B$3:$Y$3753,ROW()-2,MATCH($A$2,SelectedSPDs!$B$1:$Y$1,0))</f>
        <v>0.996</v>
      </c>
      <c r="M40" s="28"/>
      <c r="N40" s="28"/>
      <c r="O40" s="18"/>
      <c r="P40" s="28"/>
      <c r="Q40" s="28"/>
      <c r="R40" s="18"/>
      <c r="S40" s="28"/>
      <c r="T40" s="18"/>
      <c r="AJ40" s="28"/>
    </row>
    <row r="41" spans="5:36" x14ac:dyDescent="0.35">
      <c r="E41" s="26">
        <v>418</v>
      </c>
      <c r="F41" s="26">
        <v>1.3775199999999999E-3</v>
      </c>
      <c r="G41" s="55">
        <f>IF($A$2="User",IF($E41=0,#N/A,$E41),IF(ISNUMBER(SelectedSPDs!$A41),SelectedSPDs!$A41,#N/A))</f>
        <v>456</v>
      </c>
      <c r="H41" s="55">
        <f>'Interpolated data'!M41</f>
        <v>1.6270379725877485E-2</v>
      </c>
      <c r="I41" s="55">
        <f>IF(ISNUMBER(INDEX(SelectedSPDs!$B$3:$Y$3753,ROW()-2,MATCH($A$2,SelectedSPDs!$B$1:$Y$1,0))),INDEX(SelectedSPDs!$B$3:$Y$3753,ROW()-2,MATCH($A$2,SelectedSPDs!$B$1:$Y$1,0)),0)</f>
        <v>0.997</v>
      </c>
      <c r="J41" s="19">
        <f>IF($A$2="User",IF(ISBLANK(E41),NA(),E41),IF(ISBLANK(SelectedSPDs!A41),NA(),SelectedSPDs!A41))</f>
        <v>456</v>
      </c>
      <c r="K41" s="28">
        <f>INDEX(SelectedSPDs!$B$3:$Y$3753,ROW()-2,MATCH($A$2,SelectedSPDs!$B$1:$Y$1,0))</f>
        <v>0.997</v>
      </c>
      <c r="M41" s="28"/>
      <c r="N41" s="28"/>
      <c r="O41" s="18"/>
      <c r="P41" s="28"/>
      <c r="Q41" s="28"/>
      <c r="R41" s="18"/>
      <c r="S41" s="28"/>
      <c r="T41" s="18"/>
      <c r="AJ41" s="28"/>
    </row>
    <row r="42" spans="5:36" x14ac:dyDescent="0.35">
      <c r="E42" s="26">
        <v>419</v>
      </c>
      <c r="F42" s="26">
        <v>1.4008899999999999E-3</v>
      </c>
      <c r="G42" s="55">
        <f>IF($A$2="User",IF($E42=0,#N/A,$E42),IF(ISNUMBER(SelectedSPDs!$A42),SelectedSPDs!$A42,#N/A))</f>
        <v>458</v>
      </c>
      <c r="H42" s="55">
        <f>'Interpolated data'!M42</f>
        <v>1.6303018401355677E-2</v>
      </c>
      <c r="I42" s="55">
        <f>IF(ISNUMBER(INDEX(SelectedSPDs!$B$3:$Y$3753,ROW()-2,MATCH($A$2,SelectedSPDs!$B$1:$Y$1,0))),INDEX(SelectedSPDs!$B$3:$Y$3753,ROW()-2,MATCH($A$2,SelectedSPDs!$B$1:$Y$1,0)),0)</f>
        <v>0.999</v>
      </c>
      <c r="J42" s="19">
        <f>IF($A$2="User",IF(ISBLANK(E42),NA(),E42),IF(ISBLANK(SelectedSPDs!A42),NA(),SelectedSPDs!A42))</f>
        <v>458</v>
      </c>
      <c r="K42" s="28">
        <f>INDEX(SelectedSPDs!$B$3:$Y$3753,ROW()-2,MATCH($A$2,SelectedSPDs!$B$1:$Y$1,0))</f>
        <v>0.999</v>
      </c>
      <c r="M42" s="28"/>
      <c r="N42" s="28"/>
      <c r="O42" s="18"/>
      <c r="P42" s="28"/>
      <c r="Q42" s="28"/>
      <c r="R42" s="18"/>
      <c r="S42" s="28"/>
      <c r="T42" s="18"/>
      <c r="AJ42" s="28"/>
    </row>
    <row r="43" spans="5:36" x14ac:dyDescent="0.35">
      <c r="E43" s="26">
        <v>420</v>
      </c>
      <c r="F43" s="26">
        <v>1.4245E-3</v>
      </c>
      <c r="G43" s="55">
        <f>IF($A$2="User",IF($E43=0,#N/A,$E43),IF(ISNUMBER(SelectedSPDs!$A43),SelectedSPDs!$A43,#N/A))</f>
        <v>460</v>
      </c>
      <c r="H43" s="55">
        <f>'Interpolated data'!M43</f>
        <v>1.6319337739094771E-2</v>
      </c>
      <c r="I43" s="55">
        <f>IF(ISNUMBER(INDEX(SelectedSPDs!$B$3:$Y$3753,ROW()-2,MATCH($A$2,SelectedSPDs!$B$1:$Y$1,0))),INDEX(SelectedSPDs!$B$3:$Y$3753,ROW()-2,MATCH($A$2,SelectedSPDs!$B$1:$Y$1,0)),0)</f>
        <v>1</v>
      </c>
      <c r="J43" s="19">
        <f>IF($A$2="User",IF(ISBLANK(E43),NA(),E43),IF(ISBLANK(SelectedSPDs!A43),NA(),SelectedSPDs!A43))</f>
        <v>460</v>
      </c>
      <c r="K43" s="28">
        <f>INDEX(SelectedSPDs!$B$3:$Y$3753,ROW()-2,MATCH($A$2,SelectedSPDs!$B$1:$Y$1,0))</f>
        <v>1</v>
      </c>
      <c r="M43" s="28"/>
      <c r="N43" s="28"/>
      <c r="O43" s="18"/>
      <c r="P43" s="28"/>
      <c r="Q43" s="28"/>
      <c r="R43" s="18"/>
      <c r="S43" s="28"/>
      <c r="T43" s="18"/>
      <c r="AJ43" s="28"/>
    </row>
    <row r="44" spans="5:36" x14ac:dyDescent="0.35">
      <c r="E44" s="26">
        <v>421</v>
      </c>
      <c r="F44" s="26">
        <v>1.4483499999999999E-3</v>
      </c>
      <c r="G44" s="55">
        <f>IF($A$2="User",IF($E44=0,#N/A,$E44),IF(ISNUMBER(SelectedSPDs!$A44),SelectedSPDs!$A44,#N/A))</f>
        <v>462</v>
      </c>
      <c r="H44" s="55">
        <f>'Interpolated data'!M44</f>
        <v>1.6237741050399296E-2</v>
      </c>
      <c r="I44" s="55">
        <f>IF(ISNUMBER(INDEX(SelectedSPDs!$B$3:$Y$3753,ROW()-2,MATCH($A$2,SelectedSPDs!$B$1:$Y$1,0))),INDEX(SelectedSPDs!$B$3:$Y$3753,ROW()-2,MATCH($A$2,SelectedSPDs!$B$1:$Y$1,0)),0)</f>
        <v>0.995</v>
      </c>
      <c r="J44" s="19">
        <f>IF($A$2="User",IF(ISBLANK(E44),NA(),E44),IF(ISBLANK(SelectedSPDs!A44),NA(),SelectedSPDs!A44))</f>
        <v>462</v>
      </c>
      <c r="K44" s="28">
        <f>INDEX(SelectedSPDs!$B$3:$Y$3753,ROW()-2,MATCH($A$2,SelectedSPDs!$B$1:$Y$1,0))</f>
        <v>0.995</v>
      </c>
      <c r="M44" s="28"/>
      <c r="N44" s="28"/>
      <c r="O44" s="18"/>
      <c r="P44" s="28"/>
      <c r="Q44" s="28"/>
      <c r="R44" s="18"/>
      <c r="S44" s="28"/>
      <c r="T44" s="18"/>
      <c r="AJ44" s="28"/>
    </row>
    <row r="45" spans="5:36" x14ac:dyDescent="0.35">
      <c r="E45" s="26">
        <v>422</v>
      </c>
      <c r="F45" s="26">
        <v>1.4724499999999999E-3</v>
      </c>
      <c r="G45" s="55">
        <f>IF($A$2="User",IF($E45=0,#N/A,$E45),IF(ISNUMBER(SelectedSPDs!$A45),SelectedSPDs!$A45,#N/A))</f>
        <v>464</v>
      </c>
      <c r="H45" s="55">
        <f>'Interpolated data'!M45</f>
        <v>1.6156144361703824E-2</v>
      </c>
      <c r="I45" s="55">
        <f>IF(ISNUMBER(INDEX(SelectedSPDs!$B$3:$Y$3753,ROW()-2,MATCH($A$2,SelectedSPDs!$B$1:$Y$1,0))),INDEX(SelectedSPDs!$B$3:$Y$3753,ROW()-2,MATCH($A$2,SelectedSPDs!$B$1:$Y$1,0)),0)</f>
        <v>0.99</v>
      </c>
      <c r="J45" s="19">
        <f>IF($A$2="User",IF(ISBLANK(E45),NA(),E45),IF(ISBLANK(SelectedSPDs!A45),NA(),SelectedSPDs!A45))</f>
        <v>464</v>
      </c>
      <c r="K45" s="28">
        <f>INDEX(SelectedSPDs!$B$3:$Y$3753,ROW()-2,MATCH($A$2,SelectedSPDs!$B$1:$Y$1,0))</f>
        <v>0.99</v>
      </c>
      <c r="M45" s="28"/>
      <c r="N45" s="28"/>
      <c r="O45" s="18"/>
      <c r="P45" s="28"/>
      <c r="Q45" s="28"/>
      <c r="R45" s="18"/>
      <c r="S45" s="28"/>
      <c r="T45" s="18"/>
      <c r="AJ45" s="28"/>
    </row>
    <row r="46" spans="5:36" x14ac:dyDescent="0.35">
      <c r="E46" s="26">
        <v>423</v>
      </c>
      <c r="F46" s="26">
        <v>1.4967800000000001E-3</v>
      </c>
      <c r="G46" s="55">
        <f>IF($A$2="User",IF($E46=0,#N/A,$E46),IF(ISNUMBER(SelectedSPDs!$A46),SelectedSPDs!$A46,#N/A))</f>
        <v>466</v>
      </c>
      <c r="H46" s="55">
        <f>'Interpolated data'!M46</f>
        <v>1.6074547673008348E-2</v>
      </c>
      <c r="I46" s="55">
        <f>IF(ISNUMBER(INDEX(SelectedSPDs!$B$3:$Y$3753,ROW()-2,MATCH($A$2,SelectedSPDs!$B$1:$Y$1,0))),INDEX(SelectedSPDs!$B$3:$Y$3753,ROW()-2,MATCH($A$2,SelectedSPDs!$B$1:$Y$1,0)),0)</f>
        <v>0.98499999999999999</v>
      </c>
      <c r="J46" s="19">
        <f>IF($A$2="User",IF(ISBLANK(E46),NA(),E46),IF(ISBLANK(SelectedSPDs!A46),NA(),SelectedSPDs!A46))</f>
        <v>466</v>
      </c>
      <c r="K46" s="28">
        <f>INDEX(SelectedSPDs!$B$3:$Y$3753,ROW()-2,MATCH($A$2,SelectedSPDs!$B$1:$Y$1,0))</f>
        <v>0.98499999999999999</v>
      </c>
      <c r="M46" s="28"/>
      <c r="N46" s="28"/>
      <c r="O46" s="18"/>
      <c r="P46" s="28"/>
      <c r="Q46" s="28"/>
      <c r="R46" s="18"/>
      <c r="S46" s="28"/>
      <c r="T46" s="18"/>
      <c r="AJ46" s="28"/>
    </row>
    <row r="47" spans="5:36" x14ac:dyDescent="0.35">
      <c r="E47" s="26">
        <v>424</v>
      </c>
      <c r="F47" s="26">
        <v>1.52136E-3</v>
      </c>
      <c r="G47" s="55">
        <f>IF($A$2="User",IF($E47=0,#N/A,$E47),IF(ISNUMBER(SelectedSPDs!$A47),SelectedSPDs!$A47,#N/A))</f>
        <v>468</v>
      </c>
      <c r="H47" s="55">
        <f>'Interpolated data'!M47</f>
        <v>1.5992950984312873E-2</v>
      </c>
      <c r="I47" s="55">
        <f>IF(ISNUMBER(INDEX(SelectedSPDs!$B$3:$Y$3753,ROW()-2,MATCH($A$2,SelectedSPDs!$B$1:$Y$1,0))),INDEX(SelectedSPDs!$B$3:$Y$3753,ROW()-2,MATCH($A$2,SelectedSPDs!$B$1:$Y$1,0)),0)</f>
        <v>0.98</v>
      </c>
      <c r="J47" s="19">
        <f>IF($A$2="User",IF(ISBLANK(E47),NA(),E47),IF(ISBLANK(SelectedSPDs!A47),NA(),SelectedSPDs!A47))</f>
        <v>468</v>
      </c>
      <c r="K47" s="28">
        <f>INDEX(SelectedSPDs!$B$3:$Y$3753,ROW()-2,MATCH($A$2,SelectedSPDs!$B$1:$Y$1,0))</f>
        <v>0.98</v>
      </c>
      <c r="M47" s="28"/>
      <c r="N47" s="28"/>
      <c r="O47" s="18"/>
      <c r="P47" s="28"/>
      <c r="Q47" s="28"/>
      <c r="R47" s="18"/>
      <c r="S47" s="28"/>
      <c r="T47" s="18"/>
      <c r="AJ47" s="28"/>
    </row>
    <row r="48" spans="5:36" x14ac:dyDescent="0.35">
      <c r="E48" s="26">
        <v>425</v>
      </c>
      <c r="F48" s="26">
        <v>1.5461800000000001E-3</v>
      </c>
      <c r="G48" s="55">
        <f>IF($A$2="User",IF($E48=0,#N/A,$E48),IF(ISNUMBER(SelectedSPDs!$A48),SelectedSPDs!$A48,#N/A))</f>
        <v>470</v>
      </c>
      <c r="H48" s="55">
        <f>'Interpolated data'!M48</f>
        <v>1.5911354295617401E-2</v>
      </c>
      <c r="I48" s="55">
        <f>IF(ISNUMBER(INDEX(SelectedSPDs!$B$3:$Y$3753,ROW()-2,MATCH($A$2,SelectedSPDs!$B$1:$Y$1,0))),INDEX(SelectedSPDs!$B$3:$Y$3753,ROW()-2,MATCH($A$2,SelectedSPDs!$B$1:$Y$1,0)),0)</f>
        <v>0.97499999999999998</v>
      </c>
      <c r="J48" s="19">
        <f>IF($A$2="User",IF(ISBLANK(E48),NA(),E48),IF(ISBLANK(SelectedSPDs!A48),NA(),SelectedSPDs!A48))</f>
        <v>470</v>
      </c>
      <c r="K48" s="28">
        <f>INDEX(SelectedSPDs!$B$3:$Y$3753,ROW()-2,MATCH($A$2,SelectedSPDs!$B$1:$Y$1,0))</f>
        <v>0.97499999999999998</v>
      </c>
      <c r="M48" s="28"/>
      <c r="N48" s="28"/>
      <c r="O48" s="18"/>
      <c r="P48" s="28"/>
      <c r="Q48" s="28"/>
      <c r="R48" s="18"/>
      <c r="S48" s="28"/>
      <c r="T48" s="18"/>
      <c r="AJ48" s="28"/>
    </row>
    <row r="49" spans="5:36" x14ac:dyDescent="0.35">
      <c r="E49" s="26">
        <v>426</v>
      </c>
      <c r="F49" s="26">
        <v>1.57124E-3</v>
      </c>
      <c r="G49" s="55">
        <f>IF($A$2="User",IF($E49=0,#N/A,$E49),IF(ISNUMBER(SelectedSPDs!$A49),SelectedSPDs!$A49,#N/A))</f>
        <v>472</v>
      </c>
      <c r="H49" s="55">
        <f>'Interpolated data'!M49</f>
        <v>1.594399297109559E-2</v>
      </c>
      <c r="I49" s="55">
        <f>IF(ISNUMBER(INDEX(SelectedSPDs!$B$3:$Y$3753,ROW()-2,MATCH($A$2,SelectedSPDs!$B$1:$Y$1,0))),INDEX(SelectedSPDs!$B$3:$Y$3753,ROW()-2,MATCH($A$2,SelectedSPDs!$B$1:$Y$1,0)),0)</f>
        <v>0.97699999999999998</v>
      </c>
      <c r="J49" s="19">
        <f>IF($A$2="User",IF(ISBLANK(E49),NA(),E49),IF(ISBLANK(SelectedSPDs!A49),NA(),SelectedSPDs!A49))</f>
        <v>472</v>
      </c>
      <c r="K49" s="28">
        <f>INDEX(SelectedSPDs!$B$3:$Y$3753,ROW()-2,MATCH($A$2,SelectedSPDs!$B$1:$Y$1,0))</f>
        <v>0.97699999999999998</v>
      </c>
      <c r="M49" s="28"/>
      <c r="N49" s="28"/>
      <c r="O49" s="18"/>
      <c r="P49" s="28"/>
      <c r="Q49" s="28"/>
      <c r="R49" s="18"/>
      <c r="S49" s="28"/>
      <c r="T49" s="18"/>
      <c r="AJ49" s="28"/>
    </row>
    <row r="50" spans="5:36" x14ac:dyDescent="0.35">
      <c r="E50" s="26">
        <v>427</v>
      </c>
      <c r="F50" s="26">
        <v>1.59655E-3</v>
      </c>
      <c r="G50" s="55">
        <f>IF($A$2="User",IF($E50=0,#N/A,$E50),IF(ISNUMBER(SelectedSPDs!$A50),SelectedSPDs!$A50,#N/A))</f>
        <v>474</v>
      </c>
      <c r="H50" s="55">
        <f>'Interpolated data'!M50</f>
        <v>1.5976631646573779E-2</v>
      </c>
      <c r="I50" s="55">
        <f>IF(ISNUMBER(INDEX(SelectedSPDs!$B$3:$Y$3753,ROW()-2,MATCH($A$2,SelectedSPDs!$B$1:$Y$1,0))),INDEX(SelectedSPDs!$B$3:$Y$3753,ROW()-2,MATCH($A$2,SelectedSPDs!$B$1:$Y$1,0)),0)</f>
        <v>0.97899999999999998</v>
      </c>
      <c r="J50" s="19">
        <f>IF($A$2="User",IF(ISBLANK(E50),NA(),E50),IF(ISBLANK(SelectedSPDs!A50),NA(),SelectedSPDs!A50))</f>
        <v>474</v>
      </c>
      <c r="K50" s="28">
        <f>INDEX(SelectedSPDs!$B$3:$Y$3753,ROW()-2,MATCH($A$2,SelectedSPDs!$B$1:$Y$1,0))</f>
        <v>0.97899999999999998</v>
      </c>
      <c r="M50" s="28"/>
      <c r="N50" s="28"/>
      <c r="O50" s="18"/>
      <c r="P50" s="28"/>
      <c r="Q50" s="28"/>
      <c r="R50" s="18"/>
      <c r="S50" s="28"/>
      <c r="T50" s="18"/>
      <c r="AJ50" s="28"/>
    </row>
    <row r="51" spans="5:36" x14ac:dyDescent="0.35">
      <c r="E51" s="26">
        <v>428</v>
      </c>
      <c r="F51" s="26">
        <v>1.6221E-3</v>
      </c>
      <c r="G51" s="55">
        <f>IF($A$2="User",IF($E51=0,#N/A,$E51),IF(ISNUMBER(SelectedSPDs!$A51),SelectedSPDs!$A51,#N/A))</f>
        <v>476</v>
      </c>
      <c r="H51" s="55">
        <f>'Interpolated data'!M51</f>
        <v>1.5992950984312873E-2</v>
      </c>
      <c r="I51" s="55">
        <f>IF(ISNUMBER(INDEX(SelectedSPDs!$B$3:$Y$3753,ROW()-2,MATCH($A$2,SelectedSPDs!$B$1:$Y$1,0))),INDEX(SelectedSPDs!$B$3:$Y$3753,ROW()-2,MATCH($A$2,SelectedSPDs!$B$1:$Y$1,0)),0)</f>
        <v>0.98</v>
      </c>
      <c r="J51" s="19">
        <f>IF($A$2="User",IF(ISBLANK(E51),NA(),E51),IF(ISBLANK(SelectedSPDs!A51),NA(),SelectedSPDs!A51))</f>
        <v>476</v>
      </c>
      <c r="K51" s="28">
        <f>INDEX(SelectedSPDs!$B$3:$Y$3753,ROW()-2,MATCH($A$2,SelectedSPDs!$B$1:$Y$1,0))</f>
        <v>0.98</v>
      </c>
      <c r="M51" s="28"/>
      <c r="N51" s="28"/>
      <c r="O51" s="18"/>
      <c r="P51" s="28"/>
      <c r="Q51" s="28"/>
      <c r="R51" s="18"/>
      <c r="S51" s="28"/>
      <c r="T51" s="18"/>
      <c r="AJ51" s="28"/>
    </row>
    <row r="52" spans="5:36" x14ac:dyDescent="0.35">
      <c r="E52" s="26">
        <v>429</v>
      </c>
      <c r="F52" s="26">
        <v>1.64788E-3</v>
      </c>
      <c r="G52" s="55">
        <f>IF($A$2="User",IF($E52=0,#N/A,$E52),IF(ISNUMBER(SelectedSPDs!$A52),SelectedSPDs!$A52,#N/A))</f>
        <v>478</v>
      </c>
      <c r="H52" s="55">
        <f>'Interpolated data'!M52</f>
        <v>1.6025589659791065E-2</v>
      </c>
      <c r="I52" s="55">
        <f>IF(ISNUMBER(INDEX(SelectedSPDs!$B$3:$Y$3753,ROW()-2,MATCH($A$2,SelectedSPDs!$B$1:$Y$1,0))),INDEX(SelectedSPDs!$B$3:$Y$3753,ROW()-2,MATCH($A$2,SelectedSPDs!$B$1:$Y$1,0)),0)</f>
        <v>0.98199999999999998</v>
      </c>
      <c r="J52" s="19">
        <f>IF($A$2="User",IF(ISBLANK(E52),NA(),E52),IF(ISBLANK(SelectedSPDs!A52),NA(),SelectedSPDs!A52))</f>
        <v>478</v>
      </c>
      <c r="K52" s="28">
        <f>INDEX(SelectedSPDs!$B$3:$Y$3753,ROW()-2,MATCH($A$2,SelectedSPDs!$B$1:$Y$1,0))</f>
        <v>0.98199999999999998</v>
      </c>
      <c r="M52" s="28"/>
      <c r="N52" s="28"/>
      <c r="O52" s="18"/>
      <c r="P52" s="28"/>
      <c r="Q52" s="28"/>
      <c r="R52" s="18"/>
      <c r="S52" s="28"/>
      <c r="T52" s="18"/>
      <c r="AJ52" s="28"/>
    </row>
    <row r="53" spans="5:36" x14ac:dyDescent="0.35">
      <c r="E53" s="26">
        <v>430</v>
      </c>
      <c r="F53" s="26">
        <v>1.67391E-3</v>
      </c>
      <c r="G53" s="55">
        <f>IF($A$2="User",IF($E53=0,#N/A,$E53),IF(ISNUMBER(SelectedSPDs!$A53),SelectedSPDs!$A53,#N/A))</f>
        <v>480</v>
      </c>
      <c r="H53" s="55">
        <f>'Interpolated data'!M53</f>
        <v>1.6058228335269254E-2</v>
      </c>
      <c r="I53" s="55">
        <f>IF(ISNUMBER(INDEX(SelectedSPDs!$B$3:$Y$3753,ROW()-2,MATCH($A$2,SelectedSPDs!$B$1:$Y$1,0))),INDEX(SelectedSPDs!$B$3:$Y$3753,ROW()-2,MATCH($A$2,SelectedSPDs!$B$1:$Y$1,0)),0)</f>
        <v>0.98399999999999999</v>
      </c>
      <c r="J53" s="19">
        <f>IF($A$2="User",IF(ISBLANK(E53),NA(),E53),IF(ISBLANK(SelectedSPDs!A53),NA(),SelectedSPDs!A53))</f>
        <v>480</v>
      </c>
      <c r="K53" s="28">
        <f>INDEX(SelectedSPDs!$B$3:$Y$3753,ROW()-2,MATCH($A$2,SelectedSPDs!$B$1:$Y$1,0))</f>
        <v>0.98399999999999999</v>
      </c>
      <c r="M53" s="28"/>
      <c r="N53" s="28"/>
      <c r="O53" s="18"/>
      <c r="P53" s="28"/>
      <c r="Q53" s="28"/>
      <c r="R53" s="18"/>
      <c r="S53" s="28"/>
      <c r="T53" s="18"/>
      <c r="AJ53" s="28"/>
    </row>
    <row r="54" spans="5:36" x14ac:dyDescent="0.35">
      <c r="E54" s="26">
        <v>431</v>
      </c>
      <c r="F54" s="26">
        <v>1.7001900000000001E-3</v>
      </c>
      <c r="G54" s="55">
        <f>IF($A$2="User",IF($E54=0,#N/A,$E54),IF(ISNUMBER(SelectedSPDs!$A54),SelectedSPDs!$A54,#N/A))</f>
        <v>482</v>
      </c>
      <c r="H54" s="55">
        <f>'Interpolated data'!M54</f>
        <v>1.5862396282400118E-2</v>
      </c>
      <c r="I54" s="55">
        <f>IF(ISNUMBER(INDEX(SelectedSPDs!$B$3:$Y$3753,ROW()-2,MATCH($A$2,SelectedSPDs!$B$1:$Y$1,0))),INDEX(SelectedSPDs!$B$3:$Y$3753,ROW()-2,MATCH($A$2,SelectedSPDs!$B$1:$Y$1,0)),0)</f>
        <v>0.97199999999999998</v>
      </c>
      <c r="J54" s="19">
        <f>IF($A$2="User",IF(ISBLANK(E54),NA(),E54),IF(ISBLANK(SelectedSPDs!A54),NA(),SelectedSPDs!A54))</f>
        <v>482</v>
      </c>
      <c r="K54" s="28">
        <f>INDEX(SelectedSPDs!$B$3:$Y$3753,ROW()-2,MATCH($A$2,SelectedSPDs!$B$1:$Y$1,0))</f>
        <v>0.97199999999999998</v>
      </c>
      <c r="M54" s="28"/>
      <c r="N54" s="28"/>
      <c r="O54" s="18"/>
      <c r="P54" s="28"/>
      <c r="Q54" s="28"/>
      <c r="R54" s="18"/>
      <c r="S54" s="28"/>
      <c r="T54" s="18"/>
      <c r="AJ54" s="28"/>
    </row>
    <row r="55" spans="5:36" x14ac:dyDescent="0.35">
      <c r="E55" s="26">
        <v>432</v>
      </c>
      <c r="F55" s="26">
        <v>1.7267000000000001E-3</v>
      </c>
      <c r="G55" s="55">
        <f>IF($A$2="User",IF($E55=0,#N/A,$E55),IF(ISNUMBER(SelectedSPDs!$A55),SelectedSPDs!$A55,#N/A))</f>
        <v>484</v>
      </c>
      <c r="H55" s="55">
        <f>'Interpolated data'!M55</f>
        <v>1.5666564229530978E-2</v>
      </c>
      <c r="I55" s="55">
        <f>IF(ISNUMBER(INDEX(SelectedSPDs!$B$3:$Y$3753,ROW()-2,MATCH($A$2,SelectedSPDs!$B$1:$Y$1,0))),INDEX(SelectedSPDs!$B$3:$Y$3753,ROW()-2,MATCH($A$2,SelectedSPDs!$B$1:$Y$1,0)),0)</f>
        <v>0.96</v>
      </c>
      <c r="J55" s="19">
        <f>IF($A$2="User",IF(ISBLANK(E55),NA(),E55),IF(ISBLANK(SelectedSPDs!A55),NA(),SelectedSPDs!A55))</f>
        <v>484</v>
      </c>
      <c r="K55" s="28">
        <f>INDEX(SelectedSPDs!$B$3:$Y$3753,ROW()-2,MATCH($A$2,SelectedSPDs!$B$1:$Y$1,0))</f>
        <v>0.96</v>
      </c>
      <c r="M55" s="28"/>
      <c r="N55" s="28"/>
      <c r="O55" s="18"/>
      <c r="P55" s="28"/>
      <c r="Q55" s="28"/>
      <c r="R55" s="18"/>
      <c r="S55" s="28"/>
      <c r="T55" s="18"/>
      <c r="AJ55" s="28"/>
    </row>
    <row r="56" spans="5:36" x14ac:dyDescent="0.35">
      <c r="E56" s="26">
        <v>433</v>
      </c>
      <c r="F56" s="26">
        <v>1.7534499999999999E-3</v>
      </c>
      <c r="G56" s="55">
        <f>IF($A$2="User",IF($E56=0,#N/A,$E56),IF(ISNUMBER(SelectedSPDs!$A56),SelectedSPDs!$A56,#N/A))</f>
        <v>486</v>
      </c>
      <c r="H56" s="55">
        <f>'Interpolated data'!M56</f>
        <v>1.5470732176661842E-2</v>
      </c>
      <c r="I56" s="55">
        <f>IF(ISNUMBER(INDEX(SelectedSPDs!$B$3:$Y$3753,ROW()-2,MATCH($A$2,SelectedSPDs!$B$1:$Y$1,0))),INDEX(SelectedSPDs!$B$3:$Y$3753,ROW()-2,MATCH($A$2,SelectedSPDs!$B$1:$Y$1,0)),0)</f>
        <v>0.94799999999999995</v>
      </c>
      <c r="J56" s="19">
        <f>IF($A$2="User",IF(ISBLANK(E56),NA(),E56),IF(ISBLANK(SelectedSPDs!A56),NA(),SelectedSPDs!A56))</f>
        <v>486</v>
      </c>
      <c r="K56" s="28">
        <f>INDEX(SelectedSPDs!$B$3:$Y$3753,ROW()-2,MATCH($A$2,SelectedSPDs!$B$1:$Y$1,0))</f>
        <v>0.94799999999999995</v>
      </c>
      <c r="M56" s="28"/>
      <c r="N56" s="28"/>
      <c r="O56" s="18"/>
      <c r="P56" s="28"/>
      <c r="Q56" s="28"/>
      <c r="R56" s="18"/>
      <c r="S56" s="28"/>
      <c r="T56" s="18"/>
      <c r="AJ56" s="28"/>
    </row>
    <row r="57" spans="5:36" x14ac:dyDescent="0.35">
      <c r="E57" s="26">
        <v>434</v>
      </c>
      <c r="F57" s="26">
        <v>1.78045E-3</v>
      </c>
      <c r="G57" s="55">
        <f>IF($A$2="User",IF($E57=0,#N/A,$E57),IF(ISNUMBER(SelectedSPDs!$A57),SelectedSPDs!$A57,#N/A))</f>
        <v>488</v>
      </c>
      <c r="H57" s="55">
        <f>'Interpolated data'!M57</f>
        <v>1.5274900123792704E-2</v>
      </c>
      <c r="I57" s="55">
        <f>IF(ISNUMBER(INDEX(SelectedSPDs!$B$3:$Y$3753,ROW()-2,MATCH($A$2,SelectedSPDs!$B$1:$Y$1,0))),INDEX(SelectedSPDs!$B$3:$Y$3753,ROW()-2,MATCH($A$2,SelectedSPDs!$B$1:$Y$1,0)),0)</f>
        <v>0.93600000000000005</v>
      </c>
      <c r="J57" s="19">
        <f>IF($A$2="User",IF(ISBLANK(E57),NA(),E57),IF(ISBLANK(SelectedSPDs!A57),NA(),SelectedSPDs!A57))</f>
        <v>488</v>
      </c>
      <c r="K57" s="28">
        <f>INDEX(SelectedSPDs!$B$3:$Y$3753,ROW()-2,MATCH($A$2,SelectedSPDs!$B$1:$Y$1,0))</f>
        <v>0.93600000000000005</v>
      </c>
      <c r="M57" s="28"/>
      <c r="N57" s="28"/>
      <c r="O57" s="18"/>
      <c r="P57" s="28"/>
      <c r="Q57" s="28"/>
      <c r="R57" s="18"/>
      <c r="S57" s="28"/>
      <c r="T57" s="18"/>
      <c r="AJ57" s="28"/>
    </row>
    <row r="58" spans="5:36" x14ac:dyDescent="0.35">
      <c r="E58" s="26">
        <v>435</v>
      </c>
      <c r="F58" s="26">
        <v>1.80769E-3</v>
      </c>
      <c r="G58" s="55">
        <f>IF($A$2="User",IF($E58=0,#N/A,$E58),IF(ISNUMBER(SelectedSPDs!$A58),SelectedSPDs!$A58,#N/A))</f>
        <v>490</v>
      </c>
      <c r="H58" s="55">
        <f>'Interpolated data'!M58</f>
        <v>1.5079068070923568E-2</v>
      </c>
      <c r="I58" s="55">
        <f>IF(ISNUMBER(INDEX(SelectedSPDs!$B$3:$Y$3753,ROW()-2,MATCH($A$2,SelectedSPDs!$B$1:$Y$1,0))),INDEX(SelectedSPDs!$B$3:$Y$3753,ROW()-2,MATCH($A$2,SelectedSPDs!$B$1:$Y$1,0)),0)</f>
        <v>0.92400000000000004</v>
      </c>
      <c r="J58" s="19">
        <f>IF($A$2="User",IF(ISBLANK(E58),NA(),E58),IF(ISBLANK(SelectedSPDs!A58),NA(),SelectedSPDs!A58))</f>
        <v>490</v>
      </c>
      <c r="K58" s="28">
        <f>INDEX(SelectedSPDs!$B$3:$Y$3753,ROW()-2,MATCH($A$2,SelectedSPDs!$B$1:$Y$1,0))</f>
        <v>0.92400000000000004</v>
      </c>
      <c r="M58" s="28"/>
      <c r="N58" s="28"/>
      <c r="O58" s="18"/>
      <c r="P58" s="28"/>
      <c r="Q58" s="28"/>
      <c r="R58" s="18"/>
      <c r="S58" s="28"/>
      <c r="T58" s="18"/>
      <c r="AJ58" s="28"/>
    </row>
    <row r="59" spans="5:36" x14ac:dyDescent="0.35">
      <c r="E59" s="26">
        <v>436</v>
      </c>
      <c r="F59" s="26">
        <v>1.83516E-3</v>
      </c>
      <c r="G59" s="55">
        <f>IF($A$2="User",IF($E59=0,#N/A,$E59),IF(ISNUMBER(SelectedSPDs!$A59),SelectedSPDs!$A59,#N/A))</f>
        <v>492</v>
      </c>
      <c r="H59" s="55">
        <f>'Interpolated data'!M59</f>
        <v>1.5095387408662663E-2</v>
      </c>
      <c r="I59" s="55">
        <f>IF(ISNUMBER(INDEX(SelectedSPDs!$B$3:$Y$3753,ROW()-2,MATCH($A$2,SelectedSPDs!$B$1:$Y$1,0))),INDEX(SelectedSPDs!$B$3:$Y$3753,ROW()-2,MATCH($A$2,SelectedSPDs!$B$1:$Y$1,0)),0)</f>
        <v>0.92500000000000004</v>
      </c>
      <c r="J59" s="19">
        <f>IF($A$2="User",IF(ISBLANK(E59),NA(),E59),IF(ISBLANK(SelectedSPDs!A59),NA(),SelectedSPDs!A59))</f>
        <v>492</v>
      </c>
      <c r="K59" s="28">
        <f>INDEX(SelectedSPDs!$B$3:$Y$3753,ROW()-2,MATCH($A$2,SelectedSPDs!$B$1:$Y$1,0))</f>
        <v>0.92500000000000004</v>
      </c>
      <c r="M59" s="28"/>
      <c r="N59" s="28"/>
      <c r="O59" s="18"/>
      <c r="P59" s="28"/>
      <c r="Q59" s="28"/>
      <c r="R59" s="18"/>
      <c r="S59" s="28"/>
      <c r="T59" s="18"/>
      <c r="AJ59" s="28"/>
    </row>
    <row r="60" spans="5:36" x14ac:dyDescent="0.35">
      <c r="E60" s="26">
        <v>437</v>
      </c>
      <c r="F60" s="26">
        <v>1.8628799999999999E-3</v>
      </c>
      <c r="G60" s="55">
        <f>IF($A$2="User",IF($E60=0,#N/A,$E60),IF(ISNUMBER(SelectedSPDs!$A60),SelectedSPDs!$A60,#N/A))</f>
        <v>494</v>
      </c>
      <c r="H60" s="55">
        <f>'Interpolated data'!M60</f>
        <v>1.5111706746401757E-2</v>
      </c>
      <c r="I60" s="55">
        <f>IF(ISNUMBER(INDEX(SelectedSPDs!$B$3:$Y$3753,ROW()-2,MATCH($A$2,SelectedSPDs!$B$1:$Y$1,0))),INDEX(SelectedSPDs!$B$3:$Y$3753,ROW()-2,MATCH($A$2,SelectedSPDs!$B$1:$Y$1,0)),0)</f>
        <v>0.92600000000000005</v>
      </c>
      <c r="J60" s="19">
        <f>IF($A$2="User",IF(ISBLANK(E60),NA(),E60),IF(ISBLANK(SelectedSPDs!A60),NA(),SelectedSPDs!A60))</f>
        <v>494</v>
      </c>
      <c r="K60" s="28">
        <f>INDEX(SelectedSPDs!$B$3:$Y$3753,ROW()-2,MATCH($A$2,SelectedSPDs!$B$1:$Y$1,0))</f>
        <v>0.92600000000000005</v>
      </c>
      <c r="M60" s="28"/>
      <c r="N60" s="28"/>
      <c r="O60" s="18"/>
      <c r="P60" s="28"/>
      <c r="Q60" s="28"/>
      <c r="R60" s="18"/>
      <c r="S60" s="28"/>
      <c r="T60" s="18"/>
      <c r="AJ60" s="28"/>
    </row>
    <row r="61" spans="5:36" x14ac:dyDescent="0.35">
      <c r="E61" s="26">
        <v>438</v>
      </c>
      <c r="F61" s="26">
        <v>1.89084E-3</v>
      </c>
      <c r="G61" s="55">
        <f>IF($A$2="User",IF($E61=0,#N/A,$E61),IF(ISNUMBER(SelectedSPDs!$A61),SelectedSPDs!$A61,#N/A))</f>
        <v>496</v>
      </c>
      <c r="H61" s="55">
        <f>'Interpolated data'!M61</f>
        <v>1.5128026084140852E-2</v>
      </c>
      <c r="I61" s="55">
        <f>IF(ISNUMBER(INDEX(SelectedSPDs!$B$3:$Y$3753,ROW()-2,MATCH($A$2,SelectedSPDs!$B$1:$Y$1,0))),INDEX(SelectedSPDs!$B$3:$Y$3753,ROW()-2,MATCH($A$2,SelectedSPDs!$B$1:$Y$1,0)),0)</f>
        <v>0.92700000000000005</v>
      </c>
      <c r="J61" s="19">
        <f>IF($A$2="User",IF(ISBLANK(E61),NA(),E61),IF(ISBLANK(SelectedSPDs!A61),NA(),SelectedSPDs!A61))</f>
        <v>496</v>
      </c>
      <c r="K61" s="28">
        <f>INDEX(SelectedSPDs!$B$3:$Y$3753,ROW()-2,MATCH($A$2,SelectedSPDs!$B$1:$Y$1,0))</f>
        <v>0.92700000000000005</v>
      </c>
      <c r="M61" s="28"/>
      <c r="N61" s="28"/>
      <c r="O61" s="18"/>
      <c r="P61" s="28"/>
      <c r="Q61" s="28"/>
      <c r="R61" s="18"/>
      <c r="S61" s="28"/>
      <c r="T61" s="18"/>
      <c r="AJ61" s="28"/>
    </row>
    <row r="62" spans="5:36" x14ac:dyDescent="0.35">
      <c r="E62" s="26">
        <v>439</v>
      </c>
      <c r="F62" s="26">
        <v>1.9190399999999999E-3</v>
      </c>
      <c r="G62" s="55">
        <f>IF($A$2="User",IF($E62=0,#N/A,$E62),IF(ISNUMBER(SelectedSPDs!$A62),SelectedSPDs!$A62,#N/A))</f>
        <v>498</v>
      </c>
      <c r="H62" s="55">
        <f>'Interpolated data'!M62</f>
        <v>1.5128026084140852E-2</v>
      </c>
      <c r="I62" s="55">
        <f>IF(ISNUMBER(INDEX(SelectedSPDs!$B$3:$Y$3753,ROW()-2,MATCH($A$2,SelectedSPDs!$B$1:$Y$1,0))),INDEX(SelectedSPDs!$B$3:$Y$3753,ROW()-2,MATCH($A$2,SelectedSPDs!$B$1:$Y$1,0)),0)</f>
        <v>0.92700000000000005</v>
      </c>
      <c r="J62" s="19">
        <f>IF($A$2="User",IF(ISBLANK(E62),NA(),E62),IF(ISBLANK(SelectedSPDs!A62),NA(),SelectedSPDs!A62))</f>
        <v>498</v>
      </c>
      <c r="K62" s="28">
        <f>INDEX(SelectedSPDs!$B$3:$Y$3753,ROW()-2,MATCH($A$2,SelectedSPDs!$B$1:$Y$1,0))</f>
        <v>0.92700000000000005</v>
      </c>
      <c r="M62" s="28"/>
      <c r="N62" s="28"/>
      <c r="O62" s="18"/>
      <c r="P62" s="28"/>
      <c r="Q62" s="28"/>
      <c r="R62" s="18"/>
      <c r="S62" s="28"/>
      <c r="T62" s="18"/>
      <c r="AJ62" s="28"/>
    </row>
    <row r="63" spans="5:36" x14ac:dyDescent="0.35">
      <c r="E63" s="26">
        <v>440</v>
      </c>
      <c r="F63" s="26">
        <v>1.94747E-3</v>
      </c>
      <c r="G63" s="55">
        <f>IF($A$2="User",IF($E63=0,#N/A,$E63),IF(ISNUMBER(SelectedSPDs!$A63),SelectedSPDs!$A63,#N/A))</f>
        <v>500</v>
      </c>
      <c r="H63" s="55">
        <f>'Interpolated data'!M63</f>
        <v>1.5144345421879946E-2</v>
      </c>
      <c r="I63" s="55">
        <f>IF(ISNUMBER(INDEX(SelectedSPDs!$B$3:$Y$3753,ROW()-2,MATCH($A$2,SelectedSPDs!$B$1:$Y$1,0))),INDEX(SelectedSPDs!$B$3:$Y$3753,ROW()-2,MATCH($A$2,SelectedSPDs!$B$1:$Y$1,0)),0)</f>
        <v>0.92800000000000005</v>
      </c>
      <c r="J63" s="19">
        <f>IF($A$2="User",IF(ISBLANK(E63),NA(),E63),IF(ISBLANK(SelectedSPDs!A63),NA(),SelectedSPDs!A63))</f>
        <v>500</v>
      </c>
      <c r="K63" s="28">
        <f>INDEX(SelectedSPDs!$B$3:$Y$3753,ROW()-2,MATCH($A$2,SelectedSPDs!$B$1:$Y$1,0))</f>
        <v>0.92800000000000005</v>
      </c>
      <c r="M63" s="28"/>
      <c r="N63" s="28"/>
      <c r="O63" s="18"/>
      <c r="P63" s="28"/>
      <c r="Q63" s="28"/>
      <c r="R63" s="18"/>
      <c r="S63" s="28"/>
      <c r="T63" s="18"/>
      <c r="AJ63" s="28"/>
    </row>
    <row r="64" spans="5:36" x14ac:dyDescent="0.35">
      <c r="E64" s="26">
        <v>441</v>
      </c>
      <c r="F64" s="26">
        <v>1.9761499999999999E-3</v>
      </c>
      <c r="G64" s="55">
        <f>IF($A$2="User",IF($E64=0,#N/A,$E64),IF(ISNUMBER(SelectedSPDs!$A64),SelectedSPDs!$A64,#N/A))</f>
        <v>502</v>
      </c>
      <c r="H64" s="55">
        <f>'Interpolated data'!M64</f>
        <v>1.5111706746401757E-2</v>
      </c>
      <c r="I64" s="55">
        <f>IF(ISNUMBER(INDEX(SelectedSPDs!$B$3:$Y$3753,ROW()-2,MATCH($A$2,SelectedSPDs!$B$1:$Y$1,0))),INDEX(SelectedSPDs!$B$3:$Y$3753,ROW()-2,MATCH($A$2,SelectedSPDs!$B$1:$Y$1,0)),0)</f>
        <v>0.92600000000000005</v>
      </c>
      <c r="J64" s="19">
        <f>IF($A$2="User",IF(ISBLANK(E64),NA(),E64),IF(ISBLANK(SelectedSPDs!A64),NA(),SelectedSPDs!A64))</f>
        <v>502</v>
      </c>
      <c r="K64" s="28">
        <f>INDEX(SelectedSPDs!$B$3:$Y$3753,ROW()-2,MATCH($A$2,SelectedSPDs!$B$1:$Y$1,0))</f>
        <v>0.92600000000000005</v>
      </c>
      <c r="M64" s="28"/>
      <c r="N64" s="28"/>
      <c r="O64" s="18"/>
      <c r="P64" s="28"/>
      <c r="Q64" s="28"/>
      <c r="R64" s="18"/>
      <c r="S64" s="28"/>
      <c r="T64" s="18"/>
      <c r="AJ64" s="28"/>
    </row>
    <row r="65" spans="5:36" x14ac:dyDescent="0.35">
      <c r="E65" s="26">
        <v>442</v>
      </c>
      <c r="F65" s="26">
        <v>2.0050599999999999E-3</v>
      </c>
      <c r="G65" s="55">
        <f>IF($A$2="User",IF($E65=0,#N/A,$E65),IF(ISNUMBER(SelectedSPDs!$A65),SelectedSPDs!$A65,#N/A))</f>
        <v>504</v>
      </c>
      <c r="H65" s="55">
        <f>'Interpolated data'!M65</f>
        <v>1.5062748733184472E-2</v>
      </c>
      <c r="I65" s="55">
        <f>IF(ISNUMBER(INDEX(SelectedSPDs!$B$3:$Y$3753,ROW()-2,MATCH($A$2,SelectedSPDs!$B$1:$Y$1,0))),INDEX(SelectedSPDs!$B$3:$Y$3753,ROW()-2,MATCH($A$2,SelectedSPDs!$B$1:$Y$1,0)),0)</f>
        <v>0.92300000000000004</v>
      </c>
      <c r="J65" s="19">
        <f>IF($A$2="User",IF(ISBLANK(E65),NA(),E65),IF(ISBLANK(SelectedSPDs!A65),NA(),SelectedSPDs!A65))</f>
        <v>504</v>
      </c>
      <c r="K65" s="28">
        <f>INDEX(SelectedSPDs!$B$3:$Y$3753,ROW()-2,MATCH($A$2,SelectedSPDs!$B$1:$Y$1,0))</f>
        <v>0.92300000000000004</v>
      </c>
      <c r="M65" s="28"/>
      <c r="N65" s="28"/>
      <c r="O65" s="18"/>
      <c r="P65" s="28"/>
      <c r="Q65" s="28"/>
      <c r="R65" s="18"/>
      <c r="S65" s="28"/>
      <c r="T65" s="18"/>
      <c r="AJ65" s="28"/>
    </row>
    <row r="66" spans="5:36" x14ac:dyDescent="0.35">
      <c r="E66" s="26">
        <v>443</v>
      </c>
      <c r="F66" s="26">
        <v>2.0342099999999998E-3</v>
      </c>
      <c r="G66" s="55">
        <f>IF($A$2="User",IF($E66=0,#N/A,$E66),IF(ISNUMBER(SelectedSPDs!$A66),SelectedSPDs!$A66,#N/A))</f>
        <v>506</v>
      </c>
      <c r="H66" s="55">
        <f>'Interpolated data'!M66</f>
        <v>1.5013790719967189E-2</v>
      </c>
      <c r="I66" s="55">
        <f>IF(ISNUMBER(INDEX(SelectedSPDs!$B$3:$Y$3753,ROW()-2,MATCH($A$2,SelectedSPDs!$B$1:$Y$1,0))),INDEX(SelectedSPDs!$B$3:$Y$3753,ROW()-2,MATCH($A$2,SelectedSPDs!$B$1:$Y$1,0)),0)</f>
        <v>0.92</v>
      </c>
      <c r="J66" s="19">
        <f>IF($A$2="User",IF(ISBLANK(E66),NA(),E66),IF(ISBLANK(SelectedSPDs!A66),NA(),SelectedSPDs!A66))</f>
        <v>506</v>
      </c>
      <c r="K66" s="28">
        <f>INDEX(SelectedSPDs!$B$3:$Y$3753,ROW()-2,MATCH($A$2,SelectedSPDs!$B$1:$Y$1,0))</f>
        <v>0.92</v>
      </c>
      <c r="M66" s="28"/>
      <c r="N66" s="28"/>
      <c r="O66" s="18"/>
      <c r="P66" s="28"/>
      <c r="Q66" s="28"/>
      <c r="R66" s="18"/>
      <c r="S66" s="28"/>
      <c r="T66" s="18"/>
      <c r="AJ66" s="28"/>
    </row>
    <row r="67" spans="5:36" x14ac:dyDescent="0.35">
      <c r="E67" s="26">
        <v>444</v>
      </c>
      <c r="F67" s="26">
        <v>2.0636000000000001E-3</v>
      </c>
      <c r="G67" s="55">
        <f>IF($A$2="User",IF($E67=0,#N/A,$E67),IF(ISNUMBER(SelectedSPDs!$A67),SelectedSPDs!$A67,#N/A))</f>
        <v>508</v>
      </c>
      <c r="H67" s="55">
        <f>'Interpolated data'!M67</f>
        <v>1.4981152044488999E-2</v>
      </c>
      <c r="I67" s="55">
        <f>IF(ISNUMBER(INDEX(SelectedSPDs!$B$3:$Y$3753,ROW()-2,MATCH($A$2,SelectedSPDs!$B$1:$Y$1,0))),INDEX(SelectedSPDs!$B$3:$Y$3753,ROW()-2,MATCH($A$2,SelectedSPDs!$B$1:$Y$1,0)),0)</f>
        <v>0.91800000000000004</v>
      </c>
      <c r="J67" s="19">
        <f>IF($A$2="User",IF(ISBLANK(E67),NA(),E67),IF(ISBLANK(SelectedSPDs!A67),NA(),SelectedSPDs!A67))</f>
        <v>508</v>
      </c>
      <c r="K67" s="28">
        <f>INDEX(SelectedSPDs!$B$3:$Y$3753,ROW()-2,MATCH($A$2,SelectedSPDs!$B$1:$Y$1,0))</f>
        <v>0.91800000000000004</v>
      </c>
      <c r="M67" s="28"/>
      <c r="N67" s="28"/>
      <c r="O67" s="18"/>
      <c r="P67" s="28"/>
      <c r="Q67" s="28"/>
      <c r="R67" s="18"/>
      <c r="S67" s="28"/>
      <c r="T67" s="18"/>
      <c r="AJ67" s="28"/>
    </row>
    <row r="68" spans="5:36" x14ac:dyDescent="0.35">
      <c r="E68" s="26">
        <v>445</v>
      </c>
      <c r="F68" s="26">
        <v>2.0932199999999998E-3</v>
      </c>
      <c r="G68" s="55">
        <f>IF($A$2="User",IF($E68=0,#N/A,$E68),IF(ISNUMBER(SelectedSPDs!$A68),SelectedSPDs!$A68,#N/A))</f>
        <v>510</v>
      </c>
      <c r="H68" s="55">
        <f>'Interpolated data'!M68</f>
        <v>1.4932194031271715E-2</v>
      </c>
      <c r="I68" s="55">
        <f>IF(ISNUMBER(INDEX(SelectedSPDs!$B$3:$Y$3753,ROW()-2,MATCH($A$2,SelectedSPDs!$B$1:$Y$1,0))),INDEX(SelectedSPDs!$B$3:$Y$3753,ROW()-2,MATCH($A$2,SelectedSPDs!$B$1:$Y$1,0)),0)</f>
        <v>0.91500000000000004</v>
      </c>
      <c r="J68" s="19">
        <f>IF($A$2="User",IF(ISBLANK(E68),NA(),E68),IF(ISBLANK(SelectedSPDs!A68),NA(),SelectedSPDs!A68))</f>
        <v>510</v>
      </c>
      <c r="K68" s="28">
        <f>INDEX(SelectedSPDs!$B$3:$Y$3753,ROW()-2,MATCH($A$2,SelectedSPDs!$B$1:$Y$1,0))</f>
        <v>0.91500000000000004</v>
      </c>
      <c r="M68" s="28"/>
      <c r="N68" s="28"/>
      <c r="O68" s="18"/>
      <c r="P68" s="28"/>
      <c r="Q68" s="28"/>
      <c r="R68" s="18"/>
      <c r="S68" s="28"/>
      <c r="T68" s="18"/>
      <c r="AJ68" s="28"/>
    </row>
    <row r="69" spans="5:36" x14ac:dyDescent="0.35">
      <c r="E69" s="26">
        <v>446</v>
      </c>
      <c r="F69" s="26">
        <v>2.1230799999999998E-3</v>
      </c>
      <c r="G69" s="55">
        <f>IF($A$2="User",IF($E69=0,#N/A,$E69),IF(ISNUMBER(SelectedSPDs!$A69),SelectedSPDs!$A69,#N/A))</f>
        <v>512</v>
      </c>
      <c r="H69" s="55">
        <f>'Interpolated data'!M69</f>
        <v>1.485059734257624E-2</v>
      </c>
      <c r="I69" s="55">
        <f>IF(ISNUMBER(INDEX(SelectedSPDs!$B$3:$Y$3753,ROW()-2,MATCH($A$2,SelectedSPDs!$B$1:$Y$1,0))),INDEX(SelectedSPDs!$B$3:$Y$3753,ROW()-2,MATCH($A$2,SelectedSPDs!$B$1:$Y$1,0)),0)</f>
        <v>0.91</v>
      </c>
      <c r="J69" s="19">
        <f>IF($A$2="User",IF(ISBLANK(E69),NA(),E69),IF(ISBLANK(SelectedSPDs!A69),NA(),SelectedSPDs!A69))</f>
        <v>512</v>
      </c>
      <c r="K69" s="28">
        <f>INDEX(SelectedSPDs!$B$3:$Y$3753,ROW()-2,MATCH($A$2,SelectedSPDs!$B$1:$Y$1,0))</f>
        <v>0.91</v>
      </c>
      <c r="M69" s="28"/>
      <c r="N69" s="28"/>
      <c r="O69" s="18"/>
      <c r="P69" s="28"/>
      <c r="Q69" s="28"/>
      <c r="R69" s="18"/>
      <c r="S69" s="28"/>
      <c r="T69" s="18"/>
      <c r="AJ69" s="28"/>
    </row>
    <row r="70" spans="5:36" x14ac:dyDescent="0.35">
      <c r="E70" s="26">
        <v>447</v>
      </c>
      <c r="F70" s="26">
        <v>2.1531699999999998E-3</v>
      </c>
      <c r="G70" s="55">
        <f>IF($A$2="User",IF($E70=0,#N/A,$E70),IF(ISNUMBER(SelectedSPDs!$A70),SelectedSPDs!$A70,#N/A))</f>
        <v>514</v>
      </c>
      <c r="H70" s="55">
        <f>'Interpolated data'!M70</f>
        <v>1.4769000653880766E-2</v>
      </c>
      <c r="I70" s="55">
        <f>IF(ISNUMBER(INDEX(SelectedSPDs!$B$3:$Y$3753,ROW()-2,MATCH($A$2,SelectedSPDs!$B$1:$Y$1,0))),INDEX(SelectedSPDs!$B$3:$Y$3753,ROW()-2,MATCH($A$2,SelectedSPDs!$B$1:$Y$1,0)),0)</f>
        <v>0.90500000000000003</v>
      </c>
      <c r="J70" s="19">
        <f>IF($A$2="User",IF(ISBLANK(E70),NA(),E70),IF(ISBLANK(SelectedSPDs!A70),NA(),SelectedSPDs!A70))</f>
        <v>514</v>
      </c>
      <c r="K70" s="28">
        <f>INDEX(SelectedSPDs!$B$3:$Y$3753,ROW()-2,MATCH($A$2,SelectedSPDs!$B$1:$Y$1,0))</f>
        <v>0.90500000000000003</v>
      </c>
      <c r="M70" s="28"/>
      <c r="N70" s="28"/>
      <c r="O70" s="18"/>
      <c r="P70" s="28"/>
      <c r="Q70" s="28"/>
      <c r="R70" s="18"/>
      <c r="S70" s="28"/>
      <c r="T70" s="18"/>
      <c r="AJ70" s="28"/>
    </row>
    <row r="71" spans="5:36" x14ac:dyDescent="0.35">
      <c r="E71" s="26">
        <v>448</v>
      </c>
      <c r="F71" s="26">
        <v>2.1835000000000001E-3</v>
      </c>
      <c r="G71" s="55">
        <f>IF($A$2="User",IF($E71=0,#N/A,$E71),IF(ISNUMBER(SelectedSPDs!$A71),SelectedSPDs!$A71,#N/A))</f>
        <v>516</v>
      </c>
      <c r="H71" s="55">
        <f>'Interpolated data'!M71</f>
        <v>1.4687403965185293E-2</v>
      </c>
      <c r="I71" s="55">
        <f>IF(ISNUMBER(INDEX(SelectedSPDs!$B$3:$Y$3753,ROW()-2,MATCH($A$2,SelectedSPDs!$B$1:$Y$1,0))),INDEX(SelectedSPDs!$B$3:$Y$3753,ROW()-2,MATCH($A$2,SelectedSPDs!$B$1:$Y$1,0)),0)</f>
        <v>0.9</v>
      </c>
      <c r="J71" s="19">
        <f>IF($A$2="User",IF(ISBLANK(E71),NA(),E71),IF(ISBLANK(SelectedSPDs!A71),NA(),SelectedSPDs!A71))</f>
        <v>516</v>
      </c>
      <c r="K71" s="28">
        <f>INDEX(SelectedSPDs!$B$3:$Y$3753,ROW()-2,MATCH($A$2,SelectedSPDs!$B$1:$Y$1,0))</f>
        <v>0.9</v>
      </c>
      <c r="M71" s="28"/>
      <c r="N71" s="28"/>
      <c r="O71" s="18"/>
      <c r="P71" s="28"/>
      <c r="Q71" s="28"/>
      <c r="R71" s="18"/>
      <c r="S71" s="28"/>
      <c r="T71" s="18"/>
      <c r="AJ71" s="28"/>
    </row>
    <row r="72" spans="5:36" x14ac:dyDescent="0.35">
      <c r="E72" s="26">
        <v>449</v>
      </c>
      <c r="F72" s="26">
        <v>2.2140699999999998E-3</v>
      </c>
      <c r="G72" s="55">
        <f>IF($A$2="User",IF($E72=0,#N/A,$E72),IF(ISNUMBER(SelectedSPDs!$A72),SelectedSPDs!$A72,#N/A))</f>
        <v>518</v>
      </c>
      <c r="H72" s="55">
        <f>'Interpolated data'!M72</f>
        <v>1.4605807276489819E-2</v>
      </c>
      <c r="I72" s="55">
        <f>IF(ISNUMBER(INDEX(SelectedSPDs!$B$3:$Y$3753,ROW()-2,MATCH($A$2,SelectedSPDs!$B$1:$Y$1,0))),INDEX(SelectedSPDs!$B$3:$Y$3753,ROW()-2,MATCH($A$2,SelectedSPDs!$B$1:$Y$1,0)),0)</f>
        <v>0.89500000000000002</v>
      </c>
      <c r="J72" s="19">
        <f>IF($A$2="User",IF(ISBLANK(E72),NA(),E72),IF(ISBLANK(SelectedSPDs!A72),NA(),SelectedSPDs!A72))</f>
        <v>518</v>
      </c>
      <c r="K72" s="28">
        <f>INDEX(SelectedSPDs!$B$3:$Y$3753,ROW()-2,MATCH($A$2,SelectedSPDs!$B$1:$Y$1,0))</f>
        <v>0.89500000000000002</v>
      </c>
      <c r="M72" s="28"/>
      <c r="N72" s="28"/>
      <c r="O72" s="18"/>
      <c r="P72" s="28"/>
      <c r="Q72" s="28"/>
      <c r="R72" s="18"/>
      <c r="S72" s="28"/>
      <c r="T72" s="18"/>
      <c r="AJ72" s="28"/>
    </row>
    <row r="73" spans="5:36" x14ac:dyDescent="0.35">
      <c r="E73" s="26">
        <v>450</v>
      </c>
      <c r="F73" s="26">
        <v>2.2448699999999999E-3</v>
      </c>
      <c r="G73" s="55">
        <f>IF($A$2="User",IF($E73=0,#N/A,$E73),IF(ISNUMBER(SelectedSPDs!$A73),SelectedSPDs!$A73,#N/A))</f>
        <v>520</v>
      </c>
      <c r="H73" s="55">
        <f>'Interpolated data'!M73</f>
        <v>1.4524210587794345E-2</v>
      </c>
      <c r="I73" s="55">
        <f>IF(ISNUMBER(INDEX(SelectedSPDs!$B$3:$Y$3753,ROW()-2,MATCH($A$2,SelectedSPDs!$B$1:$Y$1,0))),INDEX(SelectedSPDs!$B$3:$Y$3753,ROW()-2,MATCH($A$2,SelectedSPDs!$B$1:$Y$1,0)),0)</f>
        <v>0.89</v>
      </c>
      <c r="J73" s="19">
        <f>IF($A$2="User",IF(ISBLANK(E73),NA(),E73),IF(ISBLANK(SelectedSPDs!A73),NA(),SelectedSPDs!A73))</f>
        <v>520</v>
      </c>
      <c r="K73" s="28">
        <f>INDEX(SelectedSPDs!$B$3:$Y$3753,ROW()-2,MATCH($A$2,SelectedSPDs!$B$1:$Y$1,0))</f>
        <v>0.89</v>
      </c>
      <c r="M73" s="28"/>
      <c r="N73" s="28"/>
      <c r="O73" s="18"/>
      <c r="P73" s="28"/>
      <c r="Q73" s="28"/>
      <c r="R73" s="18"/>
      <c r="S73" s="28"/>
      <c r="T73" s="18"/>
      <c r="AJ73" s="28"/>
    </row>
    <row r="74" spans="5:36" x14ac:dyDescent="0.35">
      <c r="E74" s="26">
        <v>451</v>
      </c>
      <c r="F74" s="26">
        <v>2.2759E-3</v>
      </c>
      <c r="G74" s="55">
        <f>IF($A$2="User",IF($E74=0,#N/A,$E74),IF(ISNUMBER(SelectedSPDs!$A74),SelectedSPDs!$A74,#N/A))</f>
        <v>522</v>
      </c>
      <c r="H74" s="55">
        <f>'Interpolated data'!M74</f>
        <v>1.4605807276489819E-2</v>
      </c>
      <c r="I74" s="55">
        <f>IF(ISNUMBER(INDEX(SelectedSPDs!$B$3:$Y$3753,ROW()-2,MATCH($A$2,SelectedSPDs!$B$1:$Y$1,0))),INDEX(SelectedSPDs!$B$3:$Y$3753,ROW()-2,MATCH($A$2,SelectedSPDs!$B$1:$Y$1,0)),0)</f>
        <v>0.89500000000000002</v>
      </c>
      <c r="J74" s="19">
        <f>IF($A$2="User",IF(ISBLANK(E74),NA(),E74),IF(ISBLANK(SelectedSPDs!A74),NA(),SelectedSPDs!A74))</f>
        <v>522</v>
      </c>
      <c r="K74" s="28">
        <f>INDEX(SelectedSPDs!$B$3:$Y$3753,ROW()-2,MATCH($A$2,SelectedSPDs!$B$1:$Y$1,0))</f>
        <v>0.89500000000000002</v>
      </c>
      <c r="M74" s="28"/>
      <c r="N74" s="28"/>
      <c r="O74" s="18"/>
      <c r="P74" s="28"/>
      <c r="Q74" s="28"/>
      <c r="R74" s="18"/>
      <c r="S74" s="28"/>
      <c r="T74" s="18"/>
      <c r="AJ74" s="28"/>
    </row>
    <row r="75" spans="5:36" x14ac:dyDescent="0.35">
      <c r="E75" s="26">
        <v>452</v>
      </c>
      <c r="F75" s="26">
        <v>2.3071599999999999E-3</v>
      </c>
      <c r="G75" s="55">
        <f>IF($A$2="User",IF($E75=0,#N/A,$E75),IF(ISNUMBER(SelectedSPDs!$A75),SelectedSPDs!$A75,#N/A))</f>
        <v>524</v>
      </c>
      <c r="H75" s="55">
        <f>'Interpolated data'!M75</f>
        <v>1.4687403965185293E-2</v>
      </c>
      <c r="I75" s="55">
        <f>IF(ISNUMBER(INDEX(SelectedSPDs!$B$3:$Y$3753,ROW()-2,MATCH($A$2,SelectedSPDs!$B$1:$Y$1,0))),INDEX(SelectedSPDs!$B$3:$Y$3753,ROW()-2,MATCH($A$2,SelectedSPDs!$B$1:$Y$1,0)),0)</f>
        <v>0.9</v>
      </c>
      <c r="J75" s="19">
        <f>IF($A$2="User",IF(ISBLANK(E75),NA(),E75),IF(ISBLANK(SelectedSPDs!A75),NA(),SelectedSPDs!A75))</f>
        <v>524</v>
      </c>
      <c r="K75" s="28">
        <f>INDEX(SelectedSPDs!$B$3:$Y$3753,ROW()-2,MATCH($A$2,SelectedSPDs!$B$1:$Y$1,0))</f>
        <v>0.9</v>
      </c>
      <c r="M75" s="28"/>
      <c r="N75" s="28"/>
      <c r="O75" s="18"/>
      <c r="P75" s="28"/>
      <c r="Q75" s="28"/>
      <c r="R75" s="18"/>
      <c r="S75" s="28"/>
      <c r="T75" s="18"/>
      <c r="AJ75" s="28"/>
    </row>
    <row r="76" spans="5:36" x14ac:dyDescent="0.35">
      <c r="E76" s="26">
        <v>453</v>
      </c>
      <c r="F76" s="26">
        <v>2.3386599999999998E-3</v>
      </c>
      <c r="G76" s="55">
        <f>IF($A$2="User",IF($E76=0,#N/A,$E76),IF(ISNUMBER(SelectedSPDs!$A76),SelectedSPDs!$A76,#N/A))</f>
        <v>526</v>
      </c>
      <c r="H76" s="55">
        <f>'Interpolated data'!M76</f>
        <v>1.4752681316141672E-2</v>
      </c>
      <c r="I76" s="55">
        <f>IF(ISNUMBER(INDEX(SelectedSPDs!$B$3:$Y$3753,ROW()-2,MATCH($A$2,SelectedSPDs!$B$1:$Y$1,0))),INDEX(SelectedSPDs!$B$3:$Y$3753,ROW()-2,MATCH($A$2,SelectedSPDs!$B$1:$Y$1,0)),0)</f>
        <v>0.90400000000000003</v>
      </c>
      <c r="J76" s="19">
        <f>IF($A$2="User",IF(ISBLANK(E76),NA(),E76),IF(ISBLANK(SelectedSPDs!A76),NA(),SelectedSPDs!A76))</f>
        <v>526</v>
      </c>
      <c r="K76" s="28">
        <f>INDEX(SelectedSPDs!$B$3:$Y$3753,ROW()-2,MATCH($A$2,SelectedSPDs!$B$1:$Y$1,0))</f>
        <v>0.90400000000000003</v>
      </c>
      <c r="M76" s="28"/>
      <c r="N76" s="28"/>
      <c r="O76" s="18"/>
      <c r="P76" s="28"/>
      <c r="Q76" s="28"/>
      <c r="R76" s="18"/>
      <c r="S76" s="28"/>
      <c r="T76" s="18"/>
      <c r="AJ76" s="28"/>
    </row>
    <row r="77" spans="5:36" x14ac:dyDescent="0.35">
      <c r="E77" s="26">
        <v>454</v>
      </c>
      <c r="F77" s="26">
        <v>2.3703800000000001E-3</v>
      </c>
      <c r="G77" s="55">
        <f>IF($A$2="User",IF($E77=0,#N/A,$E77),IF(ISNUMBER(SelectedSPDs!$A77),SelectedSPDs!$A77,#N/A))</f>
        <v>528</v>
      </c>
      <c r="H77" s="55">
        <f>'Interpolated data'!M77</f>
        <v>1.4834278004837146E-2</v>
      </c>
      <c r="I77" s="55">
        <f>IF(ISNUMBER(INDEX(SelectedSPDs!$B$3:$Y$3753,ROW()-2,MATCH($A$2,SelectedSPDs!$B$1:$Y$1,0))),INDEX(SelectedSPDs!$B$3:$Y$3753,ROW()-2,MATCH($A$2,SelectedSPDs!$B$1:$Y$1,0)),0)</f>
        <v>0.90900000000000003</v>
      </c>
      <c r="J77" s="19">
        <f>IF($A$2="User",IF(ISBLANK(E77),NA(),E77),IF(ISBLANK(SelectedSPDs!A77),NA(),SelectedSPDs!A77))</f>
        <v>528</v>
      </c>
      <c r="K77" s="28">
        <f>INDEX(SelectedSPDs!$B$3:$Y$3753,ROW()-2,MATCH($A$2,SelectedSPDs!$B$1:$Y$1,0))</f>
        <v>0.90900000000000003</v>
      </c>
      <c r="M77" s="28"/>
      <c r="N77" s="28"/>
      <c r="O77" s="18"/>
      <c r="P77" s="28"/>
      <c r="Q77" s="28"/>
      <c r="R77" s="18"/>
      <c r="S77" s="28"/>
      <c r="T77" s="18"/>
      <c r="AJ77" s="28"/>
    </row>
    <row r="78" spans="5:36" x14ac:dyDescent="0.35">
      <c r="E78" s="26">
        <v>455</v>
      </c>
      <c r="F78" s="26">
        <v>2.4023400000000002E-3</v>
      </c>
      <c r="G78" s="55">
        <f>IF($A$2="User",IF($E78=0,#N/A,$E78),IF(ISNUMBER(SelectedSPDs!$A78),SelectedSPDs!$A78,#N/A))</f>
        <v>530</v>
      </c>
      <c r="H78" s="55">
        <f>'Interpolated data'!M78</f>
        <v>1.4915874693532619E-2</v>
      </c>
      <c r="I78" s="55">
        <f>IF(ISNUMBER(INDEX(SelectedSPDs!$B$3:$Y$3753,ROW()-2,MATCH($A$2,SelectedSPDs!$B$1:$Y$1,0))),INDEX(SelectedSPDs!$B$3:$Y$3753,ROW()-2,MATCH($A$2,SelectedSPDs!$B$1:$Y$1,0)),0)</f>
        <v>0.91400000000000003</v>
      </c>
      <c r="J78" s="19">
        <f>IF($A$2="User",IF(ISBLANK(E78),NA(),E78),IF(ISBLANK(SelectedSPDs!A78),NA(),SelectedSPDs!A78))</f>
        <v>530</v>
      </c>
      <c r="K78" s="28">
        <f>INDEX(SelectedSPDs!$B$3:$Y$3753,ROW()-2,MATCH($A$2,SelectedSPDs!$B$1:$Y$1,0))</f>
        <v>0.91400000000000003</v>
      </c>
      <c r="M78" s="28"/>
      <c r="N78" s="28"/>
      <c r="O78" s="18"/>
      <c r="P78" s="28"/>
      <c r="Q78" s="28"/>
      <c r="R78" s="18"/>
      <c r="S78" s="28"/>
      <c r="T78" s="18"/>
      <c r="AJ78" s="28"/>
    </row>
    <row r="79" spans="5:36" x14ac:dyDescent="0.35">
      <c r="E79" s="26">
        <v>456</v>
      </c>
      <c r="F79" s="26">
        <v>2.4345199999999999E-3</v>
      </c>
      <c r="G79" s="55">
        <f>IF($A$2="User",IF($E79=0,#N/A,$E79),IF(ISNUMBER(SelectedSPDs!$A79),SelectedSPDs!$A79,#N/A))</f>
        <v>532</v>
      </c>
      <c r="H79" s="55">
        <f>'Interpolated data'!M79</f>
        <v>1.4834278004837146E-2</v>
      </c>
      <c r="I79" s="55">
        <f>IF(ISNUMBER(INDEX(SelectedSPDs!$B$3:$Y$3753,ROW()-2,MATCH($A$2,SelectedSPDs!$B$1:$Y$1,0))),INDEX(SelectedSPDs!$B$3:$Y$3753,ROW()-2,MATCH($A$2,SelectedSPDs!$B$1:$Y$1,0)),0)</f>
        <v>0.90900000000000003</v>
      </c>
      <c r="J79" s="19">
        <f>IF($A$2="User",IF(ISBLANK(E79),NA(),E79),IF(ISBLANK(SelectedSPDs!A79),NA(),SelectedSPDs!A79))</f>
        <v>532</v>
      </c>
      <c r="K79" s="28">
        <f>INDEX(SelectedSPDs!$B$3:$Y$3753,ROW()-2,MATCH($A$2,SelectedSPDs!$B$1:$Y$1,0))</f>
        <v>0.90900000000000003</v>
      </c>
      <c r="M79" s="28"/>
      <c r="N79" s="28"/>
      <c r="O79" s="18"/>
      <c r="P79" s="28"/>
      <c r="Q79" s="28"/>
      <c r="R79" s="18"/>
      <c r="S79" s="28"/>
      <c r="T79" s="18"/>
      <c r="AJ79" s="28"/>
    </row>
    <row r="80" spans="5:36" x14ac:dyDescent="0.35">
      <c r="E80" s="26">
        <v>457</v>
      </c>
      <c r="F80" s="26">
        <v>2.4669399999999999E-3</v>
      </c>
      <c r="G80" s="55">
        <f>IF($A$2="User",IF($E80=0,#N/A,$E80),IF(ISNUMBER(SelectedSPDs!$A80),SelectedSPDs!$A80,#N/A))</f>
        <v>534</v>
      </c>
      <c r="H80" s="55">
        <f>'Interpolated data'!M80</f>
        <v>1.4736361978402578E-2</v>
      </c>
      <c r="I80" s="55">
        <f>IF(ISNUMBER(INDEX(SelectedSPDs!$B$3:$Y$3753,ROW()-2,MATCH($A$2,SelectedSPDs!$B$1:$Y$1,0))),INDEX(SelectedSPDs!$B$3:$Y$3753,ROW()-2,MATCH($A$2,SelectedSPDs!$B$1:$Y$1,0)),0)</f>
        <v>0.90300000000000002</v>
      </c>
      <c r="J80" s="19">
        <f>IF($A$2="User",IF(ISBLANK(E80),NA(),E80),IF(ISBLANK(SelectedSPDs!A80),NA(),SelectedSPDs!A80))</f>
        <v>534</v>
      </c>
      <c r="K80" s="28">
        <f>INDEX(SelectedSPDs!$B$3:$Y$3753,ROW()-2,MATCH($A$2,SelectedSPDs!$B$1:$Y$1,0))</f>
        <v>0.90300000000000002</v>
      </c>
      <c r="M80" s="28"/>
      <c r="N80" s="28"/>
      <c r="O80" s="18"/>
      <c r="P80" s="28"/>
      <c r="Q80" s="28"/>
      <c r="R80" s="18"/>
      <c r="S80" s="28"/>
      <c r="T80" s="18"/>
      <c r="AJ80" s="28"/>
    </row>
    <row r="81" spans="5:36" x14ac:dyDescent="0.35">
      <c r="E81" s="26">
        <v>458</v>
      </c>
      <c r="F81" s="26">
        <v>2.4995799999999999E-3</v>
      </c>
      <c r="G81" s="55">
        <f>IF($A$2="User",IF($E81=0,#N/A,$E81),IF(ISNUMBER(SelectedSPDs!$A81),SelectedSPDs!$A81,#N/A))</f>
        <v>536</v>
      </c>
      <c r="H81" s="55">
        <f>'Interpolated data'!M81</f>
        <v>1.4654765289707104E-2</v>
      </c>
      <c r="I81" s="55">
        <f>IF(ISNUMBER(INDEX(SelectedSPDs!$B$3:$Y$3753,ROW()-2,MATCH($A$2,SelectedSPDs!$B$1:$Y$1,0))),INDEX(SelectedSPDs!$B$3:$Y$3753,ROW()-2,MATCH($A$2,SelectedSPDs!$B$1:$Y$1,0)),0)</f>
        <v>0.89800000000000002</v>
      </c>
      <c r="J81" s="19">
        <f>IF($A$2="User",IF(ISBLANK(E81),NA(),E81),IF(ISBLANK(SelectedSPDs!A81),NA(),SelectedSPDs!A81))</f>
        <v>536</v>
      </c>
      <c r="K81" s="28">
        <f>INDEX(SelectedSPDs!$B$3:$Y$3753,ROW()-2,MATCH($A$2,SelectedSPDs!$B$1:$Y$1,0))</f>
        <v>0.89800000000000002</v>
      </c>
      <c r="M81" s="28"/>
      <c r="N81" s="28"/>
      <c r="O81" s="18"/>
      <c r="P81" s="28"/>
      <c r="Q81" s="28"/>
      <c r="R81" s="18"/>
      <c r="S81" s="28"/>
      <c r="T81" s="18"/>
      <c r="AJ81" s="28"/>
    </row>
    <row r="82" spans="5:36" x14ac:dyDescent="0.35">
      <c r="E82" s="26">
        <v>459</v>
      </c>
      <c r="F82" s="26">
        <v>2.53244E-3</v>
      </c>
      <c r="G82" s="55">
        <f>IF($A$2="User",IF($E82=0,#N/A,$E82),IF(ISNUMBER(SelectedSPDs!$A82),SelectedSPDs!$A82,#N/A))</f>
        <v>538</v>
      </c>
      <c r="H82" s="55">
        <f>'Interpolated data'!M82</f>
        <v>1.4556849263272536E-2</v>
      </c>
      <c r="I82" s="55">
        <f>IF(ISNUMBER(INDEX(SelectedSPDs!$B$3:$Y$3753,ROW()-2,MATCH($A$2,SelectedSPDs!$B$1:$Y$1,0))),INDEX(SelectedSPDs!$B$3:$Y$3753,ROW()-2,MATCH($A$2,SelectedSPDs!$B$1:$Y$1,0)),0)</f>
        <v>0.89200000000000002</v>
      </c>
      <c r="J82" s="19">
        <f>IF($A$2="User",IF(ISBLANK(E82),NA(),E82),IF(ISBLANK(SelectedSPDs!A82),NA(),SelectedSPDs!A82))</f>
        <v>538</v>
      </c>
      <c r="K82" s="28">
        <f>INDEX(SelectedSPDs!$B$3:$Y$3753,ROW()-2,MATCH($A$2,SelectedSPDs!$B$1:$Y$1,0))</f>
        <v>0.89200000000000002</v>
      </c>
      <c r="M82" s="28"/>
      <c r="N82" s="28"/>
      <c r="O82" s="18"/>
      <c r="P82" s="28"/>
      <c r="Q82" s="28"/>
      <c r="R82" s="18"/>
      <c r="S82" s="28"/>
      <c r="T82" s="18"/>
      <c r="AJ82" s="28"/>
    </row>
    <row r="83" spans="5:36" x14ac:dyDescent="0.35">
      <c r="E83" s="26">
        <v>460</v>
      </c>
      <c r="F83" s="26">
        <v>2.5655399999999998E-3</v>
      </c>
      <c r="G83" s="55">
        <f>IF($A$2="User",IF($E83=0,#N/A,$E83),IF(ISNUMBER(SelectedSPDs!$A83),SelectedSPDs!$A83,#N/A))</f>
        <v>540</v>
      </c>
      <c r="H83" s="55">
        <f>'Interpolated data'!M83</f>
        <v>1.4458933236837966E-2</v>
      </c>
      <c r="I83" s="55">
        <f>IF(ISNUMBER(INDEX(SelectedSPDs!$B$3:$Y$3753,ROW()-2,MATCH($A$2,SelectedSPDs!$B$1:$Y$1,0))),INDEX(SelectedSPDs!$B$3:$Y$3753,ROW()-2,MATCH($A$2,SelectedSPDs!$B$1:$Y$1,0)),0)</f>
        <v>0.88600000000000001</v>
      </c>
      <c r="J83" s="19">
        <f>IF($A$2="User",IF(ISBLANK(E83),NA(),E83),IF(ISBLANK(SelectedSPDs!A83),NA(),SelectedSPDs!A83))</f>
        <v>540</v>
      </c>
      <c r="K83" s="28">
        <f>INDEX(SelectedSPDs!$B$3:$Y$3753,ROW()-2,MATCH($A$2,SelectedSPDs!$B$1:$Y$1,0))</f>
        <v>0.88600000000000001</v>
      </c>
      <c r="M83" s="28"/>
      <c r="N83" s="28"/>
      <c r="O83" s="18"/>
      <c r="P83" s="28"/>
      <c r="Q83" s="28"/>
      <c r="R83" s="18"/>
      <c r="S83" s="28"/>
      <c r="T83" s="18"/>
      <c r="AJ83" s="28"/>
    </row>
    <row r="84" spans="5:36" x14ac:dyDescent="0.35">
      <c r="E84" s="26">
        <v>461</v>
      </c>
      <c r="F84" s="26">
        <v>2.5988500000000002E-3</v>
      </c>
      <c r="G84" s="55">
        <f>IF($A$2="User",IF($E84=0,#N/A,$E84),IF(ISNUMBER(SelectedSPDs!$A84),SelectedSPDs!$A84,#N/A))</f>
        <v>542</v>
      </c>
      <c r="H84" s="55">
        <f>'Interpolated data'!M84</f>
        <v>1.4458933236837966E-2</v>
      </c>
      <c r="I84" s="55">
        <f>IF(ISNUMBER(INDEX(SelectedSPDs!$B$3:$Y$3753,ROW()-2,MATCH($A$2,SelectedSPDs!$B$1:$Y$1,0))),INDEX(SelectedSPDs!$B$3:$Y$3753,ROW()-2,MATCH($A$2,SelectedSPDs!$B$1:$Y$1,0)),0)</f>
        <v>0.88600000000000001</v>
      </c>
      <c r="J84" s="19">
        <f>IF($A$2="User",IF(ISBLANK(E84),NA(),E84),IF(ISBLANK(SelectedSPDs!A84),NA(),SelectedSPDs!A84))</f>
        <v>542</v>
      </c>
      <c r="K84" s="28">
        <f>INDEX(SelectedSPDs!$B$3:$Y$3753,ROW()-2,MATCH($A$2,SelectedSPDs!$B$1:$Y$1,0))</f>
        <v>0.88600000000000001</v>
      </c>
      <c r="M84" s="28"/>
      <c r="N84" s="28"/>
      <c r="O84" s="18"/>
      <c r="P84" s="28"/>
      <c r="Q84" s="28"/>
      <c r="R84" s="18"/>
      <c r="S84" s="28"/>
      <c r="T84" s="18"/>
      <c r="AJ84" s="28"/>
    </row>
    <row r="85" spans="5:36" x14ac:dyDescent="0.35">
      <c r="E85" s="26">
        <v>462</v>
      </c>
      <c r="F85" s="26">
        <v>2.6324E-3</v>
      </c>
      <c r="G85" s="55">
        <f>IF($A$2="User",IF($E85=0,#N/A,$E85),IF(ISNUMBER(SelectedSPDs!$A85),SelectedSPDs!$A85,#N/A))</f>
        <v>544</v>
      </c>
      <c r="H85" s="55">
        <f>'Interpolated data'!M85</f>
        <v>1.4442613899098872E-2</v>
      </c>
      <c r="I85" s="55">
        <f>IF(ISNUMBER(INDEX(SelectedSPDs!$B$3:$Y$3753,ROW()-2,MATCH($A$2,SelectedSPDs!$B$1:$Y$1,0))),INDEX(SelectedSPDs!$B$3:$Y$3753,ROW()-2,MATCH($A$2,SelectedSPDs!$B$1:$Y$1,0)),0)</f>
        <v>0.88500000000000001</v>
      </c>
      <c r="J85" s="19">
        <f>IF($A$2="User",IF(ISBLANK(E85),NA(),E85),IF(ISBLANK(SelectedSPDs!A85),NA(),SelectedSPDs!A85))</f>
        <v>544</v>
      </c>
      <c r="K85" s="28">
        <f>INDEX(SelectedSPDs!$B$3:$Y$3753,ROW()-2,MATCH($A$2,SelectedSPDs!$B$1:$Y$1,0))</f>
        <v>0.88500000000000001</v>
      </c>
      <c r="M85" s="28"/>
      <c r="N85" s="28"/>
      <c r="O85" s="18"/>
      <c r="P85" s="28"/>
      <c r="Q85" s="28"/>
      <c r="R85" s="18"/>
      <c r="S85" s="28"/>
      <c r="T85" s="18"/>
      <c r="AJ85" s="28"/>
    </row>
    <row r="86" spans="5:36" x14ac:dyDescent="0.35">
      <c r="E86" s="26">
        <v>463</v>
      </c>
      <c r="F86" s="26">
        <v>2.6661599999999999E-3</v>
      </c>
      <c r="G86" s="55">
        <f>IF($A$2="User",IF($E86=0,#N/A,$E86),IF(ISNUMBER(SelectedSPDs!$A86),SelectedSPDs!$A86,#N/A))</f>
        <v>546</v>
      </c>
      <c r="H86" s="55">
        <f>'Interpolated data'!M86</f>
        <v>1.4442613899098872E-2</v>
      </c>
      <c r="I86" s="55">
        <f>IF(ISNUMBER(INDEX(SelectedSPDs!$B$3:$Y$3753,ROW()-2,MATCH($A$2,SelectedSPDs!$B$1:$Y$1,0))),INDEX(SelectedSPDs!$B$3:$Y$3753,ROW()-2,MATCH($A$2,SelectedSPDs!$B$1:$Y$1,0)),0)</f>
        <v>0.88500000000000001</v>
      </c>
      <c r="J86" s="19">
        <f>IF($A$2="User",IF(ISBLANK(E86),NA(),E86),IF(ISBLANK(SelectedSPDs!A86),NA(),SelectedSPDs!A86))</f>
        <v>546</v>
      </c>
      <c r="K86" s="28">
        <f>INDEX(SelectedSPDs!$B$3:$Y$3753,ROW()-2,MATCH($A$2,SelectedSPDs!$B$1:$Y$1,0))</f>
        <v>0.88500000000000001</v>
      </c>
      <c r="M86" s="28"/>
      <c r="N86" s="28"/>
      <c r="O86" s="18"/>
      <c r="P86" s="28"/>
      <c r="Q86" s="28"/>
      <c r="R86" s="18"/>
      <c r="S86" s="28"/>
      <c r="T86" s="18"/>
      <c r="AJ86" s="28"/>
    </row>
    <row r="87" spans="5:36" x14ac:dyDescent="0.35">
      <c r="E87" s="26">
        <v>464</v>
      </c>
      <c r="F87" s="26">
        <v>2.7001500000000001E-3</v>
      </c>
      <c r="G87" s="55">
        <f>IF($A$2="User",IF($E87=0,#N/A,$E87),IF(ISNUMBER(SelectedSPDs!$A87),SelectedSPDs!$A87,#N/A))</f>
        <v>548</v>
      </c>
      <c r="H87" s="55">
        <f>'Interpolated data'!M87</f>
        <v>1.4426294561359777E-2</v>
      </c>
      <c r="I87" s="55">
        <f>IF(ISNUMBER(INDEX(SelectedSPDs!$B$3:$Y$3753,ROW()-2,MATCH($A$2,SelectedSPDs!$B$1:$Y$1,0))),INDEX(SelectedSPDs!$B$3:$Y$3753,ROW()-2,MATCH($A$2,SelectedSPDs!$B$1:$Y$1,0)),0)</f>
        <v>0.88400000000000001</v>
      </c>
      <c r="J87" s="19">
        <f>IF($A$2="User",IF(ISBLANK(E87),NA(),E87),IF(ISBLANK(SelectedSPDs!A87),NA(),SelectedSPDs!A87))</f>
        <v>548</v>
      </c>
      <c r="K87" s="28">
        <f>INDEX(SelectedSPDs!$B$3:$Y$3753,ROW()-2,MATCH($A$2,SelectedSPDs!$B$1:$Y$1,0))</f>
        <v>0.88400000000000001</v>
      </c>
      <c r="M87" s="28"/>
      <c r="N87" s="28"/>
      <c r="O87" s="18"/>
      <c r="P87" s="28"/>
      <c r="Q87" s="28"/>
      <c r="R87" s="18"/>
      <c r="S87" s="28"/>
      <c r="T87" s="18"/>
      <c r="AJ87" s="28"/>
    </row>
    <row r="88" spans="5:36" x14ac:dyDescent="0.35">
      <c r="E88" s="26">
        <v>465</v>
      </c>
      <c r="F88" s="26">
        <v>2.73435E-3</v>
      </c>
      <c r="G88" s="55">
        <f>IF($A$2="User",IF($E88=0,#N/A,$E88),IF(ISNUMBER(SelectedSPDs!$A88),SelectedSPDs!$A88,#N/A))</f>
        <v>550</v>
      </c>
      <c r="H88" s="55">
        <f>'Interpolated data'!M88</f>
        <v>1.4409975223620683E-2</v>
      </c>
      <c r="I88" s="55">
        <f>IF(ISNUMBER(INDEX(SelectedSPDs!$B$3:$Y$3753,ROW()-2,MATCH($A$2,SelectedSPDs!$B$1:$Y$1,0))),INDEX(SelectedSPDs!$B$3:$Y$3753,ROW()-2,MATCH($A$2,SelectedSPDs!$B$1:$Y$1,0)),0)</f>
        <v>0.88300000000000001</v>
      </c>
      <c r="J88" s="19">
        <f>IF($A$2="User",IF(ISBLANK(E88),NA(),E88),IF(ISBLANK(SelectedSPDs!A88),NA(),SelectedSPDs!A88))</f>
        <v>550</v>
      </c>
      <c r="K88" s="28">
        <f>INDEX(SelectedSPDs!$B$3:$Y$3753,ROW()-2,MATCH($A$2,SelectedSPDs!$B$1:$Y$1,0))</f>
        <v>0.88300000000000001</v>
      </c>
      <c r="M88" s="28"/>
      <c r="N88" s="28"/>
      <c r="O88" s="18"/>
      <c r="P88" s="28"/>
      <c r="Q88" s="28"/>
      <c r="R88" s="18"/>
      <c r="S88" s="28"/>
      <c r="T88" s="18"/>
      <c r="AJ88" s="28"/>
    </row>
    <row r="89" spans="5:36" x14ac:dyDescent="0.35">
      <c r="E89" s="26">
        <v>466</v>
      </c>
      <c r="F89" s="26">
        <v>2.7687800000000002E-3</v>
      </c>
      <c r="G89" s="55">
        <f>IF($A$2="User",IF($E89=0,#N/A,$E89),IF(ISNUMBER(SelectedSPDs!$A89),SelectedSPDs!$A89,#N/A))</f>
        <v>552</v>
      </c>
      <c r="H89" s="55">
        <f>'Interpolated data'!M89</f>
        <v>1.4312059197186113E-2</v>
      </c>
      <c r="I89" s="55">
        <f>IF(ISNUMBER(INDEX(SelectedSPDs!$B$3:$Y$3753,ROW()-2,MATCH($A$2,SelectedSPDs!$B$1:$Y$1,0))),INDEX(SelectedSPDs!$B$3:$Y$3753,ROW()-2,MATCH($A$2,SelectedSPDs!$B$1:$Y$1,0)),0)</f>
        <v>0.877</v>
      </c>
      <c r="J89" s="19">
        <f>IF($A$2="User",IF(ISBLANK(E89),NA(),E89),IF(ISBLANK(SelectedSPDs!A89),NA(),SelectedSPDs!A89))</f>
        <v>552</v>
      </c>
      <c r="K89" s="28">
        <f>INDEX(SelectedSPDs!$B$3:$Y$3753,ROW()-2,MATCH($A$2,SelectedSPDs!$B$1:$Y$1,0))</f>
        <v>0.877</v>
      </c>
      <c r="M89" s="28"/>
      <c r="N89" s="28"/>
      <c r="O89" s="18"/>
      <c r="P89" s="28"/>
      <c r="Q89" s="28"/>
      <c r="R89" s="18"/>
      <c r="S89" s="28"/>
      <c r="T89" s="18"/>
      <c r="AJ89" s="28"/>
    </row>
    <row r="90" spans="5:36" x14ac:dyDescent="0.35">
      <c r="E90" s="26">
        <v>467</v>
      </c>
      <c r="F90" s="26">
        <v>2.80343E-3</v>
      </c>
      <c r="G90" s="55">
        <f>IF($A$2="User",IF($E90=0,#N/A,$E90),IF(ISNUMBER(SelectedSPDs!$A90),SelectedSPDs!$A90,#N/A))</f>
        <v>554</v>
      </c>
      <c r="H90" s="55">
        <f>'Interpolated data'!M90</f>
        <v>1.4197823833012451E-2</v>
      </c>
      <c r="I90" s="55">
        <f>IF(ISNUMBER(INDEX(SelectedSPDs!$B$3:$Y$3753,ROW()-2,MATCH($A$2,SelectedSPDs!$B$1:$Y$1,0))),INDEX(SelectedSPDs!$B$3:$Y$3753,ROW()-2,MATCH($A$2,SelectedSPDs!$B$1:$Y$1,0)),0)</f>
        <v>0.87</v>
      </c>
      <c r="J90" s="19">
        <f>IF($A$2="User",IF(ISBLANK(E90),NA(),E90),IF(ISBLANK(SelectedSPDs!A90),NA(),SelectedSPDs!A90))</f>
        <v>554</v>
      </c>
      <c r="K90" s="28">
        <f>INDEX(SelectedSPDs!$B$3:$Y$3753,ROW()-2,MATCH($A$2,SelectedSPDs!$B$1:$Y$1,0))</f>
        <v>0.87</v>
      </c>
      <c r="M90" s="28"/>
      <c r="N90" s="28"/>
      <c r="O90" s="18"/>
      <c r="P90" s="28"/>
      <c r="Q90" s="28"/>
      <c r="R90" s="18"/>
      <c r="S90" s="28"/>
      <c r="T90" s="18"/>
      <c r="AJ90" s="28"/>
    </row>
    <row r="91" spans="5:36" x14ac:dyDescent="0.35">
      <c r="E91" s="26">
        <v>468</v>
      </c>
      <c r="F91" s="26">
        <v>2.8382899999999998E-3</v>
      </c>
      <c r="G91" s="55">
        <f>IF($A$2="User",IF($E91=0,#N/A,$E91),IF(ISNUMBER(SelectedSPDs!$A91),SelectedSPDs!$A91,#N/A))</f>
        <v>556</v>
      </c>
      <c r="H91" s="55">
        <f>'Interpolated data'!M91</f>
        <v>1.4083588468838787E-2</v>
      </c>
      <c r="I91" s="55">
        <f>IF(ISNUMBER(INDEX(SelectedSPDs!$B$3:$Y$3753,ROW()-2,MATCH($A$2,SelectedSPDs!$B$1:$Y$1,0))),INDEX(SelectedSPDs!$B$3:$Y$3753,ROW()-2,MATCH($A$2,SelectedSPDs!$B$1:$Y$1,0)),0)</f>
        <v>0.86299999999999999</v>
      </c>
      <c r="J91" s="19">
        <f>IF($A$2="User",IF(ISBLANK(E91),NA(),E91),IF(ISBLANK(SelectedSPDs!A91),NA(),SelectedSPDs!A91))</f>
        <v>556</v>
      </c>
      <c r="K91" s="28">
        <f>INDEX(SelectedSPDs!$B$3:$Y$3753,ROW()-2,MATCH($A$2,SelectedSPDs!$B$1:$Y$1,0))</f>
        <v>0.86299999999999999</v>
      </c>
      <c r="M91" s="28"/>
      <c r="N91" s="28"/>
      <c r="O91" s="18"/>
      <c r="P91" s="28"/>
      <c r="Q91" s="28"/>
      <c r="R91" s="18"/>
      <c r="S91" s="28"/>
      <c r="T91" s="18"/>
      <c r="AJ91" s="28"/>
    </row>
    <row r="92" spans="5:36" x14ac:dyDescent="0.35">
      <c r="E92" s="26">
        <v>469</v>
      </c>
      <c r="F92" s="26">
        <v>2.8733700000000001E-3</v>
      </c>
      <c r="G92" s="55">
        <f>IF($A$2="User",IF($E92=0,#N/A,$E92),IF(ISNUMBER(SelectedSPDs!$A92),SelectedSPDs!$A92,#N/A))</f>
        <v>558</v>
      </c>
      <c r="H92" s="55">
        <f>'Interpolated data'!M92</f>
        <v>1.3969353104665124E-2</v>
      </c>
      <c r="I92" s="55">
        <f>IF(ISNUMBER(INDEX(SelectedSPDs!$B$3:$Y$3753,ROW()-2,MATCH($A$2,SelectedSPDs!$B$1:$Y$1,0))),INDEX(SelectedSPDs!$B$3:$Y$3753,ROW()-2,MATCH($A$2,SelectedSPDs!$B$1:$Y$1,0)),0)</f>
        <v>0.85599999999999998</v>
      </c>
      <c r="J92" s="19">
        <f>IF($A$2="User",IF(ISBLANK(E92),NA(),E92),IF(ISBLANK(SelectedSPDs!A92),NA(),SelectedSPDs!A92))</f>
        <v>558</v>
      </c>
      <c r="K92" s="28">
        <f>INDEX(SelectedSPDs!$B$3:$Y$3753,ROW()-2,MATCH($A$2,SelectedSPDs!$B$1:$Y$1,0))</f>
        <v>0.85599999999999998</v>
      </c>
      <c r="M92" s="28"/>
      <c r="N92" s="28"/>
      <c r="O92" s="18"/>
      <c r="P92" s="28"/>
      <c r="Q92" s="28"/>
      <c r="R92" s="18"/>
      <c r="S92" s="28"/>
      <c r="T92" s="18"/>
      <c r="AJ92" s="28"/>
    </row>
    <row r="93" spans="5:36" x14ac:dyDescent="0.35">
      <c r="E93" s="26">
        <v>470</v>
      </c>
      <c r="F93" s="26">
        <v>2.9086699999999999E-3</v>
      </c>
      <c r="G93" s="55">
        <f>IF($A$2="User",IF($E93=0,#N/A,$E93),IF(ISNUMBER(SelectedSPDs!$A93),SelectedSPDs!$A93,#N/A))</f>
        <v>560</v>
      </c>
      <c r="H93" s="55">
        <f>'Interpolated data'!M93</f>
        <v>1.385511774049146E-2</v>
      </c>
      <c r="I93" s="55">
        <f>IF(ISNUMBER(INDEX(SelectedSPDs!$B$3:$Y$3753,ROW()-2,MATCH($A$2,SelectedSPDs!$B$1:$Y$1,0))),INDEX(SelectedSPDs!$B$3:$Y$3753,ROW()-2,MATCH($A$2,SelectedSPDs!$B$1:$Y$1,0)),0)</f>
        <v>0.84899999999999998</v>
      </c>
      <c r="J93" s="19">
        <f>IF($A$2="User",IF(ISBLANK(E93),NA(),E93),IF(ISBLANK(SelectedSPDs!A93),NA(),SelectedSPDs!A93))</f>
        <v>560</v>
      </c>
      <c r="K93" s="28">
        <f>INDEX(SelectedSPDs!$B$3:$Y$3753,ROW()-2,MATCH($A$2,SelectedSPDs!$B$1:$Y$1,0))</f>
        <v>0.84899999999999998</v>
      </c>
      <c r="M93" s="28"/>
      <c r="N93" s="28"/>
      <c r="O93" s="18"/>
      <c r="P93" s="28"/>
      <c r="Q93" s="28"/>
      <c r="R93" s="18"/>
      <c r="S93" s="28"/>
      <c r="T93" s="18"/>
      <c r="AJ93" s="28"/>
    </row>
    <row r="94" spans="5:36" x14ac:dyDescent="0.35">
      <c r="E94" s="26">
        <v>471</v>
      </c>
      <c r="F94" s="26">
        <v>2.9441799999999998E-3</v>
      </c>
      <c r="G94" s="55">
        <f>IF($A$2="User",IF($E94=0,#N/A,$E94),IF(ISNUMBER(SelectedSPDs!$A94),SelectedSPDs!$A94,#N/A))</f>
        <v>562</v>
      </c>
      <c r="H94" s="55">
        <f>'Interpolated data'!M94</f>
        <v>1.3757201714056892E-2</v>
      </c>
      <c r="I94" s="55">
        <f>IF(ISNUMBER(INDEX(SelectedSPDs!$B$3:$Y$3753,ROW()-2,MATCH($A$2,SelectedSPDs!$B$1:$Y$1,0))),INDEX(SelectedSPDs!$B$3:$Y$3753,ROW()-2,MATCH($A$2,SelectedSPDs!$B$1:$Y$1,0)),0)</f>
        <v>0.84299999999999997</v>
      </c>
      <c r="J94" s="19">
        <f>IF($A$2="User",IF(ISBLANK(E94),NA(),E94),IF(ISBLANK(SelectedSPDs!A94),NA(),SelectedSPDs!A94))</f>
        <v>562</v>
      </c>
      <c r="K94" s="28">
        <f>INDEX(SelectedSPDs!$B$3:$Y$3753,ROW()-2,MATCH($A$2,SelectedSPDs!$B$1:$Y$1,0))</f>
        <v>0.84299999999999997</v>
      </c>
      <c r="M94" s="28"/>
      <c r="N94" s="28"/>
      <c r="O94" s="18"/>
      <c r="P94" s="28"/>
      <c r="Q94" s="28"/>
      <c r="R94" s="18"/>
      <c r="S94" s="28"/>
      <c r="T94" s="18"/>
      <c r="AJ94" s="28"/>
    </row>
    <row r="95" spans="5:36" x14ac:dyDescent="0.35">
      <c r="E95" s="26">
        <v>472</v>
      </c>
      <c r="F95" s="26">
        <v>2.9799000000000002E-3</v>
      </c>
      <c r="G95" s="55">
        <f>IF($A$2="User",IF($E95=0,#N/A,$E95),IF(ISNUMBER(SelectedSPDs!$A95),SelectedSPDs!$A95,#N/A))</f>
        <v>564</v>
      </c>
      <c r="H95" s="55">
        <f>'Interpolated data'!M95</f>
        <v>1.3659285687622322E-2</v>
      </c>
      <c r="I95" s="55">
        <f>IF(ISNUMBER(INDEX(SelectedSPDs!$B$3:$Y$3753,ROW()-2,MATCH($A$2,SelectedSPDs!$B$1:$Y$1,0))),INDEX(SelectedSPDs!$B$3:$Y$3753,ROW()-2,MATCH($A$2,SelectedSPDs!$B$1:$Y$1,0)),0)</f>
        <v>0.83699999999999997</v>
      </c>
      <c r="J95" s="19">
        <f>IF($A$2="User",IF(ISBLANK(E95),NA(),E95),IF(ISBLANK(SelectedSPDs!A95),NA(),SelectedSPDs!A95))</f>
        <v>564</v>
      </c>
      <c r="K95" s="28">
        <f>INDEX(SelectedSPDs!$B$3:$Y$3753,ROW()-2,MATCH($A$2,SelectedSPDs!$B$1:$Y$1,0))</f>
        <v>0.83699999999999997</v>
      </c>
      <c r="M95" s="28"/>
      <c r="N95" s="28"/>
      <c r="O95" s="18"/>
      <c r="P95" s="28"/>
      <c r="Q95" s="28"/>
      <c r="R95" s="18"/>
      <c r="S95" s="28"/>
      <c r="T95" s="18"/>
      <c r="AJ95" s="28"/>
    </row>
    <row r="96" spans="5:36" x14ac:dyDescent="0.35">
      <c r="E96" s="26">
        <v>473</v>
      </c>
      <c r="F96" s="26">
        <v>3.0158400000000001E-3</v>
      </c>
      <c r="G96" s="55">
        <f>IF($A$2="User",IF($E96=0,#N/A,$E96),IF(ISNUMBER(SelectedSPDs!$A96),SelectedSPDs!$A96,#N/A))</f>
        <v>566</v>
      </c>
      <c r="H96" s="55">
        <f>'Interpolated data'!M96</f>
        <v>1.354505032344866E-2</v>
      </c>
      <c r="I96" s="55">
        <f>IF(ISNUMBER(INDEX(SelectedSPDs!$B$3:$Y$3753,ROW()-2,MATCH($A$2,SelectedSPDs!$B$1:$Y$1,0))),INDEX(SelectedSPDs!$B$3:$Y$3753,ROW()-2,MATCH($A$2,SelectedSPDs!$B$1:$Y$1,0)),0)</f>
        <v>0.83</v>
      </c>
      <c r="J96" s="19">
        <f>IF($A$2="User",IF(ISBLANK(E96),NA(),E96),IF(ISBLANK(SelectedSPDs!A96),NA(),SelectedSPDs!A96))</f>
        <v>566</v>
      </c>
      <c r="K96" s="28">
        <f>INDEX(SelectedSPDs!$B$3:$Y$3753,ROW()-2,MATCH($A$2,SelectedSPDs!$B$1:$Y$1,0))</f>
        <v>0.83</v>
      </c>
      <c r="M96" s="28"/>
      <c r="N96" s="28"/>
      <c r="O96" s="18"/>
      <c r="P96" s="28"/>
      <c r="Q96" s="28"/>
      <c r="R96" s="18"/>
      <c r="S96" s="28"/>
      <c r="T96" s="18"/>
      <c r="AJ96" s="28"/>
    </row>
    <row r="97" spans="5:36" x14ac:dyDescent="0.35">
      <c r="E97" s="26">
        <v>474</v>
      </c>
      <c r="F97" s="26">
        <v>3.0519800000000001E-3</v>
      </c>
      <c r="G97" s="55">
        <f>IF($A$2="User",IF($E97=0,#N/A,$E97),IF(ISNUMBER(SelectedSPDs!$A97),SelectedSPDs!$A97,#N/A))</f>
        <v>568</v>
      </c>
      <c r="H97" s="55">
        <f>'Interpolated data'!M97</f>
        <v>1.344713429701409E-2</v>
      </c>
      <c r="I97" s="55">
        <f>IF(ISNUMBER(INDEX(SelectedSPDs!$B$3:$Y$3753,ROW()-2,MATCH($A$2,SelectedSPDs!$B$1:$Y$1,0))),INDEX(SelectedSPDs!$B$3:$Y$3753,ROW()-2,MATCH($A$2,SelectedSPDs!$B$1:$Y$1,0)),0)</f>
        <v>0.82399999999999995</v>
      </c>
      <c r="J97" s="19">
        <f>IF($A$2="User",IF(ISBLANK(E97),NA(),E97),IF(ISBLANK(SelectedSPDs!A97),NA(),SelectedSPDs!A97))</f>
        <v>568</v>
      </c>
      <c r="K97" s="28">
        <f>INDEX(SelectedSPDs!$B$3:$Y$3753,ROW()-2,MATCH($A$2,SelectedSPDs!$B$1:$Y$1,0))</f>
        <v>0.82399999999999995</v>
      </c>
      <c r="M97" s="28"/>
      <c r="N97" s="28"/>
      <c r="O97" s="18"/>
      <c r="P97" s="28"/>
      <c r="Q97" s="28"/>
      <c r="R97" s="18"/>
      <c r="S97" s="28"/>
      <c r="T97" s="18"/>
      <c r="AJ97" s="28"/>
    </row>
    <row r="98" spans="5:36" x14ac:dyDescent="0.35">
      <c r="E98" s="26">
        <v>475</v>
      </c>
      <c r="F98" s="26">
        <v>3.0883400000000002E-3</v>
      </c>
      <c r="G98" s="55">
        <f>IF($A$2="User",IF($E98=0,#N/A,$E98),IF(ISNUMBER(SelectedSPDs!$A98),SelectedSPDs!$A98,#N/A))</f>
        <v>570</v>
      </c>
      <c r="H98" s="55">
        <f>'Interpolated data'!M98</f>
        <v>1.3349218270579522E-2</v>
      </c>
      <c r="I98" s="55">
        <f>IF(ISNUMBER(INDEX(SelectedSPDs!$B$3:$Y$3753,ROW()-2,MATCH($A$2,SelectedSPDs!$B$1:$Y$1,0))),INDEX(SelectedSPDs!$B$3:$Y$3753,ROW()-2,MATCH($A$2,SelectedSPDs!$B$1:$Y$1,0)),0)</f>
        <v>0.81799999999999995</v>
      </c>
      <c r="J98" s="19">
        <f>IF($A$2="User",IF(ISBLANK(E98),NA(),E98),IF(ISBLANK(SelectedSPDs!A98),NA(),SelectedSPDs!A98))</f>
        <v>570</v>
      </c>
      <c r="K98" s="28">
        <f>INDEX(SelectedSPDs!$B$3:$Y$3753,ROW()-2,MATCH($A$2,SelectedSPDs!$B$1:$Y$1,0))</f>
        <v>0.81799999999999995</v>
      </c>
      <c r="M98" s="28"/>
      <c r="N98" s="28"/>
      <c r="O98" s="18"/>
      <c r="P98" s="28"/>
      <c r="Q98" s="28"/>
      <c r="R98" s="18"/>
      <c r="S98" s="28"/>
      <c r="T98" s="18"/>
      <c r="AJ98" s="28"/>
    </row>
    <row r="99" spans="5:36" x14ac:dyDescent="0.35">
      <c r="E99" s="26">
        <v>476</v>
      </c>
      <c r="F99" s="26">
        <v>3.1249099999999998E-3</v>
      </c>
      <c r="G99" s="55">
        <f>IF($A$2="User",IF($E99=0,#N/A,$E99),IF(ISNUMBER(SelectedSPDs!$A99),SelectedSPDs!$A99,#N/A))</f>
        <v>572</v>
      </c>
      <c r="H99" s="55">
        <f>'Interpolated data'!M99</f>
        <v>1.3332898932840427E-2</v>
      </c>
      <c r="I99" s="55">
        <f>IF(ISNUMBER(INDEX(SelectedSPDs!$B$3:$Y$3753,ROW()-2,MATCH($A$2,SelectedSPDs!$B$1:$Y$1,0))),INDEX(SelectedSPDs!$B$3:$Y$3753,ROW()-2,MATCH($A$2,SelectedSPDs!$B$1:$Y$1,0)),0)</f>
        <v>0.81699999999999995</v>
      </c>
      <c r="J99" s="19">
        <f>IF($A$2="User",IF(ISBLANK(E99),NA(),E99),IF(ISBLANK(SelectedSPDs!A99),NA(),SelectedSPDs!A99))</f>
        <v>572</v>
      </c>
      <c r="K99" s="28">
        <f>INDEX(SelectedSPDs!$B$3:$Y$3753,ROW()-2,MATCH($A$2,SelectedSPDs!$B$1:$Y$1,0))</f>
        <v>0.81699999999999995</v>
      </c>
      <c r="M99" s="28"/>
      <c r="N99" s="28"/>
      <c r="O99" s="18"/>
      <c r="P99" s="28"/>
      <c r="Q99" s="28"/>
      <c r="R99" s="18"/>
      <c r="S99" s="28"/>
      <c r="T99" s="18"/>
      <c r="AJ99" s="28"/>
    </row>
    <row r="100" spans="5:36" x14ac:dyDescent="0.35">
      <c r="E100" s="26">
        <v>477</v>
      </c>
      <c r="F100" s="26">
        <v>3.16168E-3</v>
      </c>
      <c r="G100" s="55">
        <f>IF($A$2="User",IF($E100=0,#N/A,$E100),IF(ISNUMBER(SelectedSPDs!$A100),SelectedSPDs!$A100,#N/A))</f>
        <v>574</v>
      </c>
      <c r="H100" s="55">
        <f>'Interpolated data'!M100</f>
        <v>1.3316579595101333E-2</v>
      </c>
      <c r="I100" s="55">
        <f>IF(ISNUMBER(INDEX(SelectedSPDs!$B$3:$Y$3753,ROW()-2,MATCH($A$2,SelectedSPDs!$B$1:$Y$1,0))),INDEX(SelectedSPDs!$B$3:$Y$3753,ROW()-2,MATCH($A$2,SelectedSPDs!$B$1:$Y$1,0)),0)</f>
        <v>0.81599999999999995</v>
      </c>
      <c r="J100" s="19">
        <f>IF($A$2="User",IF(ISBLANK(E100),NA(),E100),IF(ISBLANK(SelectedSPDs!A100),NA(),SelectedSPDs!A100))</f>
        <v>574</v>
      </c>
      <c r="K100" s="28">
        <f>INDEX(SelectedSPDs!$B$3:$Y$3753,ROW()-2,MATCH($A$2,SelectedSPDs!$B$1:$Y$1,0))</f>
        <v>0.81599999999999995</v>
      </c>
      <c r="M100" s="28"/>
      <c r="N100" s="28"/>
      <c r="O100" s="18"/>
      <c r="P100" s="28"/>
      <c r="Q100" s="28"/>
      <c r="R100" s="18"/>
      <c r="S100" s="28"/>
      <c r="T100" s="18"/>
      <c r="AJ100" s="28"/>
    </row>
    <row r="101" spans="5:36" x14ac:dyDescent="0.35">
      <c r="E101" s="26">
        <v>478</v>
      </c>
      <c r="F101" s="26">
        <v>3.1986599999999999E-3</v>
      </c>
      <c r="G101" s="55">
        <f>IF($A$2="User",IF($E101=0,#N/A,$E101),IF(ISNUMBER(SelectedSPDs!$A101),SelectedSPDs!$A101,#N/A))</f>
        <v>576</v>
      </c>
      <c r="H101" s="55">
        <f>'Interpolated data'!M101</f>
        <v>1.3300260257362237E-2</v>
      </c>
      <c r="I101" s="55">
        <f>IF(ISNUMBER(INDEX(SelectedSPDs!$B$3:$Y$3753,ROW()-2,MATCH($A$2,SelectedSPDs!$B$1:$Y$1,0))),INDEX(SelectedSPDs!$B$3:$Y$3753,ROW()-2,MATCH($A$2,SelectedSPDs!$B$1:$Y$1,0)),0)</f>
        <v>0.81499999999999995</v>
      </c>
      <c r="J101" s="19">
        <f>IF($A$2="User",IF(ISBLANK(E101),NA(),E101),IF(ISBLANK(SelectedSPDs!A101),NA(),SelectedSPDs!A101))</f>
        <v>576</v>
      </c>
      <c r="K101" s="28">
        <f>INDEX(SelectedSPDs!$B$3:$Y$3753,ROW()-2,MATCH($A$2,SelectedSPDs!$B$1:$Y$1,0))</f>
        <v>0.81499999999999995</v>
      </c>
      <c r="M101" s="28"/>
      <c r="N101" s="28"/>
      <c r="O101" s="18"/>
      <c r="P101" s="28"/>
      <c r="Q101" s="28"/>
      <c r="R101" s="18"/>
      <c r="S101" s="28"/>
      <c r="T101" s="18"/>
      <c r="AJ101" s="28"/>
    </row>
    <row r="102" spans="5:36" x14ac:dyDescent="0.35">
      <c r="E102" s="26">
        <v>479</v>
      </c>
      <c r="F102" s="26">
        <v>3.2358399999999998E-3</v>
      </c>
      <c r="G102" s="55">
        <f>IF($A$2="User",IF($E102=0,#N/A,$E102),IF(ISNUMBER(SelectedSPDs!$A102),SelectedSPDs!$A102,#N/A))</f>
        <v>578</v>
      </c>
      <c r="H102" s="55">
        <f>'Interpolated data'!M102</f>
        <v>1.3283940919623143E-2</v>
      </c>
      <c r="I102" s="55">
        <f>IF(ISNUMBER(INDEX(SelectedSPDs!$B$3:$Y$3753,ROW()-2,MATCH($A$2,SelectedSPDs!$B$1:$Y$1,0))),INDEX(SelectedSPDs!$B$3:$Y$3753,ROW()-2,MATCH($A$2,SelectedSPDs!$B$1:$Y$1,0)),0)</f>
        <v>0.81399999999999995</v>
      </c>
      <c r="J102" s="19">
        <f>IF($A$2="User",IF(ISBLANK(E102),NA(),E102),IF(ISBLANK(SelectedSPDs!A102),NA(),SelectedSPDs!A102))</f>
        <v>578</v>
      </c>
      <c r="K102" s="28">
        <f>INDEX(SelectedSPDs!$B$3:$Y$3753,ROW()-2,MATCH($A$2,SelectedSPDs!$B$1:$Y$1,0))</f>
        <v>0.81399999999999995</v>
      </c>
      <c r="M102" s="28"/>
      <c r="N102" s="28"/>
      <c r="O102" s="18"/>
      <c r="P102" s="28"/>
      <c r="Q102" s="28"/>
      <c r="R102" s="18"/>
      <c r="S102" s="28"/>
      <c r="T102" s="18"/>
      <c r="AJ102" s="28"/>
    </row>
    <row r="103" spans="5:36" x14ac:dyDescent="0.35">
      <c r="E103" s="26">
        <v>480</v>
      </c>
      <c r="F103" s="26">
        <v>3.2732299999999998E-3</v>
      </c>
      <c r="G103" s="55">
        <f>IF($A$2="User",IF($E103=0,#N/A,$E103),IF(ISNUMBER(SelectedSPDs!$A103),SelectedSPDs!$A103,#N/A))</f>
        <v>580</v>
      </c>
      <c r="H103" s="55">
        <f>'Interpolated data'!M103</f>
        <v>1.3267621581884048E-2</v>
      </c>
      <c r="I103" s="55">
        <f>IF(ISNUMBER(INDEX(SelectedSPDs!$B$3:$Y$3753,ROW()-2,MATCH($A$2,SelectedSPDs!$B$1:$Y$1,0))),INDEX(SelectedSPDs!$B$3:$Y$3753,ROW()-2,MATCH($A$2,SelectedSPDs!$B$1:$Y$1,0)),0)</f>
        <v>0.81299999999999994</v>
      </c>
      <c r="J103" s="19">
        <f>IF($A$2="User",IF(ISBLANK(E103),NA(),E103),IF(ISBLANK(SelectedSPDs!A103),NA(),SelectedSPDs!A103))</f>
        <v>580</v>
      </c>
      <c r="K103" s="28">
        <f>INDEX(SelectedSPDs!$B$3:$Y$3753,ROW()-2,MATCH($A$2,SelectedSPDs!$B$1:$Y$1,0))</f>
        <v>0.81299999999999994</v>
      </c>
      <c r="M103" s="28"/>
      <c r="N103" s="28"/>
      <c r="O103" s="18"/>
      <c r="P103" s="28"/>
      <c r="Q103" s="28"/>
      <c r="R103" s="18"/>
      <c r="S103" s="28"/>
      <c r="T103" s="18"/>
      <c r="AJ103" s="28"/>
    </row>
    <row r="104" spans="5:36" x14ac:dyDescent="0.35">
      <c r="E104" s="26">
        <v>481</v>
      </c>
      <c r="F104" s="26">
        <v>3.3108199999999999E-3</v>
      </c>
      <c r="G104" s="55">
        <f>IF($A$2="User",IF($E104=0,#N/A,$E104),IF(ISNUMBER(SelectedSPDs!$A104),SelectedSPDs!$A104,#N/A))</f>
        <v>582</v>
      </c>
      <c r="H104" s="55">
        <f>'Interpolated data'!M104</f>
        <v>1.307178952901491E-2</v>
      </c>
      <c r="I104" s="55">
        <f>IF(ISNUMBER(INDEX(SelectedSPDs!$B$3:$Y$3753,ROW()-2,MATCH($A$2,SelectedSPDs!$B$1:$Y$1,0))),INDEX(SelectedSPDs!$B$3:$Y$3753,ROW()-2,MATCH($A$2,SelectedSPDs!$B$1:$Y$1,0)),0)</f>
        <v>0.80100000000000005</v>
      </c>
      <c r="J104" s="19">
        <f>IF($A$2="User",IF(ISBLANK(E104),NA(),E104),IF(ISBLANK(SelectedSPDs!A104),NA(),SelectedSPDs!A104))</f>
        <v>582</v>
      </c>
      <c r="K104" s="28">
        <f>INDEX(SelectedSPDs!$B$3:$Y$3753,ROW()-2,MATCH($A$2,SelectedSPDs!$B$1:$Y$1,0))</f>
        <v>0.80100000000000005</v>
      </c>
      <c r="M104" s="28"/>
      <c r="N104" s="28"/>
      <c r="O104" s="18"/>
      <c r="P104" s="28"/>
      <c r="Q104" s="28"/>
      <c r="R104" s="18"/>
      <c r="S104" s="28"/>
      <c r="T104" s="18"/>
      <c r="AJ104" s="28"/>
    </row>
    <row r="105" spans="5:36" x14ac:dyDescent="0.35">
      <c r="E105" s="26">
        <v>482</v>
      </c>
      <c r="F105" s="26">
        <v>3.3486100000000001E-3</v>
      </c>
      <c r="G105" s="55">
        <f>IF($A$2="User",IF($E105=0,#N/A,$E105),IF(ISNUMBER(SelectedSPDs!$A105),SelectedSPDs!$A105,#N/A))</f>
        <v>584</v>
      </c>
      <c r="H105" s="55">
        <f>'Interpolated data'!M105</f>
        <v>1.2875957476145774E-2</v>
      </c>
      <c r="I105" s="55">
        <f>IF(ISNUMBER(INDEX(SelectedSPDs!$B$3:$Y$3753,ROW()-2,MATCH($A$2,SelectedSPDs!$B$1:$Y$1,0))),INDEX(SelectedSPDs!$B$3:$Y$3753,ROW()-2,MATCH($A$2,SelectedSPDs!$B$1:$Y$1,0)),0)</f>
        <v>0.78900000000000003</v>
      </c>
      <c r="J105" s="19">
        <f>IF($A$2="User",IF(ISBLANK(E105),NA(),E105),IF(ISBLANK(SelectedSPDs!A105),NA(),SelectedSPDs!A105))</f>
        <v>584</v>
      </c>
      <c r="K105" s="28">
        <f>INDEX(SelectedSPDs!$B$3:$Y$3753,ROW()-2,MATCH($A$2,SelectedSPDs!$B$1:$Y$1,0))</f>
        <v>0.78900000000000003</v>
      </c>
      <c r="M105" s="28"/>
      <c r="N105" s="28"/>
      <c r="O105" s="18"/>
      <c r="P105" s="28"/>
      <c r="Q105" s="28"/>
      <c r="R105" s="18"/>
      <c r="S105" s="28"/>
      <c r="T105" s="18"/>
      <c r="AJ105" s="28"/>
    </row>
    <row r="106" spans="5:36" x14ac:dyDescent="0.35">
      <c r="E106" s="26">
        <v>483</v>
      </c>
      <c r="F106" s="26">
        <v>3.3866E-3</v>
      </c>
      <c r="G106" s="55">
        <f>IF($A$2="User",IF($E106=0,#N/A,$E106),IF(ISNUMBER(SelectedSPDs!$A106),SelectedSPDs!$A106,#N/A))</f>
        <v>586</v>
      </c>
      <c r="H106" s="55">
        <f>'Interpolated data'!M106</f>
        <v>1.2680125423276636E-2</v>
      </c>
      <c r="I106" s="55">
        <f>IF(ISNUMBER(INDEX(SelectedSPDs!$B$3:$Y$3753,ROW()-2,MATCH($A$2,SelectedSPDs!$B$1:$Y$1,0))),INDEX(SelectedSPDs!$B$3:$Y$3753,ROW()-2,MATCH($A$2,SelectedSPDs!$B$1:$Y$1,0)),0)</f>
        <v>0.77700000000000002</v>
      </c>
      <c r="J106" s="19">
        <f>IF($A$2="User",IF(ISBLANK(E106),NA(),E106),IF(ISBLANK(SelectedSPDs!A106),NA(),SelectedSPDs!A106))</f>
        <v>586</v>
      </c>
      <c r="K106" s="28">
        <f>INDEX(SelectedSPDs!$B$3:$Y$3753,ROW()-2,MATCH($A$2,SelectedSPDs!$B$1:$Y$1,0))</f>
        <v>0.77700000000000002</v>
      </c>
      <c r="M106" s="28"/>
      <c r="N106" s="28"/>
      <c r="O106" s="18"/>
      <c r="P106" s="28"/>
      <c r="Q106" s="28"/>
      <c r="R106" s="18"/>
      <c r="S106" s="28"/>
      <c r="T106" s="18"/>
      <c r="AJ106" s="28"/>
    </row>
    <row r="107" spans="5:36" x14ac:dyDescent="0.35">
      <c r="E107" s="26">
        <v>484</v>
      </c>
      <c r="F107" s="26">
        <v>3.4247800000000001E-3</v>
      </c>
      <c r="G107" s="55">
        <f>IF($A$2="User",IF($E107=0,#N/A,$E107),IF(ISNUMBER(SelectedSPDs!$A107),SelectedSPDs!$A107,#N/A))</f>
        <v>588</v>
      </c>
      <c r="H107" s="55">
        <f>'Interpolated data'!M107</f>
        <v>1.2484293370407499E-2</v>
      </c>
      <c r="I107" s="55">
        <f>IF(ISNUMBER(INDEX(SelectedSPDs!$B$3:$Y$3753,ROW()-2,MATCH($A$2,SelectedSPDs!$B$1:$Y$1,0))),INDEX(SelectedSPDs!$B$3:$Y$3753,ROW()-2,MATCH($A$2,SelectedSPDs!$B$1:$Y$1,0)),0)</f>
        <v>0.76500000000000001</v>
      </c>
      <c r="J107" s="19">
        <f>IF($A$2="User",IF(ISBLANK(E107),NA(),E107),IF(ISBLANK(SelectedSPDs!A107),NA(),SelectedSPDs!A107))</f>
        <v>588</v>
      </c>
      <c r="K107" s="28">
        <f>INDEX(SelectedSPDs!$B$3:$Y$3753,ROW()-2,MATCH($A$2,SelectedSPDs!$B$1:$Y$1,0))</f>
        <v>0.76500000000000001</v>
      </c>
      <c r="M107" s="28"/>
      <c r="N107" s="28"/>
      <c r="O107" s="18"/>
      <c r="P107" s="28"/>
      <c r="Q107" s="28"/>
      <c r="R107" s="18"/>
      <c r="S107" s="28"/>
      <c r="T107" s="18"/>
      <c r="AJ107" s="28"/>
    </row>
    <row r="108" spans="5:36" x14ac:dyDescent="0.35">
      <c r="E108" s="26">
        <v>485</v>
      </c>
      <c r="F108" s="26">
        <v>3.4631699999999998E-3</v>
      </c>
      <c r="G108" s="55">
        <f>IF($A$2="User",IF($E108=0,#N/A,$E108),IF(ISNUMBER(SelectedSPDs!$A108),SelectedSPDs!$A108,#N/A))</f>
        <v>590</v>
      </c>
      <c r="H108" s="55">
        <f>'Interpolated data'!M108</f>
        <v>1.2288461317538362E-2</v>
      </c>
      <c r="I108" s="55">
        <f>IF(ISNUMBER(INDEX(SelectedSPDs!$B$3:$Y$3753,ROW()-2,MATCH($A$2,SelectedSPDs!$B$1:$Y$1,0))),INDEX(SelectedSPDs!$B$3:$Y$3753,ROW()-2,MATCH($A$2,SelectedSPDs!$B$1:$Y$1,0)),0)</f>
        <v>0.753</v>
      </c>
      <c r="J108" s="19">
        <f>IF($A$2="User",IF(ISBLANK(E108),NA(),E108),IF(ISBLANK(SelectedSPDs!A108),NA(),SelectedSPDs!A108))</f>
        <v>590</v>
      </c>
      <c r="K108" s="28">
        <f>INDEX(SelectedSPDs!$B$3:$Y$3753,ROW()-2,MATCH($A$2,SelectedSPDs!$B$1:$Y$1,0))</f>
        <v>0.753</v>
      </c>
      <c r="M108" s="28"/>
      <c r="N108" s="28"/>
      <c r="O108" s="18"/>
      <c r="P108" s="28"/>
      <c r="Q108" s="28"/>
      <c r="R108" s="18"/>
      <c r="S108" s="28"/>
      <c r="T108" s="18"/>
      <c r="AJ108" s="28"/>
    </row>
    <row r="109" spans="5:36" x14ac:dyDescent="0.35">
      <c r="E109" s="26">
        <v>486</v>
      </c>
      <c r="F109" s="26">
        <v>3.5017500000000001E-3</v>
      </c>
      <c r="G109" s="55">
        <f>IF($A$2="User",IF($E109=0,#N/A,$E109),IF(ISNUMBER(SelectedSPDs!$A109),SelectedSPDs!$A109,#N/A))</f>
        <v>592</v>
      </c>
      <c r="H109" s="55">
        <f>'Interpolated data'!M109</f>
        <v>1.2321099993016551E-2</v>
      </c>
      <c r="I109" s="55">
        <f>IF(ISNUMBER(INDEX(SelectedSPDs!$B$3:$Y$3753,ROW()-2,MATCH($A$2,SelectedSPDs!$B$1:$Y$1,0))),INDEX(SelectedSPDs!$B$3:$Y$3753,ROW()-2,MATCH($A$2,SelectedSPDs!$B$1:$Y$1,0)),0)</f>
        <v>0.755</v>
      </c>
      <c r="J109" s="19">
        <f>IF($A$2="User",IF(ISBLANK(E109),NA(),E109),IF(ISBLANK(SelectedSPDs!A109),NA(),SelectedSPDs!A109))</f>
        <v>592</v>
      </c>
      <c r="K109" s="28">
        <f>INDEX(SelectedSPDs!$B$3:$Y$3753,ROW()-2,MATCH($A$2,SelectedSPDs!$B$1:$Y$1,0))</f>
        <v>0.755</v>
      </c>
      <c r="M109" s="28"/>
      <c r="N109" s="28"/>
      <c r="O109" s="18"/>
      <c r="P109" s="28"/>
      <c r="Q109" s="28"/>
      <c r="R109" s="18"/>
      <c r="S109" s="28"/>
      <c r="T109" s="18"/>
      <c r="AJ109" s="28"/>
    </row>
    <row r="110" spans="5:36" x14ac:dyDescent="0.35">
      <c r="E110" s="26">
        <v>487</v>
      </c>
      <c r="F110" s="26">
        <v>3.5405200000000001E-3</v>
      </c>
      <c r="G110" s="55">
        <f>IF($A$2="User",IF($E110=0,#N/A,$E110),IF(ISNUMBER(SelectedSPDs!$A110),SelectedSPDs!$A110,#N/A))</f>
        <v>594</v>
      </c>
      <c r="H110" s="55">
        <f>'Interpolated data'!M110</f>
        <v>1.2370058006233836E-2</v>
      </c>
      <c r="I110" s="55">
        <f>IF(ISNUMBER(INDEX(SelectedSPDs!$B$3:$Y$3753,ROW()-2,MATCH($A$2,SelectedSPDs!$B$1:$Y$1,0))),INDEX(SelectedSPDs!$B$3:$Y$3753,ROW()-2,MATCH($A$2,SelectedSPDs!$B$1:$Y$1,0)),0)</f>
        <v>0.75800000000000001</v>
      </c>
      <c r="J110" s="19">
        <f>IF($A$2="User",IF(ISBLANK(E110),NA(),E110),IF(ISBLANK(SelectedSPDs!A110),NA(),SelectedSPDs!A110))</f>
        <v>594</v>
      </c>
      <c r="K110" s="28">
        <f>INDEX(SelectedSPDs!$B$3:$Y$3753,ROW()-2,MATCH($A$2,SelectedSPDs!$B$1:$Y$1,0))</f>
        <v>0.75800000000000001</v>
      </c>
      <c r="M110" s="28"/>
      <c r="N110" s="28"/>
      <c r="O110" s="18"/>
      <c r="P110" s="28"/>
      <c r="Q110" s="28"/>
      <c r="R110" s="18"/>
      <c r="S110" s="28"/>
      <c r="T110" s="18"/>
      <c r="AJ110" s="28"/>
    </row>
    <row r="111" spans="5:36" x14ac:dyDescent="0.35">
      <c r="E111" s="26">
        <v>488</v>
      </c>
      <c r="F111" s="26">
        <v>3.5794899999999998E-3</v>
      </c>
      <c r="G111" s="55">
        <f>IF($A$2="User",IF($E111=0,#N/A,$E111),IF(ISNUMBER(SelectedSPDs!$A111),SelectedSPDs!$A111,#N/A))</f>
        <v>596</v>
      </c>
      <c r="H111" s="55">
        <f>'Interpolated data'!M111</f>
        <v>1.2402696681712025E-2</v>
      </c>
      <c r="I111" s="55">
        <f>IF(ISNUMBER(INDEX(SelectedSPDs!$B$3:$Y$3753,ROW()-2,MATCH($A$2,SelectedSPDs!$B$1:$Y$1,0))),INDEX(SelectedSPDs!$B$3:$Y$3753,ROW()-2,MATCH($A$2,SelectedSPDs!$B$1:$Y$1,0)),0)</f>
        <v>0.76</v>
      </c>
      <c r="J111" s="19">
        <f>IF($A$2="User",IF(ISBLANK(E111),NA(),E111),IF(ISBLANK(SelectedSPDs!A111),NA(),SelectedSPDs!A111))</f>
        <v>596</v>
      </c>
      <c r="K111" s="28">
        <f>INDEX(SelectedSPDs!$B$3:$Y$3753,ROW()-2,MATCH($A$2,SelectedSPDs!$B$1:$Y$1,0))</f>
        <v>0.76</v>
      </c>
      <c r="M111" s="28"/>
      <c r="N111" s="28"/>
      <c r="O111" s="18"/>
      <c r="P111" s="28"/>
      <c r="Q111" s="28"/>
      <c r="R111" s="18"/>
      <c r="S111" s="28"/>
      <c r="T111" s="18"/>
      <c r="AJ111" s="28"/>
    </row>
    <row r="112" spans="5:36" x14ac:dyDescent="0.35">
      <c r="E112" s="26">
        <v>489</v>
      </c>
      <c r="F112" s="26">
        <v>3.6186399999999998E-3</v>
      </c>
      <c r="G112" s="55">
        <f>IF($A$2="User",IF($E112=0,#N/A,$E112),IF(ISNUMBER(SelectedSPDs!$A112),SelectedSPDs!$A112,#N/A))</f>
        <v>598</v>
      </c>
      <c r="H112" s="55">
        <f>'Interpolated data'!M112</f>
        <v>1.2435335357190215E-2</v>
      </c>
      <c r="I112" s="55">
        <f>IF(ISNUMBER(INDEX(SelectedSPDs!$B$3:$Y$3753,ROW()-2,MATCH($A$2,SelectedSPDs!$B$1:$Y$1,0))),INDEX(SelectedSPDs!$B$3:$Y$3753,ROW()-2,MATCH($A$2,SelectedSPDs!$B$1:$Y$1,0)),0)</f>
        <v>0.76200000000000001</v>
      </c>
      <c r="J112" s="19">
        <f>IF($A$2="User",IF(ISBLANK(E112),NA(),E112),IF(ISBLANK(SelectedSPDs!A112),NA(),SelectedSPDs!A112))</f>
        <v>598</v>
      </c>
      <c r="K112" s="28">
        <f>INDEX(SelectedSPDs!$B$3:$Y$3753,ROW()-2,MATCH($A$2,SelectedSPDs!$B$1:$Y$1,0))</f>
        <v>0.76200000000000001</v>
      </c>
      <c r="M112" s="28"/>
      <c r="N112" s="28"/>
      <c r="O112" s="18"/>
      <c r="P112" s="28"/>
      <c r="Q112" s="28"/>
      <c r="R112" s="18"/>
      <c r="S112" s="28"/>
      <c r="T112" s="18"/>
      <c r="AJ112" s="28"/>
    </row>
    <row r="113" spans="5:36" x14ac:dyDescent="0.35">
      <c r="E113" s="26">
        <v>490</v>
      </c>
      <c r="F113" s="26">
        <v>3.6579899999999999E-3</v>
      </c>
      <c r="G113" s="55">
        <f>IF($A$2="User",IF($E113=0,#N/A,$E113),IF(ISNUMBER(SelectedSPDs!$A113),SelectedSPDs!$A113,#N/A))</f>
        <v>600</v>
      </c>
      <c r="H113" s="55">
        <f>'Interpolated data'!M113</f>
        <v>1.2467974032668404E-2</v>
      </c>
      <c r="I113" s="55">
        <f>IF(ISNUMBER(INDEX(SelectedSPDs!$B$3:$Y$3753,ROW()-2,MATCH($A$2,SelectedSPDs!$B$1:$Y$1,0))),INDEX(SelectedSPDs!$B$3:$Y$3753,ROW()-2,MATCH($A$2,SelectedSPDs!$B$1:$Y$1,0)),0)</f>
        <v>0.76400000000000001</v>
      </c>
      <c r="J113" s="19">
        <f>IF($A$2="User",IF(ISBLANK(E113),NA(),E113),IF(ISBLANK(SelectedSPDs!A113),NA(),SelectedSPDs!A113))</f>
        <v>600</v>
      </c>
      <c r="K113" s="28">
        <f>INDEX(SelectedSPDs!$B$3:$Y$3753,ROW()-2,MATCH($A$2,SelectedSPDs!$B$1:$Y$1,0))</f>
        <v>0.76400000000000001</v>
      </c>
      <c r="M113" s="28"/>
      <c r="N113" s="28"/>
      <c r="O113" s="18"/>
      <c r="P113" s="28"/>
      <c r="Q113" s="28"/>
      <c r="R113" s="18"/>
      <c r="S113" s="28"/>
      <c r="T113" s="18"/>
      <c r="AJ113" s="28"/>
    </row>
    <row r="114" spans="5:36" x14ac:dyDescent="0.35">
      <c r="E114" s="26">
        <v>491</v>
      </c>
      <c r="F114" s="26">
        <v>3.6975300000000001E-3</v>
      </c>
      <c r="G114" s="55">
        <f>IF($A$2="User",IF($E114=0,#N/A,$E114),IF(ISNUMBER(SelectedSPDs!$A114),SelectedSPDs!$A114,#N/A))</f>
        <v>602</v>
      </c>
      <c r="H114" s="55">
        <f>'Interpolated data'!M114</f>
        <v>1.2467974032668404E-2</v>
      </c>
      <c r="I114" s="55">
        <f>IF(ISNUMBER(INDEX(SelectedSPDs!$B$3:$Y$3753,ROW()-2,MATCH($A$2,SelectedSPDs!$B$1:$Y$1,0))),INDEX(SelectedSPDs!$B$3:$Y$3753,ROW()-2,MATCH($A$2,SelectedSPDs!$B$1:$Y$1,0)),0)</f>
        <v>0.76400000000000001</v>
      </c>
      <c r="J114" s="19">
        <f>IF($A$2="User",IF(ISBLANK(E114),NA(),E114),IF(ISBLANK(SelectedSPDs!A114),NA(),SelectedSPDs!A114))</f>
        <v>602</v>
      </c>
      <c r="K114" s="28">
        <f>INDEX(SelectedSPDs!$B$3:$Y$3753,ROW()-2,MATCH($A$2,SelectedSPDs!$B$1:$Y$1,0))</f>
        <v>0.76400000000000001</v>
      </c>
      <c r="M114" s="28"/>
      <c r="N114" s="28"/>
      <c r="O114" s="18"/>
      <c r="P114" s="28"/>
      <c r="Q114" s="28"/>
      <c r="R114" s="18"/>
      <c r="S114" s="28"/>
      <c r="T114" s="18"/>
      <c r="AJ114" s="28"/>
    </row>
    <row r="115" spans="5:36" x14ac:dyDescent="0.35">
      <c r="E115" s="26">
        <v>492</v>
      </c>
      <c r="F115" s="26">
        <v>3.7372500000000001E-3</v>
      </c>
      <c r="G115" s="55">
        <f>IF($A$2="User",IF($E115=0,#N/A,$E115),IF(ISNUMBER(SelectedSPDs!$A115),SelectedSPDs!$A115,#N/A))</f>
        <v>604</v>
      </c>
      <c r="H115" s="55">
        <f>'Interpolated data'!M115</f>
        <v>1.245165469492931E-2</v>
      </c>
      <c r="I115" s="55">
        <f>IF(ISNUMBER(INDEX(SelectedSPDs!$B$3:$Y$3753,ROW()-2,MATCH($A$2,SelectedSPDs!$B$1:$Y$1,0))),INDEX(SelectedSPDs!$B$3:$Y$3753,ROW()-2,MATCH($A$2,SelectedSPDs!$B$1:$Y$1,0)),0)</f>
        <v>0.76300000000000001</v>
      </c>
      <c r="J115" s="19">
        <f>IF($A$2="User",IF(ISBLANK(E115),NA(),E115),IF(ISBLANK(SelectedSPDs!A115),NA(),SelectedSPDs!A115))</f>
        <v>604</v>
      </c>
      <c r="K115" s="28">
        <f>INDEX(SelectedSPDs!$B$3:$Y$3753,ROW()-2,MATCH($A$2,SelectedSPDs!$B$1:$Y$1,0))</f>
        <v>0.76300000000000001</v>
      </c>
      <c r="M115" s="28"/>
      <c r="N115" s="28"/>
      <c r="O115" s="18"/>
      <c r="P115" s="28"/>
      <c r="Q115" s="28"/>
      <c r="R115" s="18"/>
      <c r="S115" s="28"/>
      <c r="T115" s="18"/>
      <c r="AJ115" s="28"/>
    </row>
    <row r="116" spans="5:36" x14ac:dyDescent="0.35">
      <c r="E116" s="26">
        <v>493</v>
      </c>
      <c r="F116" s="26">
        <v>3.77715E-3</v>
      </c>
      <c r="G116" s="55">
        <f>IF($A$2="User",IF($E116=0,#N/A,$E116),IF(ISNUMBER(SelectedSPDs!$A116),SelectedSPDs!$A116,#N/A))</f>
        <v>606</v>
      </c>
      <c r="H116" s="55">
        <f>'Interpolated data'!M116</f>
        <v>1.2435335357190215E-2</v>
      </c>
      <c r="I116" s="55">
        <f>IF(ISNUMBER(INDEX(SelectedSPDs!$B$3:$Y$3753,ROW()-2,MATCH($A$2,SelectedSPDs!$B$1:$Y$1,0))),INDEX(SelectedSPDs!$B$3:$Y$3753,ROW()-2,MATCH($A$2,SelectedSPDs!$B$1:$Y$1,0)),0)</f>
        <v>0.76200000000000001</v>
      </c>
      <c r="J116" s="19">
        <f>IF($A$2="User",IF(ISBLANK(E116),NA(),E116),IF(ISBLANK(SelectedSPDs!A116),NA(),SelectedSPDs!A116))</f>
        <v>606</v>
      </c>
      <c r="K116" s="28">
        <f>INDEX(SelectedSPDs!$B$3:$Y$3753,ROW()-2,MATCH($A$2,SelectedSPDs!$B$1:$Y$1,0))</f>
        <v>0.76200000000000001</v>
      </c>
      <c r="M116" s="28"/>
      <c r="N116" s="28"/>
      <c r="O116" s="18"/>
      <c r="P116" s="28"/>
      <c r="Q116" s="28"/>
      <c r="R116" s="18"/>
      <c r="S116" s="28"/>
      <c r="T116" s="18"/>
      <c r="AJ116" s="28"/>
    </row>
    <row r="117" spans="5:36" x14ac:dyDescent="0.35">
      <c r="E117" s="26">
        <v>494</v>
      </c>
      <c r="F117" s="26">
        <v>3.81724E-3</v>
      </c>
      <c r="G117" s="55">
        <f>IF($A$2="User",IF($E117=0,#N/A,$E117),IF(ISNUMBER(SelectedSPDs!$A117),SelectedSPDs!$A117,#N/A))</f>
        <v>608</v>
      </c>
      <c r="H117" s="55">
        <f>'Interpolated data'!M117</f>
        <v>1.2435335357190215E-2</v>
      </c>
      <c r="I117" s="55">
        <f>IF(ISNUMBER(INDEX(SelectedSPDs!$B$3:$Y$3753,ROW()-2,MATCH($A$2,SelectedSPDs!$B$1:$Y$1,0))),INDEX(SelectedSPDs!$B$3:$Y$3753,ROW()-2,MATCH($A$2,SelectedSPDs!$B$1:$Y$1,0)),0)</f>
        <v>0.76200000000000001</v>
      </c>
      <c r="J117" s="19">
        <f>IF($A$2="User",IF(ISBLANK(E117),NA(),E117),IF(ISBLANK(SelectedSPDs!A117),NA(),SelectedSPDs!A117))</f>
        <v>608</v>
      </c>
      <c r="K117" s="28">
        <f>INDEX(SelectedSPDs!$B$3:$Y$3753,ROW()-2,MATCH($A$2,SelectedSPDs!$B$1:$Y$1,0))</f>
        <v>0.76200000000000001</v>
      </c>
      <c r="M117" s="28"/>
      <c r="N117" s="28"/>
      <c r="O117" s="18"/>
      <c r="P117" s="28"/>
      <c r="Q117" s="28"/>
      <c r="R117" s="18"/>
      <c r="S117" s="28"/>
      <c r="T117" s="18"/>
      <c r="AJ117" s="28"/>
    </row>
    <row r="118" spans="5:36" x14ac:dyDescent="0.35">
      <c r="E118" s="26">
        <v>495</v>
      </c>
      <c r="F118" s="26">
        <v>3.8575200000000001E-3</v>
      </c>
      <c r="G118" s="55">
        <f>IF($A$2="User",IF($E118=0,#N/A,$E118),IF(ISNUMBER(SelectedSPDs!$A118),SelectedSPDs!$A118,#N/A))</f>
        <v>610</v>
      </c>
      <c r="H118" s="55">
        <f>'Interpolated data'!M118</f>
        <v>1.2419016019451121E-2</v>
      </c>
      <c r="I118" s="55">
        <f>IF(ISNUMBER(INDEX(SelectedSPDs!$B$3:$Y$3753,ROW()-2,MATCH($A$2,SelectedSPDs!$B$1:$Y$1,0))),INDEX(SelectedSPDs!$B$3:$Y$3753,ROW()-2,MATCH($A$2,SelectedSPDs!$B$1:$Y$1,0)),0)</f>
        <v>0.76100000000000001</v>
      </c>
      <c r="J118" s="19">
        <f>IF($A$2="User",IF(ISBLANK(E118),NA(),E118),IF(ISBLANK(SelectedSPDs!A118),NA(),SelectedSPDs!A118))</f>
        <v>610</v>
      </c>
      <c r="K118" s="28">
        <f>INDEX(SelectedSPDs!$B$3:$Y$3753,ROW()-2,MATCH($A$2,SelectedSPDs!$B$1:$Y$1,0))</f>
        <v>0.76100000000000001</v>
      </c>
      <c r="M118" s="28"/>
      <c r="N118" s="28"/>
      <c r="O118" s="18"/>
      <c r="P118" s="28"/>
      <c r="Q118" s="28"/>
      <c r="R118" s="18"/>
      <c r="S118" s="28"/>
      <c r="T118" s="18"/>
      <c r="AJ118" s="28"/>
    </row>
    <row r="119" spans="5:36" x14ac:dyDescent="0.35">
      <c r="E119" s="26">
        <v>496</v>
      </c>
      <c r="F119" s="26">
        <v>3.8979700000000002E-3</v>
      </c>
      <c r="G119" s="55">
        <f>IF($A$2="User",IF($E119=0,#N/A,$E119),IF(ISNUMBER(SelectedSPDs!$A119),SelectedSPDs!$A119,#N/A))</f>
        <v>612</v>
      </c>
      <c r="H119" s="55">
        <f>'Interpolated data'!M119</f>
        <v>1.2370058006233836E-2</v>
      </c>
      <c r="I119" s="55">
        <f>IF(ISNUMBER(INDEX(SelectedSPDs!$B$3:$Y$3753,ROW()-2,MATCH($A$2,SelectedSPDs!$B$1:$Y$1,0))),INDEX(SelectedSPDs!$B$3:$Y$3753,ROW()-2,MATCH($A$2,SelectedSPDs!$B$1:$Y$1,0)),0)</f>
        <v>0.75800000000000001</v>
      </c>
      <c r="J119" s="19">
        <f>IF($A$2="User",IF(ISBLANK(E119),NA(),E119),IF(ISBLANK(SelectedSPDs!A119),NA(),SelectedSPDs!A119))</f>
        <v>612</v>
      </c>
      <c r="K119" s="28">
        <f>INDEX(SelectedSPDs!$B$3:$Y$3753,ROW()-2,MATCH($A$2,SelectedSPDs!$B$1:$Y$1,0))</f>
        <v>0.75800000000000001</v>
      </c>
      <c r="M119" s="28"/>
      <c r="N119" s="28"/>
      <c r="O119" s="18"/>
      <c r="P119" s="28"/>
      <c r="Q119" s="28"/>
      <c r="R119" s="18"/>
      <c r="S119" s="28"/>
      <c r="T119" s="18"/>
      <c r="AJ119" s="28"/>
    </row>
    <row r="120" spans="5:36" x14ac:dyDescent="0.35">
      <c r="E120" s="26">
        <v>497</v>
      </c>
      <c r="F120" s="26">
        <v>3.9385999999999996E-3</v>
      </c>
      <c r="G120" s="55">
        <f>IF($A$2="User",IF($E120=0,#N/A,$E120),IF(ISNUMBER(SelectedSPDs!$A120),SelectedSPDs!$A120,#N/A))</f>
        <v>614</v>
      </c>
      <c r="H120" s="55">
        <f>'Interpolated data'!M120</f>
        <v>1.2304780655277457E-2</v>
      </c>
      <c r="I120" s="55">
        <f>IF(ISNUMBER(INDEX(SelectedSPDs!$B$3:$Y$3753,ROW()-2,MATCH($A$2,SelectedSPDs!$B$1:$Y$1,0))),INDEX(SelectedSPDs!$B$3:$Y$3753,ROW()-2,MATCH($A$2,SelectedSPDs!$B$1:$Y$1,0)),0)</f>
        <v>0.754</v>
      </c>
      <c r="J120" s="19">
        <f>IF($A$2="User",IF(ISBLANK(E120),NA(),E120),IF(ISBLANK(SelectedSPDs!A120),NA(),SelectedSPDs!A120))</f>
        <v>614</v>
      </c>
      <c r="K120" s="28">
        <f>INDEX(SelectedSPDs!$B$3:$Y$3753,ROW()-2,MATCH($A$2,SelectedSPDs!$B$1:$Y$1,0))</f>
        <v>0.754</v>
      </c>
      <c r="M120" s="28"/>
      <c r="N120" s="28"/>
      <c r="O120" s="18"/>
      <c r="P120" s="28"/>
      <c r="Q120" s="28"/>
      <c r="R120" s="18"/>
      <c r="S120" s="28"/>
      <c r="T120" s="18"/>
      <c r="AJ120" s="28"/>
    </row>
    <row r="121" spans="5:36" x14ac:dyDescent="0.35">
      <c r="E121" s="26">
        <v>498</v>
      </c>
      <c r="F121" s="26">
        <v>3.9794100000000001E-3</v>
      </c>
      <c r="G121" s="55">
        <f>IF($A$2="User",IF($E121=0,#N/A,$E121),IF(ISNUMBER(SelectedSPDs!$A121),SelectedSPDs!$A121,#N/A))</f>
        <v>616</v>
      </c>
      <c r="H121" s="55">
        <f>'Interpolated data'!M121</f>
        <v>1.2255822642060172E-2</v>
      </c>
      <c r="I121" s="55">
        <f>IF(ISNUMBER(INDEX(SelectedSPDs!$B$3:$Y$3753,ROW()-2,MATCH($A$2,SelectedSPDs!$B$1:$Y$1,0))),INDEX(SelectedSPDs!$B$3:$Y$3753,ROW()-2,MATCH($A$2,SelectedSPDs!$B$1:$Y$1,0)),0)</f>
        <v>0.751</v>
      </c>
      <c r="J121" s="19">
        <f>IF($A$2="User",IF(ISBLANK(E121),NA(),E121),IF(ISBLANK(SelectedSPDs!A121),NA(),SelectedSPDs!A121))</f>
        <v>616</v>
      </c>
      <c r="K121" s="28">
        <f>INDEX(SelectedSPDs!$B$3:$Y$3753,ROW()-2,MATCH($A$2,SelectedSPDs!$B$1:$Y$1,0))</f>
        <v>0.751</v>
      </c>
      <c r="M121" s="28"/>
      <c r="N121" s="28"/>
      <c r="O121" s="18"/>
      <c r="P121" s="28"/>
      <c r="Q121" s="28"/>
      <c r="R121" s="18"/>
      <c r="S121" s="28"/>
      <c r="T121" s="18"/>
      <c r="AJ121" s="28"/>
    </row>
    <row r="122" spans="5:36" x14ac:dyDescent="0.35">
      <c r="E122" s="26">
        <v>499</v>
      </c>
      <c r="F122" s="26">
        <v>4.0204000000000004E-3</v>
      </c>
      <c r="G122" s="55">
        <f>IF($A$2="User",IF($E122=0,#N/A,$E122),IF(ISNUMBER(SelectedSPDs!$A122),SelectedSPDs!$A122,#N/A))</f>
        <v>618</v>
      </c>
      <c r="H122" s="55">
        <f>'Interpolated data'!M122</f>
        <v>1.2206864628842889E-2</v>
      </c>
      <c r="I122" s="55">
        <f>IF(ISNUMBER(INDEX(SelectedSPDs!$B$3:$Y$3753,ROW()-2,MATCH($A$2,SelectedSPDs!$B$1:$Y$1,0))),INDEX(SelectedSPDs!$B$3:$Y$3753,ROW()-2,MATCH($A$2,SelectedSPDs!$B$1:$Y$1,0)),0)</f>
        <v>0.748</v>
      </c>
      <c r="J122" s="19">
        <f>IF($A$2="User",IF(ISBLANK(E122),NA(),E122),IF(ISBLANK(SelectedSPDs!A122),NA(),SelectedSPDs!A122))</f>
        <v>618</v>
      </c>
      <c r="K122" s="28">
        <f>INDEX(SelectedSPDs!$B$3:$Y$3753,ROW()-2,MATCH($A$2,SelectedSPDs!$B$1:$Y$1,0))</f>
        <v>0.748</v>
      </c>
      <c r="M122" s="28"/>
      <c r="N122" s="28"/>
      <c r="O122" s="18"/>
      <c r="P122" s="28"/>
      <c r="Q122" s="28"/>
      <c r="R122" s="18"/>
      <c r="S122" s="28"/>
      <c r="T122" s="18"/>
      <c r="AJ122" s="28"/>
    </row>
    <row r="123" spans="5:36" x14ac:dyDescent="0.35">
      <c r="E123" s="26">
        <v>500</v>
      </c>
      <c r="F123" s="26">
        <v>4.0615599999999996E-3</v>
      </c>
      <c r="G123" s="55">
        <f>IF($A$2="User",IF($E123=0,#N/A,$E123),IF(ISNUMBER(SelectedSPDs!$A123),SelectedSPDs!$A123,#N/A))</f>
        <v>620</v>
      </c>
      <c r="H123" s="55">
        <f>'Interpolated data'!M123</f>
        <v>1.2157906615625604E-2</v>
      </c>
      <c r="I123" s="55">
        <f>IF(ISNUMBER(INDEX(SelectedSPDs!$B$3:$Y$3753,ROW()-2,MATCH($A$2,SelectedSPDs!$B$1:$Y$1,0))),INDEX(SelectedSPDs!$B$3:$Y$3753,ROW()-2,MATCH($A$2,SelectedSPDs!$B$1:$Y$1,0)),0)</f>
        <v>0.745</v>
      </c>
      <c r="J123" s="19">
        <f>IF($A$2="User",IF(ISBLANK(E123),NA(),E123),IF(ISBLANK(SelectedSPDs!A123),NA(),SelectedSPDs!A123))</f>
        <v>620</v>
      </c>
      <c r="K123" s="28">
        <f>INDEX(SelectedSPDs!$B$3:$Y$3753,ROW()-2,MATCH($A$2,SelectedSPDs!$B$1:$Y$1,0))</f>
        <v>0.745</v>
      </c>
      <c r="M123" s="28"/>
      <c r="N123" s="28"/>
      <c r="O123" s="18"/>
      <c r="P123" s="28"/>
      <c r="Q123" s="28"/>
      <c r="R123" s="18"/>
      <c r="S123" s="28"/>
      <c r="T123" s="18"/>
      <c r="AJ123" s="28"/>
    </row>
    <row r="124" spans="5:36" x14ac:dyDescent="0.35">
      <c r="E124" s="26">
        <v>501</v>
      </c>
      <c r="F124" s="26">
        <v>4.1028899999999997E-3</v>
      </c>
      <c r="G124" s="55">
        <f>IF($A$2="User",IF($E124=0,#N/A,$E124),IF(ISNUMBER(SelectedSPDs!$A124),SelectedSPDs!$A124,#N/A))</f>
        <v>622</v>
      </c>
      <c r="H124" s="55">
        <f>'Interpolated data'!M124</f>
        <v>1.2027351913712845E-2</v>
      </c>
      <c r="I124" s="55">
        <f>IF(ISNUMBER(INDEX(SelectedSPDs!$B$3:$Y$3753,ROW()-2,MATCH($A$2,SelectedSPDs!$B$1:$Y$1,0))),INDEX(SelectedSPDs!$B$3:$Y$3753,ROW()-2,MATCH($A$2,SelectedSPDs!$B$1:$Y$1,0)),0)</f>
        <v>0.73699999999999999</v>
      </c>
      <c r="J124" s="19">
        <f>IF($A$2="User",IF(ISBLANK(E124),NA(),E124),IF(ISBLANK(SelectedSPDs!A124),NA(),SelectedSPDs!A124))</f>
        <v>622</v>
      </c>
      <c r="K124" s="28">
        <f>INDEX(SelectedSPDs!$B$3:$Y$3753,ROW()-2,MATCH($A$2,SelectedSPDs!$B$1:$Y$1,0))</f>
        <v>0.73699999999999999</v>
      </c>
      <c r="M124" s="28"/>
      <c r="N124" s="28"/>
      <c r="O124" s="18"/>
      <c r="P124" s="28"/>
      <c r="Q124" s="28"/>
      <c r="R124" s="18"/>
      <c r="S124" s="28"/>
      <c r="T124" s="18"/>
      <c r="AJ124" s="28"/>
    </row>
    <row r="125" spans="5:36" x14ac:dyDescent="0.35">
      <c r="E125" s="26">
        <v>502</v>
      </c>
      <c r="F125" s="26">
        <v>4.1443900000000004E-3</v>
      </c>
      <c r="G125" s="55">
        <f>IF($A$2="User",IF($E125=0,#N/A,$E125),IF(ISNUMBER(SelectedSPDs!$A125),SelectedSPDs!$A125,#N/A))</f>
        <v>624</v>
      </c>
      <c r="H125" s="55">
        <f>'Interpolated data'!M125</f>
        <v>1.1913116549539183E-2</v>
      </c>
      <c r="I125" s="55">
        <f>IF(ISNUMBER(INDEX(SelectedSPDs!$B$3:$Y$3753,ROW()-2,MATCH($A$2,SelectedSPDs!$B$1:$Y$1,0))),INDEX(SelectedSPDs!$B$3:$Y$3753,ROW()-2,MATCH($A$2,SelectedSPDs!$B$1:$Y$1,0)),0)</f>
        <v>0.73</v>
      </c>
      <c r="J125" s="19">
        <f>IF($A$2="User",IF(ISBLANK(E125),NA(),E125),IF(ISBLANK(SelectedSPDs!A125),NA(),SelectedSPDs!A125))</f>
        <v>624</v>
      </c>
      <c r="K125" s="28">
        <f>INDEX(SelectedSPDs!$B$3:$Y$3753,ROW()-2,MATCH($A$2,SelectedSPDs!$B$1:$Y$1,0))</f>
        <v>0.73</v>
      </c>
      <c r="M125" s="28"/>
      <c r="N125" s="28"/>
      <c r="O125" s="18"/>
      <c r="P125" s="28"/>
      <c r="Q125" s="28"/>
      <c r="R125" s="18"/>
      <c r="S125" s="28"/>
      <c r="T125" s="18"/>
      <c r="AJ125" s="28"/>
    </row>
    <row r="126" spans="5:36" x14ac:dyDescent="0.35">
      <c r="E126" s="26">
        <v>503</v>
      </c>
      <c r="F126" s="26">
        <v>4.1860700000000001E-3</v>
      </c>
      <c r="G126" s="55">
        <f>IF($A$2="User",IF($E126=0,#N/A,$E126),IF(ISNUMBER(SelectedSPDs!$A126),SelectedSPDs!$A126,#N/A))</f>
        <v>626</v>
      </c>
      <c r="H126" s="55">
        <f>'Interpolated data'!M126</f>
        <v>1.1782561847626424E-2</v>
      </c>
      <c r="I126" s="55">
        <f>IF(ISNUMBER(INDEX(SelectedSPDs!$B$3:$Y$3753,ROW()-2,MATCH($A$2,SelectedSPDs!$B$1:$Y$1,0))),INDEX(SelectedSPDs!$B$3:$Y$3753,ROW()-2,MATCH($A$2,SelectedSPDs!$B$1:$Y$1,0)),0)</f>
        <v>0.72199999999999998</v>
      </c>
      <c r="J126" s="19">
        <f>IF($A$2="User",IF(ISBLANK(E126),NA(),E126),IF(ISBLANK(SelectedSPDs!A126),NA(),SelectedSPDs!A126))</f>
        <v>626</v>
      </c>
      <c r="K126" s="28">
        <f>INDEX(SelectedSPDs!$B$3:$Y$3753,ROW()-2,MATCH($A$2,SelectedSPDs!$B$1:$Y$1,0))</f>
        <v>0.72199999999999998</v>
      </c>
      <c r="M126" s="28"/>
      <c r="N126" s="28"/>
      <c r="O126" s="18"/>
      <c r="P126" s="28"/>
      <c r="Q126" s="28"/>
      <c r="R126" s="18"/>
      <c r="S126" s="28"/>
      <c r="T126" s="18"/>
      <c r="AJ126" s="28"/>
    </row>
    <row r="127" spans="5:36" x14ac:dyDescent="0.35">
      <c r="E127" s="26">
        <v>504</v>
      </c>
      <c r="F127" s="26">
        <v>4.2279099999999997E-3</v>
      </c>
      <c r="G127" s="55">
        <f>IF($A$2="User",IF($E127=0,#N/A,$E127),IF(ISNUMBER(SelectedSPDs!$A127),SelectedSPDs!$A127,#N/A))</f>
        <v>628</v>
      </c>
      <c r="H127" s="55">
        <f>'Interpolated data'!M127</f>
        <v>1.166832648345276E-2</v>
      </c>
      <c r="I127" s="55">
        <f>IF(ISNUMBER(INDEX(SelectedSPDs!$B$3:$Y$3753,ROW()-2,MATCH($A$2,SelectedSPDs!$B$1:$Y$1,0))),INDEX(SelectedSPDs!$B$3:$Y$3753,ROW()-2,MATCH($A$2,SelectedSPDs!$B$1:$Y$1,0)),0)</f>
        <v>0.71499999999999997</v>
      </c>
      <c r="J127" s="19">
        <f>IF($A$2="User",IF(ISBLANK(E127),NA(),E127),IF(ISBLANK(SelectedSPDs!A127),NA(),SelectedSPDs!A127))</f>
        <v>628</v>
      </c>
      <c r="K127" s="28">
        <f>INDEX(SelectedSPDs!$B$3:$Y$3753,ROW()-2,MATCH($A$2,SelectedSPDs!$B$1:$Y$1,0))</f>
        <v>0.71499999999999997</v>
      </c>
      <c r="M127" s="28"/>
      <c r="N127" s="28"/>
      <c r="O127" s="18"/>
      <c r="P127" s="28"/>
      <c r="Q127" s="28"/>
      <c r="R127" s="18"/>
      <c r="S127" s="28"/>
      <c r="T127" s="18"/>
      <c r="AJ127" s="28"/>
    </row>
    <row r="128" spans="5:36" x14ac:dyDescent="0.35">
      <c r="E128" s="26">
        <v>505</v>
      </c>
      <c r="F128" s="26">
        <v>4.26991E-3</v>
      </c>
      <c r="G128" s="55">
        <f>IF($A$2="User",IF($E128=0,#N/A,$E128),IF(ISNUMBER(SelectedSPDs!$A128),SelectedSPDs!$A128,#N/A))</f>
        <v>630</v>
      </c>
      <c r="H128" s="55">
        <f>'Interpolated data'!M128</f>
        <v>1.1537771781540003E-2</v>
      </c>
      <c r="I128" s="55">
        <f>IF(ISNUMBER(INDEX(SelectedSPDs!$B$3:$Y$3753,ROW()-2,MATCH($A$2,SelectedSPDs!$B$1:$Y$1,0))),INDEX(SelectedSPDs!$B$3:$Y$3753,ROW()-2,MATCH($A$2,SelectedSPDs!$B$1:$Y$1,0)),0)</f>
        <v>0.70699999999999996</v>
      </c>
      <c r="J128" s="19">
        <f>IF($A$2="User",IF(ISBLANK(E128),NA(),E128),IF(ISBLANK(SelectedSPDs!A128),NA(),SelectedSPDs!A128))</f>
        <v>630</v>
      </c>
      <c r="K128" s="28">
        <f>INDEX(SelectedSPDs!$B$3:$Y$3753,ROW()-2,MATCH($A$2,SelectedSPDs!$B$1:$Y$1,0))</f>
        <v>0.70699999999999996</v>
      </c>
      <c r="M128" s="28"/>
      <c r="N128" s="28"/>
      <c r="O128" s="18"/>
      <c r="P128" s="28"/>
      <c r="Q128" s="28"/>
      <c r="R128" s="18"/>
      <c r="S128" s="28"/>
      <c r="T128" s="18"/>
      <c r="AJ128" s="28"/>
    </row>
    <row r="129" spans="5:36" x14ac:dyDescent="0.35">
      <c r="E129" s="26">
        <v>506</v>
      </c>
      <c r="F129" s="26">
        <v>4.3120900000000002E-3</v>
      </c>
      <c r="G129" s="55">
        <f>IF($A$2="User",IF($E129=0,#N/A,$E129),IF(ISNUMBER(SelectedSPDs!$A129),SelectedSPDs!$A129,#N/A))</f>
        <v>632</v>
      </c>
      <c r="H129" s="55">
        <f>'Interpolated data'!M129</f>
        <v>1.1554091119279098E-2</v>
      </c>
      <c r="I129" s="55">
        <f>IF(ISNUMBER(INDEX(SelectedSPDs!$B$3:$Y$3753,ROW()-2,MATCH($A$2,SelectedSPDs!$B$1:$Y$1,0))),INDEX(SelectedSPDs!$B$3:$Y$3753,ROW()-2,MATCH($A$2,SelectedSPDs!$B$1:$Y$1,0)),0)</f>
        <v>0.70799999999999996</v>
      </c>
      <c r="J129" s="19">
        <f>IF($A$2="User",IF(ISBLANK(E129),NA(),E129),IF(ISBLANK(SelectedSPDs!A129),NA(),SelectedSPDs!A129))</f>
        <v>632</v>
      </c>
      <c r="K129" s="28">
        <f>INDEX(SelectedSPDs!$B$3:$Y$3753,ROW()-2,MATCH($A$2,SelectedSPDs!$B$1:$Y$1,0))</f>
        <v>0.70799999999999996</v>
      </c>
      <c r="M129" s="28"/>
      <c r="N129" s="28"/>
      <c r="O129" s="18"/>
      <c r="P129" s="28"/>
      <c r="Q129" s="28"/>
      <c r="R129" s="18"/>
      <c r="S129" s="28"/>
      <c r="T129" s="18"/>
      <c r="AJ129" s="28"/>
    </row>
    <row r="130" spans="5:36" x14ac:dyDescent="0.35">
      <c r="E130" s="26">
        <v>507</v>
      </c>
      <c r="F130" s="26">
        <v>4.3544200000000003E-3</v>
      </c>
      <c r="G130" s="55">
        <f>IF($A$2="User",IF($E130=0,#N/A,$E130),IF(ISNUMBER(SelectedSPDs!$A130),SelectedSPDs!$A130,#N/A))</f>
        <v>634</v>
      </c>
      <c r="H130" s="55">
        <f>'Interpolated data'!M130</f>
        <v>1.1570410457018192E-2</v>
      </c>
      <c r="I130" s="55">
        <f>IF(ISNUMBER(INDEX(SelectedSPDs!$B$3:$Y$3753,ROW()-2,MATCH($A$2,SelectedSPDs!$B$1:$Y$1,0))),INDEX(SelectedSPDs!$B$3:$Y$3753,ROW()-2,MATCH($A$2,SelectedSPDs!$B$1:$Y$1,0)),0)</f>
        <v>0.70899999999999996</v>
      </c>
      <c r="J130" s="19">
        <f>IF($A$2="User",IF(ISBLANK(E130),NA(),E130),IF(ISBLANK(SelectedSPDs!A130),NA(),SelectedSPDs!A130))</f>
        <v>634</v>
      </c>
      <c r="K130" s="28">
        <f>INDEX(SelectedSPDs!$B$3:$Y$3753,ROW()-2,MATCH($A$2,SelectedSPDs!$B$1:$Y$1,0))</f>
        <v>0.70899999999999996</v>
      </c>
      <c r="M130" s="28"/>
      <c r="N130" s="28"/>
      <c r="O130" s="18"/>
      <c r="P130" s="28"/>
      <c r="Q130" s="28"/>
      <c r="R130" s="18"/>
      <c r="S130" s="28"/>
      <c r="T130" s="18"/>
      <c r="AJ130" s="28"/>
    </row>
    <row r="131" spans="5:36" x14ac:dyDescent="0.35">
      <c r="E131" s="26">
        <v>508</v>
      </c>
      <c r="F131" s="26">
        <v>4.3969200000000003E-3</v>
      </c>
      <c r="G131" s="55">
        <f>IF($A$2="User",IF($E131=0,#N/A,$E131),IF(ISNUMBER(SelectedSPDs!$A131),SelectedSPDs!$A131,#N/A))</f>
        <v>636</v>
      </c>
      <c r="H131" s="55">
        <f>'Interpolated data'!M131</f>
        <v>1.1570410457018192E-2</v>
      </c>
      <c r="I131" s="55">
        <f>IF(ISNUMBER(INDEX(SelectedSPDs!$B$3:$Y$3753,ROW()-2,MATCH($A$2,SelectedSPDs!$B$1:$Y$1,0))),INDEX(SelectedSPDs!$B$3:$Y$3753,ROW()-2,MATCH($A$2,SelectedSPDs!$B$1:$Y$1,0)),0)</f>
        <v>0.70899999999999996</v>
      </c>
      <c r="J131" s="19">
        <f>IF($A$2="User",IF(ISBLANK(E131),NA(),E131),IF(ISBLANK(SelectedSPDs!A131),NA(),SelectedSPDs!A131))</f>
        <v>636</v>
      </c>
      <c r="K131" s="28">
        <f>INDEX(SelectedSPDs!$B$3:$Y$3753,ROW()-2,MATCH($A$2,SelectedSPDs!$B$1:$Y$1,0))</f>
        <v>0.70899999999999996</v>
      </c>
      <c r="M131" s="28"/>
      <c r="N131" s="28"/>
      <c r="O131" s="18"/>
      <c r="P131" s="28"/>
      <c r="Q131" s="28"/>
      <c r="R131" s="18"/>
      <c r="S131" s="28"/>
      <c r="T131" s="18"/>
      <c r="AJ131" s="28"/>
    </row>
    <row r="132" spans="5:36" x14ac:dyDescent="0.35">
      <c r="E132" s="26">
        <v>509</v>
      </c>
      <c r="F132" s="26">
        <v>4.4395700000000003E-3</v>
      </c>
      <c r="G132" s="55">
        <f>IF($A$2="User",IF($E132=0,#N/A,$E132),IF(ISNUMBER(SelectedSPDs!$A132),SelectedSPDs!$A132,#N/A))</f>
        <v>638</v>
      </c>
      <c r="H132" s="55">
        <f>'Interpolated data'!M132</f>
        <v>1.1586729794757286E-2</v>
      </c>
      <c r="I132" s="55">
        <f>IF(ISNUMBER(INDEX(SelectedSPDs!$B$3:$Y$3753,ROW()-2,MATCH($A$2,SelectedSPDs!$B$1:$Y$1,0))),INDEX(SelectedSPDs!$B$3:$Y$3753,ROW()-2,MATCH($A$2,SelectedSPDs!$B$1:$Y$1,0)),0)</f>
        <v>0.71</v>
      </c>
      <c r="J132" s="19">
        <f>IF($A$2="User",IF(ISBLANK(E132),NA(),E132),IF(ISBLANK(SelectedSPDs!A132),NA(),SelectedSPDs!A132))</f>
        <v>638</v>
      </c>
      <c r="K132" s="28">
        <f>INDEX(SelectedSPDs!$B$3:$Y$3753,ROW()-2,MATCH($A$2,SelectedSPDs!$B$1:$Y$1,0))</f>
        <v>0.71</v>
      </c>
      <c r="M132" s="28"/>
      <c r="N132" s="28"/>
      <c r="O132" s="18"/>
      <c r="P132" s="28"/>
      <c r="Q132" s="28"/>
      <c r="R132" s="18"/>
      <c r="S132" s="28"/>
      <c r="T132" s="18"/>
      <c r="AJ132" s="28"/>
    </row>
    <row r="133" spans="5:36" x14ac:dyDescent="0.35">
      <c r="E133" s="26">
        <v>510</v>
      </c>
      <c r="F133" s="26">
        <v>4.4823900000000002E-3</v>
      </c>
      <c r="G133" s="55">
        <f>IF($A$2="User",IF($E133=0,#N/A,$E133),IF(ISNUMBER(SelectedSPDs!$A133),SelectedSPDs!$A133,#N/A))</f>
        <v>640</v>
      </c>
      <c r="H133" s="55">
        <f>'Interpolated data'!M133</f>
        <v>1.1603049132496381E-2</v>
      </c>
      <c r="I133" s="55">
        <f>IF(ISNUMBER(INDEX(SelectedSPDs!$B$3:$Y$3753,ROW()-2,MATCH($A$2,SelectedSPDs!$B$1:$Y$1,0))),INDEX(SelectedSPDs!$B$3:$Y$3753,ROW()-2,MATCH($A$2,SelectedSPDs!$B$1:$Y$1,0)),0)</f>
        <v>0.71099999999999997</v>
      </c>
      <c r="J133" s="19">
        <f>IF($A$2="User",IF(ISBLANK(E133),NA(),E133),IF(ISBLANK(SelectedSPDs!A133),NA(),SelectedSPDs!A133))</f>
        <v>640</v>
      </c>
      <c r="K133" s="28">
        <f>INDEX(SelectedSPDs!$B$3:$Y$3753,ROW()-2,MATCH($A$2,SelectedSPDs!$B$1:$Y$1,0))</f>
        <v>0.71099999999999997</v>
      </c>
      <c r="M133" s="28"/>
      <c r="N133" s="28"/>
      <c r="O133" s="18"/>
      <c r="P133" s="28"/>
      <c r="Q133" s="28"/>
      <c r="R133" s="18"/>
      <c r="S133" s="28"/>
      <c r="T133" s="18"/>
      <c r="AJ133" s="28"/>
    </row>
    <row r="134" spans="5:36" x14ac:dyDescent="0.35">
      <c r="E134" s="26">
        <v>511</v>
      </c>
      <c r="F134" s="26">
        <v>4.52536E-3</v>
      </c>
      <c r="G134" s="55">
        <f>IF($A$2="User",IF($E134=0,#N/A,$E134),IF(ISNUMBER(SelectedSPDs!$A134),SelectedSPDs!$A134,#N/A))</f>
        <v>642</v>
      </c>
      <c r="H134" s="55">
        <f>'Interpolated data'!M134</f>
        <v>1.1505133106061813E-2</v>
      </c>
      <c r="I134" s="55">
        <f>IF(ISNUMBER(INDEX(SelectedSPDs!$B$3:$Y$3753,ROW()-2,MATCH($A$2,SelectedSPDs!$B$1:$Y$1,0))),INDEX(SelectedSPDs!$B$3:$Y$3753,ROW()-2,MATCH($A$2,SelectedSPDs!$B$1:$Y$1,0)),0)</f>
        <v>0.70499999999999996</v>
      </c>
      <c r="J134" s="19">
        <f>IF($A$2="User",IF(ISBLANK(E134),NA(),E134),IF(ISBLANK(SelectedSPDs!A134),NA(),SelectedSPDs!A134))</f>
        <v>642</v>
      </c>
      <c r="K134" s="28">
        <f>INDEX(SelectedSPDs!$B$3:$Y$3753,ROW()-2,MATCH($A$2,SelectedSPDs!$B$1:$Y$1,0))</f>
        <v>0.70499999999999996</v>
      </c>
      <c r="M134" s="28"/>
      <c r="N134" s="28"/>
      <c r="O134" s="18"/>
      <c r="P134" s="28"/>
      <c r="Q134" s="28"/>
      <c r="R134" s="18"/>
      <c r="S134" s="28"/>
      <c r="T134" s="18"/>
      <c r="AJ134" s="28"/>
    </row>
    <row r="135" spans="5:36" x14ac:dyDescent="0.35">
      <c r="E135" s="26">
        <v>512</v>
      </c>
      <c r="F135" s="26">
        <v>4.5684799999999998E-3</v>
      </c>
      <c r="G135" s="55">
        <f>IF($A$2="User",IF($E135=0,#N/A,$E135),IF(ISNUMBER(SelectedSPDs!$A135),SelectedSPDs!$A135,#N/A))</f>
        <v>644</v>
      </c>
      <c r="H135" s="55">
        <f>'Interpolated data'!M135</f>
        <v>1.139089774188815E-2</v>
      </c>
      <c r="I135" s="55">
        <f>IF(ISNUMBER(INDEX(SelectedSPDs!$B$3:$Y$3753,ROW()-2,MATCH($A$2,SelectedSPDs!$B$1:$Y$1,0))),INDEX(SelectedSPDs!$B$3:$Y$3753,ROW()-2,MATCH($A$2,SelectedSPDs!$B$1:$Y$1,0)),0)</f>
        <v>0.69799999999999995</v>
      </c>
      <c r="J135" s="19">
        <f>IF($A$2="User",IF(ISBLANK(E135),NA(),E135),IF(ISBLANK(SelectedSPDs!A135),NA(),SelectedSPDs!A135))</f>
        <v>644</v>
      </c>
      <c r="K135" s="28">
        <f>INDEX(SelectedSPDs!$B$3:$Y$3753,ROW()-2,MATCH($A$2,SelectedSPDs!$B$1:$Y$1,0))</f>
        <v>0.69799999999999995</v>
      </c>
      <c r="M135" s="28"/>
      <c r="N135" s="28"/>
      <c r="O135" s="18"/>
      <c r="P135" s="28"/>
      <c r="Q135" s="28"/>
      <c r="R135" s="18"/>
      <c r="S135" s="28"/>
      <c r="T135" s="18"/>
      <c r="AJ135" s="28"/>
    </row>
    <row r="136" spans="5:36" x14ac:dyDescent="0.35">
      <c r="E136" s="26">
        <v>513</v>
      </c>
      <c r="F136" s="26">
        <v>4.6117600000000003E-3</v>
      </c>
      <c r="G136" s="55">
        <f>IF($A$2="User",IF($E136=0,#N/A,$E136),IF(ISNUMBER(SelectedSPDs!$A136),SelectedSPDs!$A136,#N/A))</f>
        <v>646</v>
      </c>
      <c r="H136" s="55">
        <f>'Interpolated data'!M136</f>
        <v>1.1292981715453581E-2</v>
      </c>
      <c r="I136" s="55">
        <f>IF(ISNUMBER(INDEX(SelectedSPDs!$B$3:$Y$3753,ROW()-2,MATCH($A$2,SelectedSPDs!$B$1:$Y$1,0))),INDEX(SelectedSPDs!$B$3:$Y$3753,ROW()-2,MATCH($A$2,SelectedSPDs!$B$1:$Y$1,0)),0)</f>
        <v>0.69199999999999995</v>
      </c>
      <c r="J136" s="19">
        <f>IF($A$2="User",IF(ISBLANK(E136),NA(),E136),IF(ISBLANK(SelectedSPDs!A136),NA(),SelectedSPDs!A136))</f>
        <v>646</v>
      </c>
      <c r="K136" s="28">
        <f>INDEX(SelectedSPDs!$B$3:$Y$3753,ROW()-2,MATCH($A$2,SelectedSPDs!$B$1:$Y$1,0))</f>
        <v>0.69199999999999995</v>
      </c>
      <c r="M136" s="28"/>
      <c r="N136" s="28"/>
      <c r="O136" s="18"/>
      <c r="P136" s="28"/>
      <c r="Q136" s="28"/>
      <c r="R136" s="18"/>
      <c r="S136" s="28"/>
      <c r="T136" s="18"/>
      <c r="AJ136" s="28"/>
    </row>
    <row r="137" spans="5:36" x14ac:dyDescent="0.35">
      <c r="E137" s="26">
        <v>514</v>
      </c>
      <c r="F137" s="26">
        <v>4.6551800000000001E-3</v>
      </c>
      <c r="G137" s="55">
        <f>IF($A$2="User",IF($E137=0,#N/A,$E137),IF(ISNUMBER(SelectedSPDs!$A137),SelectedSPDs!$A137,#N/A))</f>
        <v>648</v>
      </c>
      <c r="H137" s="55">
        <f>'Interpolated data'!M137</f>
        <v>1.1195065689019013E-2</v>
      </c>
      <c r="I137" s="55">
        <f>IF(ISNUMBER(INDEX(SelectedSPDs!$B$3:$Y$3753,ROW()-2,MATCH($A$2,SelectedSPDs!$B$1:$Y$1,0))),INDEX(SelectedSPDs!$B$3:$Y$3753,ROW()-2,MATCH($A$2,SelectedSPDs!$B$1:$Y$1,0)),0)</f>
        <v>0.68600000000000005</v>
      </c>
      <c r="J137" s="19">
        <f>IF($A$2="User",IF(ISBLANK(E137),NA(),E137),IF(ISBLANK(SelectedSPDs!A137),NA(),SelectedSPDs!A137))</f>
        <v>648</v>
      </c>
      <c r="K137" s="28">
        <f>INDEX(SelectedSPDs!$B$3:$Y$3753,ROW()-2,MATCH($A$2,SelectedSPDs!$B$1:$Y$1,0))</f>
        <v>0.68600000000000005</v>
      </c>
      <c r="M137" s="28"/>
      <c r="N137" s="28"/>
      <c r="O137" s="18"/>
      <c r="P137" s="28"/>
      <c r="Q137" s="28"/>
      <c r="R137" s="18"/>
      <c r="S137" s="28"/>
      <c r="T137" s="18"/>
      <c r="AJ137" s="28"/>
    </row>
    <row r="138" spans="5:36" x14ac:dyDescent="0.35">
      <c r="E138" s="26">
        <v>515</v>
      </c>
      <c r="F138" s="26">
        <v>4.6987599999999997E-3</v>
      </c>
      <c r="G138" s="55">
        <f>IF($A$2="User",IF($E138=0,#N/A,$E138),IF(ISNUMBER(SelectedSPDs!$A138),SelectedSPDs!$A138,#N/A))</f>
        <v>650</v>
      </c>
      <c r="H138" s="55">
        <f>'Interpolated data'!M138</f>
        <v>1.1097149662584445E-2</v>
      </c>
      <c r="I138" s="55">
        <f>IF(ISNUMBER(INDEX(SelectedSPDs!$B$3:$Y$3753,ROW()-2,MATCH($A$2,SelectedSPDs!$B$1:$Y$1,0))),INDEX(SelectedSPDs!$B$3:$Y$3753,ROW()-2,MATCH($A$2,SelectedSPDs!$B$1:$Y$1,0)),0)</f>
        <v>0.68</v>
      </c>
      <c r="J138" s="19">
        <f>IF($A$2="User",IF(ISBLANK(E138),NA(),E138),IF(ISBLANK(SelectedSPDs!A138),NA(),SelectedSPDs!A138))</f>
        <v>650</v>
      </c>
      <c r="K138" s="28">
        <f>INDEX(SelectedSPDs!$B$3:$Y$3753,ROW()-2,MATCH($A$2,SelectedSPDs!$B$1:$Y$1,0))</f>
        <v>0.68</v>
      </c>
      <c r="M138" s="28"/>
      <c r="N138" s="28"/>
      <c r="O138" s="18"/>
      <c r="P138" s="28"/>
      <c r="Q138" s="28"/>
      <c r="R138" s="18"/>
      <c r="S138" s="28"/>
      <c r="T138" s="18"/>
      <c r="AJ138" s="28"/>
    </row>
    <row r="139" spans="5:36" x14ac:dyDescent="0.35">
      <c r="E139" s="26">
        <v>516</v>
      </c>
      <c r="F139" s="26">
        <v>4.7424800000000003E-3</v>
      </c>
      <c r="G139" s="55">
        <f>IF($A$2="User",IF($E139=0,#N/A,$E139),IF(ISNUMBER(SelectedSPDs!$A139),SelectedSPDs!$A139,#N/A))</f>
        <v>652</v>
      </c>
      <c r="H139" s="55">
        <f>'Interpolated data'!M139</f>
        <v>1.1097149662584445E-2</v>
      </c>
      <c r="I139" s="55">
        <f>IF(ISNUMBER(INDEX(SelectedSPDs!$B$3:$Y$3753,ROW()-2,MATCH($A$2,SelectedSPDs!$B$1:$Y$1,0))),INDEX(SelectedSPDs!$B$3:$Y$3753,ROW()-2,MATCH($A$2,SelectedSPDs!$B$1:$Y$1,0)),0)</f>
        <v>0.68</v>
      </c>
      <c r="J139" s="19">
        <f>IF($A$2="User",IF(ISBLANK(E139),NA(),E139),IF(ISBLANK(SelectedSPDs!A139),NA(),SelectedSPDs!A139))</f>
        <v>652</v>
      </c>
      <c r="K139" s="28">
        <f>INDEX(SelectedSPDs!$B$3:$Y$3753,ROW()-2,MATCH($A$2,SelectedSPDs!$B$1:$Y$1,0))</f>
        <v>0.68</v>
      </c>
      <c r="M139" s="28"/>
      <c r="N139" s="28"/>
      <c r="O139" s="18"/>
      <c r="P139" s="28"/>
      <c r="Q139" s="28"/>
      <c r="R139" s="18"/>
      <c r="S139" s="28"/>
      <c r="T139" s="18"/>
      <c r="AJ139" s="28"/>
    </row>
    <row r="140" spans="5:36" x14ac:dyDescent="0.35">
      <c r="E140" s="26">
        <v>517</v>
      </c>
      <c r="F140" s="26">
        <v>4.78635E-3</v>
      </c>
      <c r="G140" s="55">
        <f>IF($A$2="User",IF($E140=0,#N/A,$E140),IF(ISNUMBER(SelectedSPDs!$A140),SelectedSPDs!$A140,#N/A))</f>
        <v>654</v>
      </c>
      <c r="H140" s="55">
        <f>'Interpolated data'!M140</f>
        <v>1.1097149662584445E-2</v>
      </c>
      <c r="I140" s="55">
        <f>IF(ISNUMBER(INDEX(SelectedSPDs!$B$3:$Y$3753,ROW()-2,MATCH($A$2,SelectedSPDs!$B$1:$Y$1,0))),INDEX(SelectedSPDs!$B$3:$Y$3753,ROW()-2,MATCH($A$2,SelectedSPDs!$B$1:$Y$1,0)),0)</f>
        <v>0.68</v>
      </c>
      <c r="J140" s="19">
        <f>IF($A$2="User",IF(ISBLANK(E140),NA(),E140),IF(ISBLANK(SelectedSPDs!A140),NA(),SelectedSPDs!A140))</f>
        <v>654</v>
      </c>
      <c r="K140" s="28">
        <f>INDEX(SelectedSPDs!$B$3:$Y$3753,ROW()-2,MATCH($A$2,SelectedSPDs!$B$1:$Y$1,0))</f>
        <v>0.68</v>
      </c>
      <c r="M140" s="28"/>
      <c r="N140" s="28"/>
      <c r="O140" s="18"/>
      <c r="P140" s="28"/>
      <c r="Q140" s="28"/>
      <c r="R140" s="18"/>
      <c r="S140" s="28"/>
      <c r="T140" s="18"/>
      <c r="AJ140" s="28"/>
    </row>
    <row r="141" spans="5:36" x14ac:dyDescent="0.35">
      <c r="E141" s="26">
        <v>518</v>
      </c>
      <c r="F141" s="26">
        <v>4.8303699999999996E-3</v>
      </c>
      <c r="G141" s="55">
        <f>IF($A$2="User",IF($E141=0,#N/A,$E141),IF(ISNUMBER(SelectedSPDs!$A141),SelectedSPDs!$A141,#N/A))</f>
        <v>656</v>
      </c>
      <c r="H141" s="55">
        <f>'Interpolated data'!M141</f>
        <v>1.1113469000323539E-2</v>
      </c>
      <c r="I141" s="55">
        <f>IF(ISNUMBER(INDEX(SelectedSPDs!$B$3:$Y$3753,ROW()-2,MATCH($A$2,SelectedSPDs!$B$1:$Y$1,0))),INDEX(SelectedSPDs!$B$3:$Y$3753,ROW()-2,MATCH($A$2,SelectedSPDs!$B$1:$Y$1,0)),0)</f>
        <v>0.68100000000000005</v>
      </c>
      <c r="J141" s="19">
        <f>IF($A$2="User",IF(ISBLANK(E141),NA(),E141),IF(ISBLANK(SelectedSPDs!A141),NA(),SelectedSPDs!A141))</f>
        <v>656</v>
      </c>
      <c r="K141" s="28">
        <f>INDEX(SelectedSPDs!$B$3:$Y$3753,ROW()-2,MATCH($A$2,SelectedSPDs!$B$1:$Y$1,0))</f>
        <v>0.68100000000000005</v>
      </c>
      <c r="M141" s="28"/>
      <c r="N141" s="28"/>
      <c r="O141" s="18"/>
      <c r="P141" s="28"/>
      <c r="Q141" s="28"/>
      <c r="R141" s="18"/>
      <c r="S141" s="28"/>
      <c r="T141" s="18"/>
      <c r="AJ141" s="28"/>
    </row>
    <row r="142" spans="5:36" x14ac:dyDescent="0.35">
      <c r="E142" s="26">
        <v>519</v>
      </c>
      <c r="F142" s="26">
        <v>4.8745300000000002E-3</v>
      </c>
      <c r="G142" s="55">
        <f>IF($A$2="User",IF($E142=0,#N/A,$E142),IF(ISNUMBER(SelectedSPDs!$A142),SelectedSPDs!$A142,#N/A))</f>
        <v>658</v>
      </c>
      <c r="H142" s="55">
        <f>'Interpolated data'!M142</f>
        <v>1.1113469000323539E-2</v>
      </c>
      <c r="I142" s="55">
        <f>IF(ISNUMBER(INDEX(SelectedSPDs!$B$3:$Y$3753,ROW()-2,MATCH($A$2,SelectedSPDs!$B$1:$Y$1,0))),INDEX(SelectedSPDs!$B$3:$Y$3753,ROW()-2,MATCH($A$2,SelectedSPDs!$B$1:$Y$1,0)),0)</f>
        <v>0.68100000000000005</v>
      </c>
      <c r="J142" s="19">
        <f>IF($A$2="User",IF(ISBLANK(E142),NA(),E142),IF(ISBLANK(SelectedSPDs!A142),NA(),SelectedSPDs!A142))</f>
        <v>658</v>
      </c>
      <c r="K142" s="28">
        <f>INDEX(SelectedSPDs!$B$3:$Y$3753,ROW()-2,MATCH($A$2,SelectedSPDs!$B$1:$Y$1,0))</f>
        <v>0.68100000000000005</v>
      </c>
      <c r="M142" s="28"/>
      <c r="N142" s="28"/>
      <c r="O142" s="18"/>
      <c r="P142" s="28"/>
      <c r="Q142" s="28"/>
      <c r="R142" s="18"/>
      <c r="S142" s="28"/>
      <c r="T142" s="18"/>
      <c r="AJ142" s="28"/>
    </row>
    <row r="143" spans="5:36" x14ac:dyDescent="0.35">
      <c r="E143" s="26">
        <v>520</v>
      </c>
      <c r="F143" s="26">
        <v>4.91882E-3</v>
      </c>
      <c r="G143" s="55">
        <f>IF($A$2="User",IF($E143=0,#N/A,$E143),IF(ISNUMBER(SelectedSPDs!$A143),SelectedSPDs!$A143,#N/A))</f>
        <v>660</v>
      </c>
      <c r="H143" s="55">
        <f>'Interpolated data'!M143</f>
        <v>1.1113469000323539E-2</v>
      </c>
      <c r="I143" s="55">
        <f>IF(ISNUMBER(INDEX(SelectedSPDs!$B$3:$Y$3753,ROW()-2,MATCH($A$2,SelectedSPDs!$B$1:$Y$1,0))),INDEX(SelectedSPDs!$B$3:$Y$3753,ROW()-2,MATCH($A$2,SelectedSPDs!$B$1:$Y$1,0)),0)</f>
        <v>0.68100000000000005</v>
      </c>
      <c r="J143" s="19">
        <f>IF($A$2="User",IF(ISBLANK(E143),NA(),E143),IF(ISBLANK(SelectedSPDs!A143),NA(),SelectedSPDs!A143))</f>
        <v>660</v>
      </c>
      <c r="K143" s="28">
        <f>INDEX(SelectedSPDs!$B$3:$Y$3753,ROW()-2,MATCH($A$2,SelectedSPDs!$B$1:$Y$1,0))</f>
        <v>0.68100000000000005</v>
      </c>
      <c r="M143" s="28"/>
      <c r="N143" s="28"/>
      <c r="O143" s="18"/>
      <c r="P143" s="28"/>
      <c r="Q143" s="28"/>
      <c r="R143" s="18"/>
      <c r="S143" s="28"/>
      <c r="T143" s="18"/>
      <c r="AJ143" s="28"/>
    </row>
    <row r="144" spans="5:36" x14ac:dyDescent="0.35">
      <c r="E144" s="26">
        <v>521</v>
      </c>
      <c r="F144" s="26">
        <v>4.9632599999999997E-3</v>
      </c>
      <c r="G144" s="55">
        <f>IF($A$2="User",IF($E144=0,#N/A,$E144),IF(ISNUMBER(SelectedSPDs!$A144),SelectedSPDs!$A144,#N/A))</f>
        <v>662</v>
      </c>
      <c r="H144" s="55">
        <f>'Interpolated data'!M144</f>
        <v>1.1178746351279918E-2</v>
      </c>
      <c r="I144" s="55">
        <f>IF(ISNUMBER(INDEX(SelectedSPDs!$B$3:$Y$3753,ROW()-2,MATCH($A$2,SelectedSPDs!$B$1:$Y$1,0))),INDEX(SelectedSPDs!$B$3:$Y$3753,ROW()-2,MATCH($A$2,SelectedSPDs!$B$1:$Y$1,0)),0)</f>
        <v>0.68500000000000005</v>
      </c>
      <c r="J144" s="19">
        <f>IF($A$2="User",IF(ISBLANK(E144),NA(),E144),IF(ISBLANK(SelectedSPDs!A144),NA(),SelectedSPDs!A144))</f>
        <v>662</v>
      </c>
      <c r="K144" s="28">
        <f>INDEX(SelectedSPDs!$B$3:$Y$3753,ROW()-2,MATCH($A$2,SelectedSPDs!$B$1:$Y$1,0))</f>
        <v>0.68500000000000005</v>
      </c>
      <c r="M144" s="28"/>
      <c r="N144" s="28"/>
      <c r="O144" s="18"/>
      <c r="P144" s="28"/>
      <c r="Q144" s="28"/>
      <c r="R144" s="18"/>
      <c r="S144" s="28"/>
      <c r="T144" s="18"/>
      <c r="AJ144" s="28"/>
    </row>
    <row r="145" spans="5:36" x14ac:dyDescent="0.35">
      <c r="E145" s="26">
        <v>522</v>
      </c>
      <c r="F145" s="26">
        <v>5.0078299999999996E-3</v>
      </c>
      <c r="G145" s="55">
        <f>IF($A$2="User",IF($E145=0,#N/A,$E145),IF(ISNUMBER(SelectedSPDs!$A145),SelectedSPDs!$A145,#N/A))</f>
        <v>664</v>
      </c>
      <c r="H145" s="55">
        <f>'Interpolated data'!M145</f>
        <v>1.1227704364497201E-2</v>
      </c>
      <c r="I145" s="55">
        <f>IF(ISNUMBER(INDEX(SelectedSPDs!$B$3:$Y$3753,ROW()-2,MATCH($A$2,SelectedSPDs!$B$1:$Y$1,0))),INDEX(SelectedSPDs!$B$3:$Y$3753,ROW()-2,MATCH($A$2,SelectedSPDs!$B$1:$Y$1,0)),0)</f>
        <v>0.68799999999999994</v>
      </c>
      <c r="J145" s="19">
        <f>IF($A$2="User",IF(ISBLANK(E145),NA(),E145),IF(ISBLANK(SelectedSPDs!A145),NA(),SelectedSPDs!A145))</f>
        <v>664</v>
      </c>
      <c r="K145" s="28">
        <f>INDEX(SelectedSPDs!$B$3:$Y$3753,ROW()-2,MATCH($A$2,SelectedSPDs!$B$1:$Y$1,0))</f>
        <v>0.68799999999999994</v>
      </c>
      <c r="M145" s="28"/>
      <c r="N145" s="28"/>
      <c r="O145" s="18"/>
      <c r="P145" s="28"/>
      <c r="Q145" s="28"/>
      <c r="R145" s="18"/>
      <c r="S145" s="28"/>
      <c r="T145" s="18"/>
      <c r="AJ145" s="28"/>
    </row>
    <row r="146" spans="5:36" x14ac:dyDescent="0.35">
      <c r="E146" s="26">
        <v>523</v>
      </c>
      <c r="F146" s="26">
        <v>5.0525400000000003E-3</v>
      </c>
      <c r="G146" s="55">
        <f>IF($A$2="User",IF($E146=0,#N/A,$E146),IF(ISNUMBER(SelectedSPDs!$A146),SelectedSPDs!$A146,#N/A))</f>
        <v>666</v>
      </c>
      <c r="H146" s="55">
        <f>'Interpolated data'!M146</f>
        <v>1.1292981715453581E-2</v>
      </c>
      <c r="I146" s="55">
        <f>IF(ISNUMBER(INDEX(SelectedSPDs!$B$3:$Y$3753,ROW()-2,MATCH($A$2,SelectedSPDs!$B$1:$Y$1,0))),INDEX(SelectedSPDs!$B$3:$Y$3753,ROW()-2,MATCH($A$2,SelectedSPDs!$B$1:$Y$1,0)),0)</f>
        <v>0.69199999999999995</v>
      </c>
      <c r="J146" s="19">
        <f>IF($A$2="User",IF(ISBLANK(E146),NA(),E146),IF(ISBLANK(SelectedSPDs!A146),NA(),SelectedSPDs!A146))</f>
        <v>666</v>
      </c>
      <c r="K146" s="28">
        <f>INDEX(SelectedSPDs!$B$3:$Y$3753,ROW()-2,MATCH($A$2,SelectedSPDs!$B$1:$Y$1,0))</f>
        <v>0.69199999999999995</v>
      </c>
      <c r="M146" s="28"/>
      <c r="N146" s="28"/>
      <c r="O146" s="18"/>
      <c r="P146" s="28"/>
      <c r="Q146" s="28"/>
      <c r="R146" s="18"/>
      <c r="S146" s="28"/>
      <c r="T146" s="18"/>
      <c r="AJ146" s="28"/>
    </row>
    <row r="147" spans="5:36" x14ac:dyDescent="0.35">
      <c r="E147" s="26">
        <v>524</v>
      </c>
      <c r="F147" s="26">
        <v>5.0973800000000003E-3</v>
      </c>
      <c r="G147" s="55">
        <f>IF($A$2="User",IF($E147=0,#N/A,$E147),IF(ISNUMBER(SelectedSPDs!$A147),SelectedSPDs!$A147,#N/A))</f>
        <v>668</v>
      </c>
      <c r="H147" s="55">
        <f>'Interpolated data'!M147</f>
        <v>1.1341939728670866E-2</v>
      </c>
      <c r="I147" s="55">
        <f>IF(ISNUMBER(INDEX(SelectedSPDs!$B$3:$Y$3753,ROW()-2,MATCH($A$2,SelectedSPDs!$B$1:$Y$1,0))),INDEX(SelectedSPDs!$B$3:$Y$3753,ROW()-2,MATCH($A$2,SelectedSPDs!$B$1:$Y$1,0)),0)</f>
        <v>0.69499999999999995</v>
      </c>
      <c r="J147" s="19">
        <f>IF($A$2="User",IF(ISBLANK(E147),NA(),E147),IF(ISBLANK(SelectedSPDs!A147),NA(),SelectedSPDs!A147))</f>
        <v>668</v>
      </c>
      <c r="K147" s="28">
        <f>INDEX(SelectedSPDs!$B$3:$Y$3753,ROW()-2,MATCH($A$2,SelectedSPDs!$B$1:$Y$1,0))</f>
        <v>0.69499999999999995</v>
      </c>
      <c r="M147" s="28"/>
      <c r="N147" s="28"/>
      <c r="O147" s="18"/>
      <c r="P147" s="28"/>
      <c r="Q147" s="28"/>
      <c r="R147" s="18"/>
      <c r="S147" s="28"/>
      <c r="T147" s="18"/>
      <c r="AJ147" s="28"/>
    </row>
    <row r="148" spans="5:36" x14ac:dyDescent="0.35">
      <c r="E148" s="26">
        <v>525</v>
      </c>
      <c r="F148" s="26">
        <v>5.1423500000000004E-3</v>
      </c>
      <c r="G148" s="55">
        <f>IF($A$2="User",IF($E148=0,#N/A,$E148),IF(ISNUMBER(SelectedSPDs!$A148),SelectedSPDs!$A148,#N/A))</f>
        <v>670</v>
      </c>
      <c r="H148" s="55">
        <f>'Interpolated data'!M148</f>
        <v>1.1407217079627245E-2</v>
      </c>
      <c r="I148" s="55">
        <f>IF(ISNUMBER(INDEX(SelectedSPDs!$B$3:$Y$3753,ROW()-2,MATCH($A$2,SelectedSPDs!$B$1:$Y$1,0))),INDEX(SelectedSPDs!$B$3:$Y$3753,ROW()-2,MATCH($A$2,SelectedSPDs!$B$1:$Y$1,0)),0)</f>
        <v>0.69899999999999995</v>
      </c>
      <c r="J148" s="19">
        <f>IF($A$2="User",IF(ISBLANK(E148),NA(),E148),IF(ISBLANK(SelectedSPDs!A148),NA(),SelectedSPDs!A148))</f>
        <v>670</v>
      </c>
      <c r="K148" s="28">
        <f>INDEX(SelectedSPDs!$B$3:$Y$3753,ROW()-2,MATCH($A$2,SelectedSPDs!$B$1:$Y$1,0))</f>
        <v>0.69899999999999995</v>
      </c>
      <c r="M148" s="28"/>
      <c r="N148" s="28"/>
      <c r="O148" s="18"/>
      <c r="P148" s="28"/>
      <c r="Q148" s="28"/>
      <c r="R148" s="18"/>
      <c r="S148" s="28"/>
      <c r="T148" s="18"/>
      <c r="AJ148" s="28"/>
    </row>
    <row r="149" spans="5:36" x14ac:dyDescent="0.35">
      <c r="E149" s="26">
        <v>526</v>
      </c>
      <c r="F149" s="26">
        <v>5.1874499999999997E-3</v>
      </c>
      <c r="G149" s="55">
        <f>IF($A$2="User",IF($E149=0,#N/A,$E149),IF(ISNUMBER(SelectedSPDs!$A149),SelectedSPDs!$A149,#N/A))</f>
        <v>672</v>
      </c>
      <c r="H149" s="55">
        <f>'Interpolated data'!M149</f>
        <v>1.1292981715453581E-2</v>
      </c>
      <c r="I149" s="55">
        <f>IF(ISNUMBER(INDEX(SelectedSPDs!$B$3:$Y$3753,ROW()-2,MATCH($A$2,SelectedSPDs!$B$1:$Y$1,0))),INDEX(SelectedSPDs!$B$3:$Y$3753,ROW()-2,MATCH($A$2,SelectedSPDs!$B$1:$Y$1,0)),0)</f>
        <v>0.69199999999999995</v>
      </c>
      <c r="J149" s="19">
        <f>IF($A$2="User",IF(ISBLANK(E149),NA(),E149),IF(ISBLANK(SelectedSPDs!A149),NA(),SelectedSPDs!A149))</f>
        <v>672</v>
      </c>
      <c r="K149" s="28">
        <f>INDEX(SelectedSPDs!$B$3:$Y$3753,ROW()-2,MATCH($A$2,SelectedSPDs!$B$1:$Y$1,0))</f>
        <v>0.69199999999999995</v>
      </c>
      <c r="M149" s="28"/>
      <c r="N149" s="28"/>
      <c r="O149" s="18"/>
      <c r="P149" s="28"/>
      <c r="Q149" s="28"/>
      <c r="R149" s="18"/>
      <c r="S149" s="28"/>
      <c r="T149" s="18"/>
      <c r="AJ149" s="28"/>
    </row>
    <row r="150" spans="5:36" x14ac:dyDescent="0.35">
      <c r="E150" s="26">
        <v>527</v>
      </c>
      <c r="F150" s="26">
        <v>5.23268E-3</v>
      </c>
      <c r="G150" s="55">
        <f>IF($A$2="User",IF($E150=0,#N/A,$E150),IF(ISNUMBER(SelectedSPDs!$A150),SelectedSPDs!$A150,#N/A))</f>
        <v>674</v>
      </c>
      <c r="H150" s="55">
        <f>'Interpolated data'!M150</f>
        <v>1.1178746351279918E-2</v>
      </c>
      <c r="I150" s="55">
        <f>IF(ISNUMBER(INDEX(SelectedSPDs!$B$3:$Y$3753,ROW()-2,MATCH($A$2,SelectedSPDs!$B$1:$Y$1,0))),INDEX(SelectedSPDs!$B$3:$Y$3753,ROW()-2,MATCH($A$2,SelectedSPDs!$B$1:$Y$1,0)),0)</f>
        <v>0.68500000000000005</v>
      </c>
      <c r="J150" s="19">
        <f>IF($A$2="User",IF(ISBLANK(E150),NA(),E150),IF(ISBLANK(SelectedSPDs!A150),NA(),SelectedSPDs!A150))</f>
        <v>674</v>
      </c>
      <c r="K150" s="28">
        <f>INDEX(SelectedSPDs!$B$3:$Y$3753,ROW()-2,MATCH($A$2,SelectedSPDs!$B$1:$Y$1,0))</f>
        <v>0.68500000000000005</v>
      </c>
      <c r="M150" s="28"/>
      <c r="N150" s="28"/>
      <c r="O150" s="18"/>
      <c r="P150" s="28"/>
      <c r="Q150" s="28"/>
      <c r="R150" s="18"/>
      <c r="S150" s="28"/>
      <c r="T150" s="18"/>
      <c r="AJ150" s="28"/>
    </row>
    <row r="151" spans="5:36" x14ac:dyDescent="0.35">
      <c r="E151" s="26">
        <v>528</v>
      </c>
      <c r="F151" s="26">
        <v>5.2780400000000003E-3</v>
      </c>
      <c r="G151" s="55">
        <f>IF($A$2="User",IF($E151=0,#N/A,$E151),IF(ISNUMBER(SelectedSPDs!$A151),SelectedSPDs!$A151,#N/A))</f>
        <v>676</v>
      </c>
      <c r="H151" s="55">
        <f>'Interpolated data'!M151</f>
        <v>1.1080830324845348E-2</v>
      </c>
      <c r="I151" s="55">
        <f>IF(ISNUMBER(INDEX(SelectedSPDs!$B$3:$Y$3753,ROW()-2,MATCH($A$2,SelectedSPDs!$B$1:$Y$1,0))),INDEX(SelectedSPDs!$B$3:$Y$3753,ROW()-2,MATCH($A$2,SelectedSPDs!$B$1:$Y$1,0)),0)</f>
        <v>0.67900000000000005</v>
      </c>
      <c r="J151" s="19">
        <f>IF($A$2="User",IF(ISBLANK(E151),NA(),E151),IF(ISBLANK(SelectedSPDs!A151),NA(),SelectedSPDs!A151))</f>
        <v>676</v>
      </c>
      <c r="K151" s="28">
        <f>INDEX(SelectedSPDs!$B$3:$Y$3753,ROW()-2,MATCH($A$2,SelectedSPDs!$B$1:$Y$1,0))</f>
        <v>0.67900000000000005</v>
      </c>
      <c r="M151" s="28"/>
      <c r="N151" s="28"/>
      <c r="O151" s="18"/>
      <c r="P151" s="28"/>
      <c r="Q151" s="28"/>
      <c r="R151" s="18"/>
      <c r="S151" s="28"/>
      <c r="T151" s="18"/>
      <c r="AJ151" s="28"/>
    </row>
    <row r="152" spans="5:36" x14ac:dyDescent="0.35">
      <c r="E152" s="26">
        <v>529</v>
      </c>
      <c r="F152" s="26">
        <v>5.32352E-3</v>
      </c>
      <c r="G152" s="55">
        <f>IF($A$2="User",IF($E152=0,#N/A,$E152),IF(ISNUMBER(SelectedSPDs!$A152),SelectedSPDs!$A152,#N/A))</f>
        <v>678</v>
      </c>
      <c r="H152" s="55">
        <f>'Interpolated data'!M152</f>
        <v>1.0966594960671686E-2</v>
      </c>
      <c r="I152" s="55">
        <f>IF(ISNUMBER(INDEX(SelectedSPDs!$B$3:$Y$3753,ROW()-2,MATCH($A$2,SelectedSPDs!$B$1:$Y$1,0))),INDEX(SelectedSPDs!$B$3:$Y$3753,ROW()-2,MATCH($A$2,SelectedSPDs!$B$1:$Y$1,0)),0)</f>
        <v>0.67200000000000004</v>
      </c>
      <c r="J152" s="19">
        <f>IF($A$2="User",IF(ISBLANK(E152),NA(),E152),IF(ISBLANK(SelectedSPDs!A152),NA(),SelectedSPDs!A152))</f>
        <v>678</v>
      </c>
      <c r="K152" s="28">
        <f>INDEX(SelectedSPDs!$B$3:$Y$3753,ROW()-2,MATCH($A$2,SelectedSPDs!$B$1:$Y$1,0))</f>
        <v>0.67200000000000004</v>
      </c>
      <c r="M152" s="28"/>
      <c r="N152" s="28"/>
      <c r="O152" s="18"/>
      <c r="P152" s="28"/>
      <c r="Q152" s="28"/>
      <c r="R152" s="18"/>
      <c r="S152" s="28"/>
      <c r="T152" s="18"/>
      <c r="AJ152" s="28"/>
    </row>
    <row r="153" spans="5:36" x14ac:dyDescent="0.35">
      <c r="E153" s="26">
        <v>530</v>
      </c>
      <c r="F153" s="26">
        <v>5.3691199999999998E-3</v>
      </c>
      <c r="G153" s="55">
        <f>IF($A$2="User",IF($E153=0,#N/A,$E153),IF(ISNUMBER(SelectedSPDs!$A153),SelectedSPDs!$A153,#N/A))</f>
        <v>680</v>
      </c>
      <c r="H153" s="55">
        <f>'Interpolated data'!M153</f>
        <v>1.0852359596498022E-2</v>
      </c>
      <c r="I153" s="55">
        <f>IF(ISNUMBER(INDEX(SelectedSPDs!$B$3:$Y$3753,ROW()-2,MATCH($A$2,SelectedSPDs!$B$1:$Y$1,0))),INDEX(SelectedSPDs!$B$3:$Y$3753,ROW()-2,MATCH($A$2,SelectedSPDs!$B$1:$Y$1,0)),0)</f>
        <v>0.66500000000000004</v>
      </c>
      <c r="J153" s="19">
        <f>IF($A$2="User",IF(ISBLANK(E153),NA(),E153),IF(ISBLANK(SelectedSPDs!A153),NA(),SelectedSPDs!A153))</f>
        <v>680</v>
      </c>
      <c r="K153" s="28">
        <f>INDEX(SelectedSPDs!$B$3:$Y$3753,ROW()-2,MATCH($A$2,SelectedSPDs!$B$1:$Y$1,0))</f>
        <v>0.66500000000000004</v>
      </c>
      <c r="M153" s="28"/>
      <c r="N153" s="28"/>
      <c r="O153" s="18"/>
      <c r="P153" s="28"/>
      <c r="Q153" s="28"/>
      <c r="R153" s="18"/>
      <c r="S153" s="28"/>
      <c r="T153" s="18"/>
      <c r="AJ153" s="28"/>
    </row>
    <row r="154" spans="5:36" x14ac:dyDescent="0.35">
      <c r="E154" s="26">
        <v>531</v>
      </c>
      <c r="F154" s="26">
        <v>5.4148499999999997E-3</v>
      </c>
      <c r="G154" s="55">
        <f>IF($A$2="User",IF($E154=0,#N/A,$E154),IF(ISNUMBER(SelectedSPDs!$A154),SelectedSPDs!$A154,#N/A))</f>
        <v>682</v>
      </c>
      <c r="H154" s="55">
        <f>'Interpolated data'!M154</f>
        <v>1.0607569530411601E-2</v>
      </c>
      <c r="I154" s="55">
        <f>IF(ISNUMBER(INDEX(SelectedSPDs!$B$3:$Y$3753,ROW()-2,MATCH($A$2,SelectedSPDs!$B$1:$Y$1,0))),INDEX(SelectedSPDs!$B$3:$Y$3753,ROW()-2,MATCH($A$2,SelectedSPDs!$B$1:$Y$1,0)),0)</f>
        <v>0.65</v>
      </c>
      <c r="J154" s="19">
        <f>IF($A$2="User",IF(ISBLANK(E154),NA(),E154),IF(ISBLANK(SelectedSPDs!A154),NA(),SelectedSPDs!A154))</f>
        <v>682</v>
      </c>
      <c r="K154" s="28">
        <f>INDEX(SelectedSPDs!$B$3:$Y$3753,ROW()-2,MATCH($A$2,SelectedSPDs!$B$1:$Y$1,0))</f>
        <v>0.65</v>
      </c>
      <c r="M154" s="28"/>
      <c r="N154" s="28"/>
      <c r="O154" s="18"/>
      <c r="P154" s="28"/>
      <c r="Q154" s="28"/>
      <c r="R154" s="18"/>
      <c r="S154" s="28"/>
      <c r="T154" s="18"/>
      <c r="AJ154" s="28"/>
    </row>
    <row r="155" spans="5:36" x14ac:dyDescent="0.35">
      <c r="E155" s="26">
        <v>532</v>
      </c>
      <c r="F155" s="26">
        <v>5.4606899999999998E-3</v>
      </c>
      <c r="G155" s="55">
        <f>IF($A$2="User",IF($E155=0,#N/A,$E155),IF(ISNUMBER(SelectedSPDs!$A155),SelectedSPDs!$A155,#N/A))</f>
        <v>684</v>
      </c>
      <c r="H155" s="55">
        <f>'Interpolated data'!M155</f>
        <v>1.0379098802064274E-2</v>
      </c>
      <c r="I155" s="55">
        <f>IF(ISNUMBER(INDEX(SelectedSPDs!$B$3:$Y$3753,ROW()-2,MATCH($A$2,SelectedSPDs!$B$1:$Y$1,0))),INDEX(SelectedSPDs!$B$3:$Y$3753,ROW()-2,MATCH($A$2,SelectedSPDs!$B$1:$Y$1,0)),0)</f>
        <v>0.63600000000000001</v>
      </c>
      <c r="J155" s="19">
        <f>IF($A$2="User",IF(ISBLANK(E155),NA(),E155),IF(ISBLANK(SelectedSPDs!A155),NA(),SelectedSPDs!A155))</f>
        <v>684</v>
      </c>
      <c r="K155" s="28">
        <f>INDEX(SelectedSPDs!$B$3:$Y$3753,ROW()-2,MATCH($A$2,SelectedSPDs!$B$1:$Y$1,0))</f>
        <v>0.63600000000000001</v>
      </c>
      <c r="M155" s="28"/>
      <c r="N155" s="28"/>
      <c r="O155" s="18"/>
      <c r="P155" s="28"/>
      <c r="Q155" s="28"/>
      <c r="R155" s="18"/>
      <c r="S155" s="28"/>
      <c r="T155" s="18"/>
      <c r="AJ155" s="28"/>
    </row>
    <row r="156" spans="5:36" x14ac:dyDescent="0.35">
      <c r="E156" s="26">
        <v>533</v>
      </c>
      <c r="F156" s="26">
        <v>5.5066500000000001E-3</v>
      </c>
      <c r="G156" s="55">
        <f>IF($A$2="User",IF($E156=0,#N/A,$E156),IF(ISNUMBER(SelectedSPDs!$A156),SelectedSPDs!$A156,#N/A))</f>
        <v>686</v>
      </c>
      <c r="H156" s="55">
        <f>'Interpolated data'!M156</f>
        <v>1.0134308735977853E-2</v>
      </c>
      <c r="I156" s="55">
        <f>IF(ISNUMBER(INDEX(SelectedSPDs!$B$3:$Y$3753,ROW()-2,MATCH($A$2,SelectedSPDs!$B$1:$Y$1,0))),INDEX(SelectedSPDs!$B$3:$Y$3753,ROW()-2,MATCH($A$2,SelectedSPDs!$B$1:$Y$1,0)),0)</f>
        <v>0.621</v>
      </c>
      <c r="J156" s="19">
        <f>IF($A$2="User",IF(ISBLANK(E156),NA(),E156),IF(ISBLANK(SelectedSPDs!A156),NA(),SelectedSPDs!A156))</f>
        <v>686</v>
      </c>
      <c r="K156" s="28">
        <f>INDEX(SelectedSPDs!$B$3:$Y$3753,ROW()-2,MATCH($A$2,SelectedSPDs!$B$1:$Y$1,0))</f>
        <v>0.621</v>
      </c>
      <c r="M156" s="28"/>
      <c r="N156" s="28"/>
      <c r="O156" s="18"/>
      <c r="P156" s="28"/>
      <c r="Q156" s="28"/>
      <c r="R156" s="18"/>
      <c r="S156" s="28"/>
      <c r="T156" s="18"/>
      <c r="AJ156" s="28"/>
    </row>
    <row r="157" spans="5:36" x14ac:dyDescent="0.35">
      <c r="E157" s="26">
        <v>534</v>
      </c>
      <c r="F157" s="26">
        <v>5.5527199999999997E-3</v>
      </c>
      <c r="G157" s="55">
        <f>IF($A$2="User",IF($E157=0,#N/A,$E157),IF(ISNUMBER(SelectedSPDs!$A157),SelectedSPDs!$A157,#N/A))</f>
        <v>688</v>
      </c>
      <c r="H157" s="55">
        <f>'Interpolated data'!M157</f>
        <v>9.9058380076305248E-3</v>
      </c>
      <c r="I157" s="55">
        <f>IF(ISNUMBER(INDEX(SelectedSPDs!$B$3:$Y$3753,ROW()-2,MATCH($A$2,SelectedSPDs!$B$1:$Y$1,0))),INDEX(SelectedSPDs!$B$3:$Y$3753,ROW()-2,MATCH($A$2,SelectedSPDs!$B$1:$Y$1,0)),0)</f>
        <v>0.60699999999999998</v>
      </c>
      <c r="J157" s="19">
        <f>IF($A$2="User",IF(ISBLANK(E157),NA(),E157),IF(ISBLANK(SelectedSPDs!A157),NA(),SelectedSPDs!A157))</f>
        <v>688</v>
      </c>
      <c r="K157" s="28">
        <f>INDEX(SelectedSPDs!$B$3:$Y$3753,ROW()-2,MATCH($A$2,SelectedSPDs!$B$1:$Y$1,0))</f>
        <v>0.60699999999999998</v>
      </c>
      <c r="M157" s="28"/>
      <c r="N157" s="28"/>
      <c r="O157" s="18"/>
      <c r="P157" s="28"/>
      <c r="Q157" s="28"/>
      <c r="R157" s="18"/>
      <c r="S157" s="28"/>
      <c r="T157" s="18"/>
      <c r="AJ157" s="28"/>
    </row>
    <row r="158" spans="5:36" x14ac:dyDescent="0.35">
      <c r="E158" s="26">
        <v>535</v>
      </c>
      <c r="F158" s="26">
        <v>5.5989100000000003E-3</v>
      </c>
      <c r="G158" s="55">
        <f>IF($A$2="User",IF($E158=0,#N/A,$E158),IF(ISNUMBER(SelectedSPDs!$A158),SelectedSPDs!$A158,#N/A))</f>
        <v>690</v>
      </c>
      <c r="H158" s="55">
        <f>'Interpolated data'!M158</f>
        <v>9.6610479415441038E-3</v>
      </c>
      <c r="I158" s="55">
        <f>IF(ISNUMBER(INDEX(SelectedSPDs!$B$3:$Y$3753,ROW()-2,MATCH($A$2,SelectedSPDs!$B$1:$Y$1,0))),INDEX(SelectedSPDs!$B$3:$Y$3753,ROW()-2,MATCH($A$2,SelectedSPDs!$B$1:$Y$1,0)),0)</f>
        <v>0.59199999999999997</v>
      </c>
      <c r="J158" s="19">
        <f>IF($A$2="User",IF(ISBLANK(E158),NA(),E158),IF(ISBLANK(SelectedSPDs!A158),NA(),SelectedSPDs!A158))</f>
        <v>690</v>
      </c>
      <c r="K158" s="28">
        <f>INDEX(SelectedSPDs!$B$3:$Y$3753,ROW()-2,MATCH($A$2,SelectedSPDs!$B$1:$Y$1,0))</f>
        <v>0.59199999999999997</v>
      </c>
      <c r="M158" s="28"/>
      <c r="N158" s="28"/>
      <c r="O158" s="18"/>
      <c r="P158" s="28"/>
      <c r="Q158" s="28"/>
      <c r="R158" s="18"/>
      <c r="S158" s="28"/>
      <c r="T158" s="18"/>
      <c r="AJ158" s="28"/>
    </row>
    <row r="159" spans="5:36" x14ac:dyDescent="0.35">
      <c r="E159" s="26">
        <v>536</v>
      </c>
      <c r="F159" s="26">
        <v>5.6452100000000003E-3</v>
      </c>
      <c r="G159" s="55">
        <f>IF($A$2="User",IF($E159=0,#N/A,$E159),IF(ISNUMBER(SelectedSPDs!$A159),SelectedSPDs!$A159,#N/A))</f>
        <v>692</v>
      </c>
      <c r="H159" s="55">
        <f>'Interpolated data'!M159</f>
        <v>9.7100059547613887E-3</v>
      </c>
      <c r="I159" s="55">
        <f>IF(ISNUMBER(INDEX(SelectedSPDs!$B$3:$Y$3753,ROW()-2,MATCH($A$2,SelectedSPDs!$B$1:$Y$1,0))),INDEX(SelectedSPDs!$B$3:$Y$3753,ROW()-2,MATCH($A$2,SelectedSPDs!$B$1:$Y$1,0)),0)</f>
        <v>0.59499999999999997</v>
      </c>
      <c r="J159" s="19">
        <f>IF($A$2="User",IF(ISBLANK(E159),NA(),E159),IF(ISBLANK(SelectedSPDs!A159),NA(),SelectedSPDs!A159))</f>
        <v>692</v>
      </c>
      <c r="K159" s="28">
        <f>INDEX(SelectedSPDs!$B$3:$Y$3753,ROW()-2,MATCH($A$2,SelectedSPDs!$B$1:$Y$1,0))</f>
        <v>0.59499999999999997</v>
      </c>
      <c r="M159" s="28"/>
      <c r="N159" s="28"/>
      <c r="O159" s="18"/>
      <c r="P159" s="28"/>
      <c r="Q159" s="28"/>
      <c r="R159" s="18"/>
      <c r="S159" s="28"/>
      <c r="T159" s="18"/>
      <c r="AJ159" s="28"/>
    </row>
    <row r="160" spans="5:36" x14ac:dyDescent="0.35">
      <c r="E160" s="26">
        <v>537</v>
      </c>
      <c r="F160" s="26">
        <v>5.6916099999999997E-3</v>
      </c>
      <c r="G160" s="55">
        <f>IF($A$2="User",IF($E160=0,#N/A,$E160),IF(ISNUMBER(SelectedSPDs!$A160),SelectedSPDs!$A160,#N/A))</f>
        <v>694</v>
      </c>
      <c r="H160" s="55">
        <f>'Interpolated data'!M160</f>
        <v>9.775283305717768E-3</v>
      </c>
      <c r="I160" s="55">
        <f>IF(ISNUMBER(INDEX(SelectedSPDs!$B$3:$Y$3753,ROW()-2,MATCH($A$2,SelectedSPDs!$B$1:$Y$1,0))),INDEX(SelectedSPDs!$B$3:$Y$3753,ROW()-2,MATCH($A$2,SelectedSPDs!$B$1:$Y$1,0)),0)</f>
        <v>0.59899999999999998</v>
      </c>
      <c r="J160" s="19">
        <f>IF($A$2="User",IF(ISBLANK(E160),NA(),E160),IF(ISBLANK(SelectedSPDs!A160),NA(),SelectedSPDs!A160))</f>
        <v>694</v>
      </c>
      <c r="K160" s="28">
        <f>INDEX(SelectedSPDs!$B$3:$Y$3753,ROW()-2,MATCH($A$2,SelectedSPDs!$B$1:$Y$1,0))</f>
        <v>0.59899999999999998</v>
      </c>
      <c r="M160" s="28"/>
      <c r="N160" s="28"/>
      <c r="O160" s="18"/>
      <c r="P160" s="28"/>
      <c r="Q160" s="28"/>
      <c r="R160" s="18"/>
      <c r="S160" s="28"/>
      <c r="T160" s="18"/>
      <c r="AJ160" s="28"/>
    </row>
    <row r="161" spans="5:36" x14ac:dyDescent="0.35">
      <c r="E161" s="26">
        <v>538</v>
      </c>
      <c r="F161" s="26">
        <v>5.7381300000000001E-3</v>
      </c>
      <c r="G161" s="55">
        <f>IF($A$2="User",IF($E161=0,#N/A,$E161),IF(ISNUMBER(SelectedSPDs!$A161),SelectedSPDs!$A161,#N/A))</f>
        <v>696</v>
      </c>
      <c r="H161" s="55">
        <f>'Interpolated data'!M161</f>
        <v>9.8242413189350512E-3</v>
      </c>
      <c r="I161" s="55">
        <f>IF(ISNUMBER(INDEX(SelectedSPDs!$B$3:$Y$3753,ROW()-2,MATCH($A$2,SelectedSPDs!$B$1:$Y$1,0))),INDEX(SelectedSPDs!$B$3:$Y$3753,ROW()-2,MATCH($A$2,SelectedSPDs!$B$1:$Y$1,0)),0)</f>
        <v>0.60199999999999998</v>
      </c>
      <c r="J161" s="19">
        <f>IF($A$2="User",IF(ISBLANK(E161),NA(),E161),IF(ISBLANK(SelectedSPDs!A161),NA(),SelectedSPDs!A161))</f>
        <v>696</v>
      </c>
      <c r="K161" s="28">
        <f>INDEX(SelectedSPDs!$B$3:$Y$3753,ROW()-2,MATCH($A$2,SelectedSPDs!$B$1:$Y$1,0))</f>
        <v>0.60199999999999998</v>
      </c>
      <c r="M161" s="28"/>
      <c r="N161" s="28"/>
      <c r="O161" s="18"/>
      <c r="P161" s="28"/>
      <c r="Q161" s="28"/>
      <c r="R161" s="18"/>
      <c r="S161" s="28"/>
      <c r="T161" s="18"/>
      <c r="AJ161" s="28"/>
    </row>
    <row r="162" spans="5:36" x14ac:dyDescent="0.35">
      <c r="E162" s="26">
        <v>539</v>
      </c>
      <c r="F162" s="26">
        <v>5.78475E-3</v>
      </c>
      <c r="G162" s="55">
        <f>IF($A$2="User",IF($E162=0,#N/A,$E162),IF(ISNUMBER(SelectedSPDs!$A162),SelectedSPDs!$A162,#N/A))</f>
        <v>698</v>
      </c>
      <c r="H162" s="55">
        <f>'Interpolated data'!M162</f>
        <v>9.8731993321523361E-3</v>
      </c>
      <c r="I162" s="55">
        <f>IF(ISNUMBER(INDEX(SelectedSPDs!$B$3:$Y$3753,ROW()-2,MATCH($A$2,SelectedSPDs!$B$1:$Y$1,0))),INDEX(SelectedSPDs!$B$3:$Y$3753,ROW()-2,MATCH($A$2,SelectedSPDs!$B$1:$Y$1,0)),0)</f>
        <v>0.60499999999999998</v>
      </c>
      <c r="J162" s="19">
        <f>IF($A$2="User",IF(ISBLANK(E162),NA(),E162),IF(ISBLANK(SelectedSPDs!A162),NA(),SelectedSPDs!A162))</f>
        <v>698</v>
      </c>
      <c r="K162" s="28">
        <f>INDEX(SelectedSPDs!$B$3:$Y$3753,ROW()-2,MATCH($A$2,SelectedSPDs!$B$1:$Y$1,0))</f>
        <v>0.60499999999999998</v>
      </c>
      <c r="M162" s="28"/>
      <c r="N162" s="28"/>
      <c r="O162" s="18"/>
      <c r="P162" s="28"/>
      <c r="Q162" s="28"/>
      <c r="R162" s="18"/>
      <c r="S162" s="28"/>
      <c r="T162" s="18"/>
      <c r="AJ162" s="28"/>
    </row>
    <row r="163" spans="5:36" x14ac:dyDescent="0.35">
      <c r="E163" s="26">
        <v>540</v>
      </c>
      <c r="F163" s="26">
        <v>5.83148E-3</v>
      </c>
      <c r="G163" s="55">
        <f>IF($A$2="User",IF($E163=0,#N/A,$E163),IF(ISNUMBER(SelectedSPDs!$A163),SelectedSPDs!$A163,#N/A))</f>
        <v>700</v>
      </c>
      <c r="H163" s="55">
        <f>'Interpolated data'!M163</f>
        <v>9.9221573453696209E-3</v>
      </c>
      <c r="I163" s="55">
        <f>IF(ISNUMBER(INDEX(SelectedSPDs!$B$3:$Y$3753,ROW()-2,MATCH($A$2,SelectedSPDs!$B$1:$Y$1,0))),INDEX(SelectedSPDs!$B$3:$Y$3753,ROW()-2,MATCH($A$2,SelectedSPDs!$B$1:$Y$1,0)),0)</f>
        <v>0.60799999999999998</v>
      </c>
      <c r="J163" s="19">
        <f>IF($A$2="User",IF(ISBLANK(E163),NA(),E163),IF(ISBLANK(SelectedSPDs!A163),NA(),SelectedSPDs!A163))</f>
        <v>700</v>
      </c>
      <c r="K163" s="28">
        <f>INDEX(SelectedSPDs!$B$3:$Y$3753,ROW()-2,MATCH($A$2,SelectedSPDs!$B$1:$Y$1,0))</f>
        <v>0.60799999999999998</v>
      </c>
      <c r="M163" s="28"/>
      <c r="N163" s="28"/>
      <c r="O163" s="18"/>
      <c r="P163" s="28"/>
      <c r="Q163" s="28"/>
      <c r="R163" s="18"/>
      <c r="S163" s="28"/>
      <c r="T163" s="18"/>
      <c r="AJ163" s="28"/>
    </row>
    <row r="164" spans="5:36" x14ac:dyDescent="0.35">
      <c r="E164" s="26">
        <v>541</v>
      </c>
      <c r="F164" s="26">
        <v>5.8783100000000003E-3</v>
      </c>
      <c r="G164" s="55">
        <f>IF($A$2="User",IF($E164=0,#N/A,$E164),IF(ISNUMBER(SelectedSPDs!$A164),SelectedSPDs!$A164,#N/A))</f>
        <v>702</v>
      </c>
      <c r="H164" s="55">
        <f>'Interpolated data'!M164</f>
        <v>1.0003754034065095E-2</v>
      </c>
      <c r="I164" s="55">
        <f>IF(ISNUMBER(INDEX(SelectedSPDs!$B$3:$Y$3753,ROW()-2,MATCH($A$2,SelectedSPDs!$B$1:$Y$1,0))),INDEX(SelectedSPDs!$B$3:$Y$3753,ROW()-2,MATCH($A$2,SelectedSPDs!$B$1:$Y$1,0)),0)</f>
        <v>0.61299999999999999</v>
      </c>
      <c r="J164" s="19">
        <f>IF($A$2="User",IF(ISBLANK(E164),NA(),E164),IF(ISBLANK(SelectedSPDs!A164),NA(),SelectedSPDs!A164))</f>
        <v>702</v>
      </c>
      <c r="K164" s="28">
        <f>INDEX(SelectedSPDs!$B$3:$Y$3753,ROW()-2,MATCH($A$2,SelectedSPDs!$B$1:$Y$1,0))</f>
        <v>0.61299999999999999</v>
      </c>
      <c r="M164" s="28"/>
      <c r="N164" s="28"/>
      <c r="O164" s="18"/>
      <c r="P164" s="28"/>
      <c r="Q164" s="28"/>
      <c r="R164" s="18"/>
      <c r="S164" s="28"/>
      <c r="T164" s="18"/>
      <c r="AJ164" s="28"/>
    </row>
    <row r="165" spans="5:36" x14ac:dyDescent="0.35">
      <c r="E165" s="26">
        <v>542</v>
      </c>
      <c r="F165" s="26">
        <v>5.9252300000000001E-3</v>
      </c>
      <c r="G165" s="55">
        <f>IF($A$2="User",IF($E165=0,#N/A,$E165),IF(ISNUMBER(SelectedSPDs!$A165),SelectedSPDs!$A165,#N/A))</f>
        <v>704</v>
      </c>
      <c r="H165" s="55">
        <f>'Interpolated data'!M165</f>
        <v>1.0085350722760568E-2</v>
      </c>
      <c r="I165" s="55">
        <f>IF(ISNUMBER(INDEX(SelectedSPDs!$B$3:$Y$3753,ROW()-2,MATCH($A$2,SelectedSPDs!$B$1:$Y$1,0))),INDEX(SelectedSPDs!$B$3:$Y$3753,ROW()-2,MATCH($A$2,SelectedSPDs!$B$1:$Y$1,0)),0)</f>
        <v>0.61799999999999999</v>
      </c>
      <c r="J165" s="19">
        <f>IF($A$2="User",IF(ISBLANK(E165),NA(),E165),IF(ISBLANK(SelectedSPDs!A165),NA(),SelectedSPDs!A165))</f>
        <v>704</v>
      </c>
      <c r="K165" s="28">
        <f>INDEX(SelectedSPDs!$B$3:$Y$3753,ROW()-2,MATCH($A$2,SelectedSPDs!$B$1:$Y$1,0))</f>
        <v>0.61799999999999999</v>
      </c>
      <c r="M165" s="28"/>
      <c r="N165" s="28"/>
      <c r="O165" s="18"/>
      <c r="P165" s="28"/>
      <c r="Q165" s="28"/>
      <c r="R165" s="18"/>
      <c r="S165" s="28"/>
      <c r="T165" s="18"/>
      <c r="AJ165" s="28"/>
    </row>
    <row r="166" spans="5:36" x14ac:dyDescent="0.35">
      <c r="E166" s="26">
        <v>543</v>
      </c>
      <c r="F166" s="26">
        <v>5.9722600000000001E-3</v>
      </c>
      <c r="G166" s="55">
        <f>IF($A$2="User",IF($E166=0,#N/A,$E166),IF(ISNUMBER(SelectedSPDs!$A166),SelectedSPDs!$A166,#N/A))</f>
        <v>706</v>
      </c>
      <c r="H166" s="55">
        <f>'Interpolated data'!M166</f>
        <v>1.0150628073716948E-2</v>
      </c>
      <c r="I166" s="55">
        <f>IF(ISNUMBER(INDEX(SelectedSPDs!$B$3:$Y$3753,ROW()-2,MATCH($A$2,SelectedSPDs!$B$1:$Y$1,0))),INDEX(SelectedSPDs!$B$3:$Y$3753,ROW()-2,MATCH($A$2,SelectedSPDs!$B$1:$Y$1,0)),0)</f>
        <v>0.622</v>
      </c>
      <c r="J166" s="19">
        <f>IF($A$2="User",IF(ISBLANK(E166),NA(),E166),IF(ISBLANK(SelectedSPDs!A166),NA(),SelectedSPDs!A166))</f>
        <v>706</v>
      </c>
      <c r="K166" s="28">
        <f>INDEX(SelectedSPDs!$B$3:$Y$3753,ROW()-2,MATCH($A$2,SelectedSPDs!$B$1:$Y$1,0))</f>
        <v>0.622</v>
      </c>
      <c r="M166" s="28"/>
      <c r="N166" s="28"/>
      <c r="O166" s="18"/>
      <c r="P166" s="28"/>
      <c r="Q166" s="28"/>
      <c r="R166" s="18"/>
      <c r="S166" s="28"/>
      <c r="T166" s="18"/>
      <c r="AJ166" s="28"/>
    </row>
    <row r="167" spans="5:36" x14ac:dyDescent="0.35">
      <c r="E167" s="26">
        <v>544</v>
      </c>
      <c r="F167" s="26">
        <v>6.0193800000000004E-3</v>
      </c>
      <c r="G167" s="55">
        <f>IF($A$2="User",IF($E167=0,#N/A,$E167),IF(ISNUMBER(SelectedSPDs!$A167),SelectedSPDs!$A167,#N/A))</f>
        <v>708</v>
      </c>
      <c r="H167" s="55">
        <f>'Interpolated data'!M167</f>
        <v>1.0232224762412421E-2</v>
      </c>
      <c r="I167" s="55">
        <f>IF(ISNUMBER(INDEX(SelectedSPDs!$B$3:$Y$3753,ROW()-2,MATCH($A$2,SelectedSPDs!$B$1:$Y$1,0))),INDEX(SelectedSPDs!$B$3:$Y$3753,ROW()-2,MATCH($A$2,SelectedSPDs!$B$1:$Y$1,0)),0)</f>
        <v>0.627</v>
      </c>
      <c r="J167" s="19">
        <f>IF($A$2="User",IF(ISBLANK(E167),NA(),E167),IF(ISBLANK(SelectedSPDs!A167),NA(),SelectedSPDs!A167))</f>
        <v>708</v>
      </c>
      <c r="K167" s="28">
        <f>INDEX(SelectedSPDs!$B$3:$Y$3753,ROW()-2,MATCH($A$2,SelectedSPDs!$B$1:$Y$1,0))</f>
        <v>0.627</v>
      </c>
      <c r="M167" s="28"/>
      <c r="N167" s="28"/>
      <c r="O167" s="18"/>
      <c r="P167" s="28"/>
      <c r="Q167" s="28"/>
      <c r="R167" s="18"/>
      <c r="S167" s="28"/>
      <c r="T167" s="18"/>
      <c r="AJ167" s="28"/>
    </row>
    <row r="168" spans="5:36" x14ac:dyDescent="0.35">
      <c r="E168" s="26">
        <v>545</v>
      </c>
      <c r="F168" s="26">
        <v>6.0666000000000001E-3</v>
      </c>
      <c r="G168" s="55">
        <f>IF($A$2="User",IF($E168=0,#N/A,$E168),IF(ISNUMBER(SelectedSPDs!$A168),SelectedSPDs!$A168,#N/A))</f>
        <v>710</v>
      </c>
      <c r="H168" s="55">
        <f>'Interpolated data'!M168</f>
        <v>1.0313821451107895E-2</v>
      </c>
      <c r="I168" s="55">
        <f>IF(ISNUMBER(INDEX(SelectedSPDs!$B$3:$Y$3753,ROW()-2,MATCH($A$2,SelectedSPDs!$B$1:$Y$1,0))),INDEX(SelectedSPDs!$B$3:$Y$3753,ROW()-2,MATCH($A$2,SelectedSPDs!$B$1:$Y$1,0)),0)</f>
        <v>0.63200000000000001</v>
      </c>
      <c r="J168" s="19">
        <f>IF($A$2="User",IF(ISBLANK(E168),NA(),E168),IF(ISBLANK(SelectedSPDs!A168),NA(),SelectedSPDs!A168))</f>
        <v>710</v>
      </c>
      <c r="K168" s="28">
        <f>INDEX(SelectedSPDs!$B$3:$Y$3753,ROW()-2,MATCH($A$2,SelectedSPDs!$B$1:$Y$1,0))</f>
        <v>0.63200000000000001</v>
      </c>
      <c r="M168" s="28"/>
      <c r="N168" s="28"/>
      <c r="O168" s="18"/>
      <c r="P168" s="28"/>
      <c r="Q168" s="28"/>
      <c r="R168" s="18"/>
      <c r="S168" s="28"/>
      <c r="T168" s="18"/>
      <c r="AJ168" s="28"/>
    </row>
    <row r="169" spans="5:36" x14ac:dyDescent="0.35">
      <c r="E169" s="26">
        <v>546</v>
      </c>
      <c r="F169" s="26">
        <v>6.1139100000000002E-3</v>
      </c>
      <c r="G169" s="55">
        <f>IF($A$2="User",IF($E169=0,#N/A,$E169),IF(ISNUMBER(SelectedSPDs!$A169),SelectedSPDs!$A169,#N/A))</f>
        <v>712</v>
      </c>
      <c r="H169" s="55">
        <f>'Interpolated data'!M169</f>
        <v>9.9547960208478097E-3</v>
      </c>
      <c r="I169" s="55">
        <f>IF(ISNUMBER(INDEX(SelectedSPDs!$B$3:$Y$3753,ROW()-2,MATCH($A$2,SelectedSPDs!$B$1:$Y$1,0))),INDEX(SelectedSPDs!$B$3:$Y$3753,ROW()-2,MATCH($A$2,SelectedSPDs!$B$1:$Y$1,0)),0)</f>
        <v>0.61</v>
      </c>
      <c r="J169" s="19">
        <f>IF($A$2="User",IF(ISBLANK(E169),NA(),E169),IF(ISBLANK(SelectedSPDs!A169),NA(),SelectedSPDs!A169))</f>
        <v>712</v>
      </c>
      <c r="K169" s="28">
        <f>INDEX(SelectedSPDs!$B$3:$Y$3753,ROW()-2,MATCH($A$2,SelectedSPDs!$B$1:$Y$1,0))</f>
        <v>0.61</v>
      </c>
      <c r="M169" s="28"/>
      <c r="N169" s="28"/>
      <c r="O169" s="18"/>
      <c r="P169" s="28"/>
      <c r="Q169" s="28"/>
      <c r="R169" s="18"/>
      <c r="S169" s="28"/>
      <c r="T169" s="18"/>
      <c r="AJ169" s="28"/>
    </row>
    <row r="170" spans="5:36" x14ac:dyDescent="0.35">
      <c r="E170" s="26">
        <v>547</v>
      </c>
      <c r="F170" s="26">
        <v>6.1613099999999997E-3</v>
      </c>
      <c r="G170" s="55">
        <f>IF($A$2="User",IF($E170=0,#N/A,$E170),IF(ISNUMBER(SelectedSPDs!$A170),SelectedSPDs!$A170,#N/A))</f>
        <v>714</v>
      </c>
      <c r="H170" s="55">
        <f>'Interpolated data'!M170</f>
        <v>9.5957705905877246E-3</v>
      </c>
      <c r="I170" s="55">
        <f>IF(ISNUMBER(INDEX(SelectedSPDs!$B$3:$Y$3753,ROW()-2,MATCH($A$2,SelectedSPDs!$B$1:$Y$1,0))),INDEX(SelectedSPDs!$B$3:$Y$3753,ROW()-2,MATCH($A$2,SelectedSPDs!$B$1:$Y$1,0)),0)</f>
        <v>0.58799999999999997</v>
      </c>
      <c r="J170" s="19">
        <f>IF($A$2="User",IF(ISBLANK(E170),NA(),E170),IF(ISBLANK(SelectedSPDs!A170),NA(),SelectedSPDs!A170))</f>
        <v>714</v>
      </c>
      <c r="K170" s="28">
        <f>INDEX(SelectedSPDs!$B$3:$Y$3753,ROW()-2,MATCH($A$2,SelectedSPDs!$B$1:$Y$1,0))</f>
        <v>0.58799999999999997</v>
      </c>
      <c r="M170" s="28"/>
      <c r="N170" s="28"/>
      <c r="O170" s="18"/>
      <c r="P170" s="28"/>
      <c r="Q170" s="28"/>
      <c r="R170" s="18"/>
      <c r="S170" s="28"/>
      <c r="T170" s="18"/>
      <c r="AJ170" s="28"/>
    </row>
    <row r="171" spans="5:36" x14ac:dyDescent="0.35">
      <c r="E171" s="26">
        <v>548</v>
      </c>
      <c r="F171" s="26">
        <v>6.2088100000000004E-3</v>
      </c>
      <c r="G171" s="55">
        <f>IF($A$2="User",IF($E171=0,#N/A,$E171),IF(ISNUMBER(SelectedSPDs!$A171),SelectedSPDs!$A171,#N/A))</f>
        <v>716</v>
      </c>
      <c r="H171" s="55">
        <f>'Interpolated data'!M171</f>
        <v>9.2530644980667355E-3</v>
      </c>
      <c r="I171" s="55">
        <f>IF(ISNUMBER(INDEX(SelectedSPDs!$B$3:$Y$3753,ROW()-2,MATCH($A$2,SelectedSPDs!$B$1:$Y$1,0))),INDEX(SelectedSPDs!$B$3:$Y$3753,ROW()-2,MATCH($A$2,SelectedSPDs!$B$1:$Y$1,0)),0)</f>
        <v>0.56699999999999995</v>
      </c>
      <c r="J171" s="19">
        <f>IF($A$2="User",IF(ISBLANK(E171),NA(),E171),IF(ISBLANK(SelectedSPDs!A171),NA(),SelectedSPDs!A171))</f>
        <v>716</v>
      </c>
      <c r="K171" s="28">
        <f>INDEX(SelectedSPDs!$B$3:$Y$3753,ROW()-2,MATCH($A$2,SelectedSPDs!$B$1:$Y$1,0))</f>
        <v>0.56699999999999995</v>
      </c>
      <c r="M171" s="28"/>
      <c r="N171" s="28"/>
      <c r="O171" s="18"/>
      <c r="P171" s="28"/>
      <c r="Q171" s="28"/>
      <c r="R171" s="18"/>
      <c r="S171" s="28"/>
      <c r="T171" s="18"/>
      <c r="AJ171" s="28"/>
    </row>
    <row r="172" spans="5:36" x14ac:dyDescent="0.35">
      <c r="E172" s="26">
        <v>549</v>
      </c>
      <c r="F172" s="26">
        <v>6.2563799999999998E-3</v>
      </c>
      <c r="G172" s="55">
        <f>IF($A$2="User",IF($E172=0,#N/A,$E172),IF(ISNUMBER(SelectedSPDs!$A172),SelectedSPDs!$A172,#N/A))</f>
        <v>718</v>
      </c>
      <c r="H172" s="55">
        <f>'Interpolated data'!M172</f>
        <v>8.8940390678066503E-3</v>
      </c>
      <c r="I172" s="55">
        <f>IF(ISNUMBER(INDEX(SelectedSPDs!$B$3:$Y$3753,ROW()-2,MATCH($A$2,SelectedSPDs!$B$1:$Y$1,0))),INDEX(SelectedSPDs!$B$3:$Y$3753,ROW()-2,MATCH($A$2,SelectedSPDs!$B$1:$Y$1,0)),0)</f>
        <v>0.54500000000000004</v>
      </c>
      <c r="J172" s="19">
        <f>IF($A$2="User",IF(ISBLANK(E172),NA(),E172),IF(ISBLANK(SelectedSPDs!A172),NA(),SelectedSPDs!A172))</f>
        <v>718</v>
      </c>
      <c r="K172" s="28">
        <f>INDEX(SelectedSPDs!$B$3:$Y$3753,ROW()-2,MATCH($A$2,SelectedSPDs!$B$1:$Y$1,0))</f>
        <v>0.54500000000000004</v>
      </c>
      <c r="M172" s="28"/>
      <c r="N172" s="28"/>
      <c r="O172" s="18"/>
      <c r="P172" s="28"/>
      <c r="Q172" s="28"/>
      <c r="R172" s="18"/>
      <c r="S172" s="28"/>
      <c r="T172" s="18"/>
      <c r="AJ172" s="28"/>
    </row>
    <row r="173" spans="5:36" x14ac:dyDescent="0.35">
      <c r="E173" s="26">
        <v>550</v>
      </c>
      <c r="F173" s="26">
        <v>6.3040500000000003E-3</v>
      </c>
      <c r="G173" s="55">
        <f>IF($A$2="User",IF($E173=0,#N/A,$E173),IF(ISNUMBER(SelectedSPDs!$A173),SelectedSPDs!$A173,#N/A))</f>
        <v>720</v>
      </c>
      <c r="H173" s="55">
        <f>'Interpolated data'!M173</f>
        <v>8.5350136375465652E-3</v>
      </c>
      <c r="I173" s="55">
        <f>IF(ISNUMBER(INDEX(SelectedSPDs!$B$3:$Y$3753,ROW()-2,MATCH($A$2,SelectedSPDs!$B$1:$Y$1,0))),INDEX(SelectedSPDs!$B$3:$Y$3753,ROW()-2,MATCH($A$2,SelectedSPDs!$B$1:$Y$1,0)),0)</f>
        <v>0.52300000000000002</v>
      </c>
      <c r="J173" s="19">
        <f>IF($A$2="User",IF(ISBLANK(E173),NA(),E173),IF(ISBLANK(SelectedSPDs!A173),NA(),SelectedSPDs!A173))</f>
        <v>720</v>
      </c>
      <c r="K173" s="28">
        <f>INDEX(SelectedSPDs!$B$3:$Y$3753,ROW()-2,MATCH($A$2,SelectedSPDs!$B$1:$Y$1,0))</f>
        <v>0.52300000000000002</v>
      </c>
      <c r="M173" s="28"/>
      <c r="N173" s="28"/>
      <c r="O173" s="18"/>
      <c r="P173" s="28"/>
      <c r="Q173" s="28"/>
      <c r="R173" s="18"/>
      <c r="S173" s="28"/>
      <c r="T173" s="18"/>
      <c r="AJ173" s="28"/>
    </row>
    <row r="174" spans="5:36" x14ac:dyDescent="0.35">
      <c r="E174" s="26">
        <v>551</v>
      </c>
      <c r="F174" s="26">
        <v>6.3517900000000004E-3</v>
      </c>
      <c r="G174" s="55">
        <f>IF($A$2="User",IF($E174=0,#N/A,$E174),IF(ISNUMBER(SelectedSPDs!$A174),SelectedSPDs!$A174,#N/A))</f>
        <v>722</v>
      </c>
      <c r="H174" s="55">
        <f>'Interpolated data'!M174</f>
        <v>8.7634843658938918E-3</v>
      </c>
      <c r="I174" s="55">
        <f>IF(ISNUMBER(INDEX(SelectedSPDs!$B$3:$Y$3753,ROW()-2,MATCH($A$2,SelectedSPDs!$B$1:$Y$1,0))),INDEX(SelectedSPDs!$B$3:$Y$3753,ROW()-2,MATCH($A$2,SelectedSPDs!$B$1:$Y$1,0)),0)</f>
        <v>0.53700000000000003</v>
      </c>
      <c r="J174" s="19">
        <f>IF($A$2="User",IF(ISBLANK(E174),NA(),E174),IF(ISBLANK(SelectedSPDs!A174),NA(),SelectedSPDs!A174))</f>
        <v>722</v>
      </c>
      <c r="K174" s="28">
        <f>INDEX(SelectedSPDs!$B$3:$Y$3753,ROW()-2,MATCH($A$2,SelectedSPDs!$B$1:$Y$1,0))</f>
        <v>0.53700000000000003</v>
      </c>
      <c r="M174" s="28"/>
      <c r="N174" s="28"/>
      <c r="O174" s="18"/>
      <c r="P174" s="28"/>
      <c r="Q174" s="28"/>
      <c r="R174" s="18"/>
      <c r="S174" s="28"/>
      <c r="T174" s="18"/>
      <c r="AJ174" s="28"/>
    </row>
    <row r="175" spans="5:36" x14ac:dyDescent="0.35">
      <c r="E175" s="26">
        <v>552</v>
      </c>
      <c r="F175" s="26">
        <v>6.39962E-3</v>
      </c>
      <c r="G175" s="55">
        <f>IF($A$2="User",IF($E175=0,#N/A,$E175),IF(ISNUMBER(SelectedSPDs!$A175),SelectedSPDs!$A175,#N/A))</f>
        <v>724</v>
      </c>
      <c r="H175" s="55">
        <f>'Interpolated data'!M175</f>
        <v>8.9919550942412184E-3</v>
      </c>
      <c r="I175" s="55">
        <f>IF(ISNUMBER(INDEX(SelectedSPDs!$B$3:$Y$3753,ROW()-2,MATCH($A$2,SelectedSPDs!$B$1:$Y$1,0))),INDEX(SelectedSPDs!$B$3:$Y$3753,ROW()-2,MATCH($A$2,SelectedSPDs!$B$1:$Y$1,0)),0)</f>
        <v>0.55100000000000005</v>
      </c>
      <c r="J175" s="19">
        <f>IF($A$2="User",IF(ISBLANK(E175),NA(),E175),IF(ISBLANK(SelectedSPDs!A175),NA(),SelectedSPDs!A175))</f>
        <v>724</v>
      </c>
      <c r="K175" s="28">
        <f>INDEX(SelectedSPDs!$B$3:$Y$3753,ROW()-2,MATCH($A$2,SelectedSPDs!$B$1:$Y$1,0))</f>
        <v>0.55100000000000005</v>
      </c>
      <c r="M175" s="28"/>
      <c r="N175" s="28"/>
      <c r="O175" s="18"/>
      <c r="P175" s="28"/>
      <c r="Q175" s="28"/>
      <c r="R175" s="18"/>
      <c r="S175" s="28"/>
      <c r="T175" s="18"/>
      <c r="AJ175" s="28"/>
    </row>
    <row r="176" spans="5:36" x14ac:dyDescent="0.35">
      <c r="E176" s="26">
        <v>553</v>
      </c>
      <c r="F176" s="26">
        <v>6.4475299999999999E-3</v>
      </c>
      <c r="G176" s="55">
        <f>IF($A$2="User",IF($E176=0,#N/A,$E176),IF(ISNUMBER(SelectedSPDs!$A176),SelectedSPDs!$A176,#N/A))</f>
        <v>726</v>
      </c>
      <c r="H176" s="55">
        <f>'Interpolated data'!M176</f>
        <v>9.220425822588545E-3</v>
      </c>
      <c r="I176" s="55">
        <f>IF(ISNUMBER(INDEX(SelectedSPDs!$B$3:$Y$3753,ROW()-2,MATCH($A$2,SelectedSPDs!$B$1:$Y$1,0))),INDEX(SelectedSPDs!$B$3:$Y$3753,ROW()-2,MATCH($A$2,SelectedSPDs!$B$1:$Y$1,0)),0)</f>
        <v>0.56499999999999995</v>
      </c>
      <c r="J176" s="19">
        <f>IF($A$2="User",IF(ISBLANK(E176),NA(),E176),IF(ISBLANK(SelectedSPDs!A176),NA(),SelectedSPDs!A176))</f>
        <v>726</v>
      </c>
      <c r="K176" s="28">
        <f>INDEX(SelectedSPDs!$B$3:$Y$3753,ROW()-2,MATCH($A$2,SelectedSPDs!$B$1:$Y$1,0))</f>
        <v>0.56499999999999995</v>
      </c>
      <c r="M176" s="28"/>
      <c r="N176" s="28"/>
      <c r="O176" s="18"/>
      <c r="P176" s="28"/>
      <c r="Q176" s="28"/>
      <c r="R176" s="18"/>
      <c r="S176" s="28"/>
      <c r="T176" s="18"/>
      <c r="AJ176" s="28"/>
    </row>
    <row r="177" spans="5:36" x14ac:dyDescent="0.35">
      <c r="E177" s="26">
        <v>554</v>
      </c>
      <c r="F177" s="26">
        <v>6.4955200000000003E-3</v>
      </c>
      <c r="G177" s="55">
        <f>IF($A$2="User",IF($E177=0,#N/A,$E177),IF(ISNUMBER(SelectedSPDs!$A177),SelectedSPDs!$A177,#N/A))</f>
        <v>728</v>
      </c>
      <c r="H177" s="55">
        <f>'Interpolated data'!M177</f>
        <v>9.465215888674966E-3</v>
      </c>
      <c r="I177" s="55">
        <f>IF(ISNUMBER(INDEX(SelectedSPDs!$B$3:$Y$3753,ROW()-2,MATCH($A$2,SelectedSPDs!$B$1:$Y$1,0))),INDEX(SelectedSPDs!$B$3:$Y$3753,ROW()-2,MATCH($A$2,SelectedSPDs!$B$1:$Y$1,0)),0)</f>
        <v>0.57999999999999996</v>
      </c>
      <c r="J177" s="19">
        <f>IF($A$2="User",IF(ISBLANK(E177),NA(),E177),IF(ISBLANK(SelectedSPDs!A177),NA(),SelectedSPDs!A177))</f>
        <v>728</v>
      </c>
      <c r="K177" s="28">
        <f>INDEX(SelectedSPDs!$B$3:$Y$3753,ROW()-2,MATCH($A$2,SelectedSPDs!$B$1:$Y$1,0))</f>
        <v>0.57999999999999996</v>
      </c>
      <c r="M177" s="28"/>
      <c r="N177" s="28"/>
      <c r="O177" s="18"/>
      <c r="P177" s="28"/>
      <c r="Q177" s="28"/>
      <c r="R177" s="18"/>
      <c r="S177" s="28"/>
      <c r="T177" s="18"/>
      <c r="AJ177" s="28"/>
    </row>
    <row r="178" spans="5:36" x14ac:dyDescent="0.35">
      <c r="E178" s="26">
        <v>555</v>
      </c>
      <c r="F178" s="26">
        <v>6.5435800000000002E-3</v>
      </c>
      <c r="G178" s="55">
        <f>IF($A$2="User",IF($E178=0,#N/A,$E178),IF(ISNUMBER(SelectedSPDs!$A178),SelectedSPDs!$A178,#N/A))</f>
        <v>730</v>
      </c>
      <c r="H178" s="55">
        <f>'Interpolated data'!M178</f>
        <v>9.6936866170222943E-3</v>
      </c>
      <c r="I178" s="55">
        <f>IF(ISNUMBER(INDEX(SelectedSPDs!$B$3:$Y$3753,ROW()-2,MATCH($A$2,SelectedSPDs!$B$1:$Y$1,0))),INDEX(SelectedSPDs!$B$3:$Y$3753,ROW()-2,MATCH($A$2,SelectedSPDs!$B$1:$Y$1,0)),0)</f>
        <v>0.59399999999999997</v>
      </c>
      <c r="J178" s="19">
        <f>IF($A$2="User",IF(ISBLANK(E178),NA(),E178),IF(ISBLANK(SelectedSPDs!A178),NA(),SelectedSPDs!A178))</f>
        <v>730</v>
      </c>
      <c r="K178" s="28">
        <f>INDEX(SelectedSPDs!$B$3:$Y$3753,ROW()-2,MATCH($A$2,SelectedSPDs!$B$1:$Y$1,0))</f>
        <v>0.59399999999999997</v>
      </c>
      <c r="M178" s="28"/>
      <c r="N178" s="28"/>
      <c r="O178" s="18"/>
      <c r="P178" s="28"/>
      <c r="Q178" s="28"/>
      <c r="R178" s="18"/>
      <c r="S178" s="28"/>
      <c r="T178" s="18"/>
      <c r="AJ178" s="28"/>
    </row>
    <row r="179" spans="5:36" x14ac:dyDescent="0.35">
      <c r="E179" s="26">
        <v>556</v>
      </c>
      <c r="F179" s="26">
        <v>6.5917199999999997E-3</v>
      </c>
      <c r="G179" s="55" t="e">
        <f>IF($A$2="User",IF($E179=0,#N/A,$E179),IF(ISNUMBER(SelectedSPDs!$A179),SelectedSPDs!$A179,#N/A))</f>
        <v>#N/A</v>
      </c>
      <c r="H179" s="55">
        <f>'Interpolated data'!M179</f>
        <v>0</v>
      </c>
      <c r="I179" s="55">
        <f>IF(ISNUMBER(INDEX(SelectedSPDs!$B$3:$Y$3753,ROW()-2,MATCH($A$2,SelectedSPDs!$B$1:$Y$1,0))),INDEX(SelectedSPDs!$B$3:$Y$3753,ROW()-2,MATCH($A$2,SelectedSPDs!$B$1:$Y$1,0)),0)</f>
        <v>0</v>
      </c>
      <c r="J179" s="19" t="e">
        <f>IF($A$2="User",IF(ISBLANK(E179),NA(),E179),IF(ISBLANK(SelectedSPDs!A179),NA(),SelectedSPDs!A179))</f>
        <v>#N/A</v>
      </c>
      <c r="K179" s="28">
        <f>INDEX(SelectedSPDs!$B$3:$Y$3753,ROW()-2,MATCH($A$2,SelectedSPDs!$B$1:$Y$1,0))</f>
        <v>0</v>
      </c>
      <c r="M179" s="28"/>
      <c r="N179" s="28"/>
      <c r="O179" s="18"/>
      <c r="P179" s="28"/>
      <c r="Q179" s="28"/>
      <c r="R179" s="18"/>
      <c r="S179" s="28"/>
      <c r="T179" s="18"/>
      <c r="AJ179" s="28"/>
    </row>
    <row r="180" spans="5:36" x14ac:dyDescent="0.35">
      <c r="E180" s="26">
        <v>557</v>
      </c>
      <c r="F180" s="26">
        <v>6.6399299999999996E-3</v>
      </c>
      <c r="G180" s="55" t="e">
        <f>IF($A$2="User",IF($E180=0,#N/A,$E180),IF(ISNUMBER(SelectedSPDs!$A180),SelectedSPDs!$A180,#N/A))</f>
        <v>#N/A</v>
      </c>
      <c r="H180" s="55">
        <f>'Interpolated data'!M180</f>
        <v>0</v>
      </c>
      <c r="I180" s="55">
        <f>IF(ISNUMBER(INDEX(SelectedSPDs!$B$3:$Y$3753,ROW()-2,MATCH($A$2,SelectedSPDs!$B$1:$Y$1,0))),INDEX(SelectedSPDs!$B$3:$Y$3753,ROW()-2,MATCH($A$2,SelectedSPDs!$B$1:$Y$1,0)),0)</f>
        <v>0</v>
      </c>
      <c r="J180" s="19" t="e">
        <f>IF($A$2="User",IF(ISBLANK(E180),NA(),E180),IF(ISBLANK(SelectedSPDs!A180),NA(),SelectedSPDs!A180))</f>
        <v>#N/A</v>
      </c>
      <c r="K180" s="28">
        <f>INDEX(SelectedSPDs!$B$3:$Y$3753,ROW()-2,MATCH($A$2,SelectedSPDs!$B$1:$Y$1,0))</f>
        <v>0</v>
      </c>
      <c r="M180" s="28"/>
      <c r="N180" s="28"/>
      <c r="O180" s="18"/>
      <c r="P180" s="28"/>
      <c r="Q180" s="28"/>
      <c r="R180" s="18"/>
      <c r="S180" s="28"/>
      <c r="T180" s="18"/>
      <c r="AJ180" s="28"/>
    </row>
    <row r="181" spans="5:36" x14ac:dyDescent="0.35">
      <c r="E181" s="26">
        <v>558</v>
      </c>
      <c r="F181" s="26">
        <v>6.68821E-3</v>
      </c>
      <c r="G181" s="55" t="e">
        <f>IF($A$2="User",IF($E181=0,#N/A,$E181),IF(ISNUMBER(SelectedSPDs!$A181),SelectedSPDs!$A181,#N/A))</f>
        <v>#N/A</v>
      </c>
      <c r="H181" s="55">
        <f>'Interpolated data'!M181</f>
        <v>0</v>
      </c>
      <c r="I181" s="55">
        <f>IF(ISNUMBER(INDEX(SelectedSPDs!$B$3:$Y$3753,ROW()-2,MATCH($A$2,SelectedSPDs!$B$1:$Y$1,0))),INDEX(SelectedSPDs!$B$3:$Y$3753,ROW()-2,MATCH($A$2,SelectedSPDs!$B$1:$Y$1,0)),0)</f>
        <v>0</v>
      </c>
      <c r="J181" s="19" t="e">
        <f>IF($A$2="User",IF(ISBLANK(E181),NA(),E181),IF(ISBLANK(SelectedSPDs!A181),NA(),SelectedSPDs!A181))</f>
        <v>#N/A</v>
      </c>
      <c r="K181" s="28">
        <f>INDEX(SelectedSPDs!$B$3:$Y$3753,ROW()-2,MATCH($A$2,SelectedSPDs!$B$1:$Y$1,0))</f>
        <v>0</v>
      </c>
      <c r="M181" s="28"/>
      <c r="N181" s="28"/>
      <c r="O181" s="18"/>
      <c r="P181" s="28"/>
      <c r="Q181" s="28"/>
      <c r="R181" s="18"/>
      <c r="S181" s="28"/>
      <c r="T181" s="18"/>
      <c r="AJ181" s="28"/>
    </row>
    <row r="182" spans="5:36" x14ac:dyDescent="0.35">
      <c r="E182" s="26">
        <v>559</v>
      </c>
      <c r="F182" s="26">
        <v>6.73655E-3</v>
      </c>
      <c r="G182" s="55" t="e">
        <f>IF($A$2="User",IF($E182=0,#N/A,$E182),IF(ISNUMBER(SelectedSPDs!$A182),SelectedSPDs!$A182,#N/A))</f>
        <v>#N/A</v>
      </c>
      <c r="H182" s="55">
        <f>'Interpolated data'!M182</f>
        <v>0</v>
      </c>
      <c r="I182" s="55">
        <f>IF(ISNUMBER(INDEX(SelectedSPDs!$B$3:$Y$3753,ROW()-2,MATCH($A$2,SelectedSPDs!$B$1:$Y$1,0))),INDEX(SelectedSPDs!$B$3:$Y$3753,ROW()-2,MATCH($A$2,SelectedSPDs!$B$1:$Y$1,0)),0)</f>
        <v>0</v>
      </c>
      <c r="J182" s="19" t="e">
        <f>IF($A$2="User",IF(ISBLANK(E182),NA(),E182),IF(ISBLANK(SelectedSPDs!A182),NA(),SelectedSPDs!A182))</f>
        <v>#N/A</v>
      </c>
      <c r="K182" s="28">
        <f>INDEX(SelectedSPDs!$B$3:$Y$3753,ROW()-2,MATCH($A$2,SelectedSPDs!$B$1:$Y$1,0))</f>
        <v>0</v>
      </c>
      <c r="M182" s="28"/>
      <c r="N182" s="28"/>
      <c r="O182" s="18"/>
      <c r="P182" s="28"/>
      <c r="Q182" s="28"/>
      <c r="R182" s="18"/>
      <c r="S182" s="28"/>
      <c r="T182" s="18"/>
      <c r="AJ182" s="28"/>
    </row>
    <row r="183" spans="5:36" x14ac:dyDescent="0.35">
      <c r="E183" s="26">
        <v>560</v>
      </c>
      <c r="F183" s="26">
        <v>6.7849700000000004E-3</v>
      </c>
      <c r="G183" s="55" t="e">
        <f>IF($A$2="User",IF($E183=0,#N/A,$E183),IF(ISNUMBER(SelectedSPDs!$A183),SelectedSPDs!$A183,#N/A))</f>
        <v>#N/A</v>
      </c>
      <c r="H183" s="55">
        <f>'Interpolated data'!M183</f>
        <v>0</v>
      </c>
      <c r="I183" s="55">
        <f>IF(ISNUMBER(INDEX(SelectedSPDs!$B$3:$Y$3753,ROW()-2,MATCH($A$2,SelectedSPDs!$B$1:$Y$1,0))),INDEX(SelectedSPDs!$B$3:$Y$3753,ROW()-2,MATCH($A$2,SelectedSPDs!$B$1:$Y$1,0)),0)</f>
        <v>0</v>
      </c>
      <c r="J183" s="19" t="e">
        <f>IF($A$2="User",IF(ISBLANK(E183),NA(),E183),IF(ISBLANK(SelectedSPDs!A183),NA(),SelectedSPDs!A183))</f>
        <v>#N/A</v>
      </c>
      <c r="K183" s="28">
        <f>INDEX(SelectedSPDs!$B$3:$Y$3753,ROW()-2,MATCH($A$2,SelectedSPDs!$B$1:$Y$1,0))</f>
        <v>0</v>
      </c>
      <c r="M183" s="28"/>
      <c r="N183" s="28"/>
      <c r="O183" s="18"/>
      <c r="P183" s="28"/>
      <c r="Q183" s="28"/>
      <c r="R183" s="18"/>
      <c r="S183" s="28"/>
      <c r="T183" s="18"/>
      <c r="AJ183" s="28"/>
    </row>
    <row r="184" spans="5:36" x14ac:dyDescent="0.35">
      <c r="E184" s="26">
        <v>561</v>
      </c>
      <c r="F184" s="26">
        <v>6.8334499999999996E-3</v>
      </c>
      <c r="G184" s="55" t="e">
        <f>IF($A$2="User",IF($E184=0,#N/A,$E184),IF(ISNUMBER(SelectedSPDs!$A184),SelectedSPDs!$A184,#N/A))</f>
        <v>#N/A</v>
      </c>
      <c r="H184" s="55">
        <f>'Interpolated data'!M184</f>
        <v>0</v>
      </c>
      <c r="I184" s="55">
        <f>IF(ISNUMBER(INDEX(SelectedSPDs!$B$3:$Y$3753,ROW()-2,MATCH($A$2,SelectedSPDs!$B$1:$Y$1,0))),INDEX(SelectedSPDs!$B$3:$Y$3753,ROW()-2,MATCH($A$2,SelectedSPDs!$B$1:$Y$1,0)),0)</f>
        <v>0</v>
      </c>
      <c r="J184" s="19" t="e">
        <f>IF($A$2="User",IF(ISBLANK(E184),NA(),E184),IF(ISBLANK(SelectedSPDs!A184),NA(),SelectedSPDs!A184))</f>
        <v>#N/A</v>
      </c>
      <c r="K184" s="28">
        <f>INDEX(SelectedSPDs!$B$3:$Y$3753,ROW()-2,MATCH($A$2,SelectedSPDs!$B$1:$Y$1,0))</f>
        <v>0</v>
      </c>
      <c r="M184" s="28"/>
      <c r="N184" s="28"/>
      <c r="O184" s="18"/>
      <c r="P184" s="28"/>
      <c r="Q184" s="28"/>
      <c r="R184" s="18"/>
      <c r="S184" s="28"/>
      <c r="T184" s="18"/>
      <c r="AJ184" s="28"/>
    </row>
    <row r="185" spans="5:36" x14ac:dyDescent="0.35">
      <c r="E185" s="26">
        <v>562</v>
      </c>
      <c r="F185" s="26">
        <v>6.8819900000000002E-3</v>
      </c>
      <c r="G185" s="55" t="e">
        <f>IF($A$2="User",IF($E185=0,#N/A,$E185),IF(ISNUMBER(SelectedSPDs!$A185),SelectedSPDs!$A185,#N/A))</f>
        <v>#N/A</v>
      </c>
      <c r="H185" s="55">
        <f>'Interpolated data'!M185</f>
        <v>0</v>
      </c>
      <c r="I185" s="55">
        <f>IF(ISNUMBER(INDEX(SelectedSPDs!$B$3:$Y$3753,ROW()-2,MATCH($A$2,SelectedSPDs!$B$1:$Y$1,0))),INDEX(SelectedSPDs!$B$3:$Y$3753,ROW()-2,MATCH($A$2,SelectedSPDs!$B$1:$Y$1,0)),0)</f>
        <v>0</v>
      </c>
      <c r="J185" s="19" t="e">
        <f>IF($A$2="User",IF(ISBLANK(E185),NA(),E185),IF(ISBLANK(SelectedSPDs!A185),NA(),SelectedSPDs!A185))</f>
        <v>#N/A</v>
      </c>
      <c r="K185" s="28">
        <f>INDEX(SelectedSPDs!$B$3:$Y$3753,ROW()-2,MATCH($A$2,SelectedSPDs!$B$1:$Y$1,0))</f>
        <v>0</v>
      </c>
      <c r="M185" s="28"/>
      <c r="N185" s="28"/>
      <c r="O185" s="18"/>
      <c r="P185" s="28"/>
      <c r="Q185" s="28"/>
      <c r="R185" s="18"/>
      <c r="S185" s="28"/>
      <c r="T185" s="18"/>
      <c r="AJ185" s="28"/>
    </row>
    <row r="186" spans="5:36" x14ac:dyDescent="0.35">
      <c r="E186" s="26">
        <v>563</v>
      </c>
      <c r="F186" s="26">
        <v>6.9306000000000003E-3</v>
      </c>
      <c r="G186" s="55" t="e">
        <f>IF($A$2="User",IF($E186=0,#N/A,$E186),IF(ISNUMBER(SelectedSPDs!$A186),SelectedSPDs!$A186,#N/A))</f>
        <v>#N/A</v>
      </c>
      <c r="H186" s="55">
        <f>'Interpolated data'!M186</f>
        <v>0</v>
      </c>
      <c r="I186" s="55">
        <f>IF(ISNUMBER(INDEX(SelectedSPDs!$B$3:$Y$3753,ROW()-2,MATCH($A$2,SelectedSPDs!$B$1:$Y$1,0))),INDEX(SelectedSPDs!$B$3:$Y$3753,ROW()-2,MATCH($A$2,SelectedSPDs!$B$1:$Y$1,0)),0)</f>
        <v>0</v>
      </c>
      <c r="J186" s="19" t="e">
        <f>IF($A$2="User",IF(ISBLANK(E186),NA(),E186),IF(ISBLANK(SelectedSPDs!A186),NA(),SelectedSPDs!A186))</f>
        <v>#N/A</v>
      </c>
      <c r="K186" s="28">
        <f>INDEX(SelectedSPDs!$B$3:$Y$3753,ROW()-2,MATCH($A$2,SelectedSPDs!$B$1:$Y$1,0))</f>
        <v>0</v>
      </c>
      <c r="M186" s="28"/>
      <c r="N186" s="28"/>
      <c r="O186" s="18"/>
      <c r="P186" s="28"/>
      <c r="Q186" s="28"/>
      <c r="R186" s="18"/>
      <c r="S186" s="28"/>
      <c r="T186" s="18"/>
      <c r="AJ186" s="28"/>
    </row>
    <row r="187" spans="5:36" x14ac:dyDescent="0.35">
      <c r="E187" s="26">
        <v>564</v>
      </c>
      <c r="F187" s="26">
        <v>6.9792600000000002E-3</v>
      </c>
      <c r="G187" s="55" t="e">
        <f>IF($A$2="User",IF($E187=0,#N/A,$E187),IF(ISNUMBER(SelectedSPDs!$A187),SelectedSPDs!$A187,#N/A))</f>
        <v>#N/A</v>
      </c>
      <c r="H187" s="55">
        <f>'Interpolated data'!M187</f>
        <v>0</v>
      </c>
      <c r="I187" s="55">
        <f>IF(ISNUMBER(INDEX(SelectedSPDs!$B$3:$Y$3753,ROW()-2,MATCH($A$2,SelectedSPDs!$B$1:$Y$1,0))),INDEX(SelectedSPDs!$B$3:$Y$3753,ROW()-2,MATCH($A$2,SelectedSPDs!$B$1:$Y$1,0)),0)</f>
        <v>0</v>
      </c>
      <c r="J187" s="19" t="e">
        <f>IF($A$2="User",IF(ISBLANK(E187),NA(),E187),IF(ISBLANK(SelectedSPDs!A187),NA(),SelectedSPDs!A187))</f>
        <v>#N/A</v>
      </c>
      <c r="K187" s="28">
        <f>INDEX(SelectedSPDs!$B$3:$Y$3753,ROW()-2,MATCH($A$2,SelectedSPDs!$B$1:$Y$1,0))</f>
        <v>0</v>
      </c>
      <c r="M187" s="28"/>
      <c r="N187" s="28"/>
      <c r="O187" s="18"/>
      <c r="P187" s="28"/>
      <c r="Q187" s="28"/>
      <c r="R187" s="18"/>
      <c r="S187" s="28"/>
      <c r="T187" s="18"/>
      <c r="AJ187" s="28"/>
    </row>
    <row r="188" spans="5:36" x14ac:dyDescent="0.35">
      <c r="E188" s="26">
        <v>565</v>
      </c>
      <c r="F188" s="26">
        <v>7.0279799999999996E-3</v>
      </c>
      <c r="G188" s="55" t="e">
        <f>IF($A$2="User",IF($E188=0,#N/A,$E188),IF(ISNUMBER(SelectedSPDs!$A188),SelectedSPDs!$A188,#N/A))</f>
        <v>#N/A</v>
      </c>
      <c r="H188" s="55">
        <f>'Interpolated data'!M188</f>
        <v>0</v>
      </c>
      <c r="I188" s="55">
        <f>IF(ISNUMBER(INDEX(SelectedSPDs!$B$3:$Y$3753,ROW()-2,MATCH($A$2,SelectedSPDs!$B$1:$Y$1,0))),INDEX(SelectedSPDs!$B$3:$Y$3753,ROW()-2,MATCH($A$2,SelectedSPDs!$B$1:$Y$1,0)),0)</f>
        <v>0</v>
      </c>
      <c r="J188" s="19" t="e">
        <f>IF($A$2="User",IF(ISBLANK(E188),NA(),E188),IF(ISBLANK(SelectedSPDs!A188),NA(),SelectedSPDs!A188))</f>
        <v>#N/A</v>
      </c>
      <c r="K188" s="28">
        <f>INDEX(SelectedSPDs!$B$3:$Y$3753,ROW()-2,MATCH($A$2,SelectedSPDs!$B$1:$Y$1,0))</f>
        <v>0</v>
      </c>
      <c r="M188" s="28"/>
      <c r="N188" s="28"/>
      <c r="O188" s="18"/>
      <c r="P188" s="28"/>
      <c r="Q188" s="28"/>
      <c r="R188" s="18"/>
      <c r="S188" s="28"/>
      <c r="T188" s="18"/>
      <c r="AJ188" s="28"/>
    </row>
    <row r="189" spans="5:36" x14ac:dyDescent="0.35">
      <c r="E189" s="26">
        <v>566</v>
      </c>
      <c r="F189" s="26">
        <v>7.0767599999999996E-3</v>
      </c>
      <c r="G189" s="55" t="e">
        <f>IF($A$2="User",IF($E189=0,#N/A,$E189),IF(ISNUMBER(SelectedSPDs!$A189),SelectedSPDs!$A189,#N/A))</f>
        <v>#N/A</v>
      </c>
      <c r="H189" s="55">
        <f>'Interpolated data'!M189</f>
        <v>0</v>
      </c>
      <c r="I189" s="55">
        <f>IF(ISNUMBER(INDEX(SelectedSPDs!$B$3:$Y$3753,ROW()-2,MATCH($A$2,SelectedSPDs!$B$1:$Y$1,0))),INDEX(SelectedSPDs!$B$3:$Y$3753,ROW()-2,MATCH($A$2,SelectedSPDs!$B$1:$Y$1,0)),0)</f>
        <v>0</v>
      </c>
      <c r="J189" s="19" t="e">
        <f>IF($A$2="User",IF(ISBLANK(E189),NA(),E189),IF(ISBLANK(SelectedSPDs!A189),NA(),SelectedSPDs!A189))</f>
        <v>#N/A</v>
      </c>
      <c r="K189" s="28">
        <f>INDEX(SelectedSPDs!$B$3:$Y$3753,ROW()-2,MATCH($A$2,SelectedSPDs!$B$1:$Y$1,0))</f>
        <v>0</v>
      </c>
      <c r="M189" s="28"/>
      <c r="N189" s="28"/>
      <c r="O189" s="18"/>
      <c r="P189" s="28"/>
      <c r="Q189" s="28"/>
      <c r="R189" s="18"/>
      <c r="S189" s="28"/>
      <c r="T189" s="18"/>
      <c r="AJ189" s="28"/>
    </row>
    <row r="190" spans="5:36" x14ac:dyDescent="0.35">
      <c r="E190" s="26">
        <v>567</v>
      </c>
      <c r="F190" s="26">
        <v>7.1255900000000002E-3</v>
      </c>
      <c r="G190" s="55" t="e">
        <f>IF($A$2="User",IF($E190=0,#N/A,$E190),IF(ISNUMBER(SelectedSPDs!$A190),SelectedSPDs!$A190,#N/A))</f>
        <v>#N/A</v>
      </c>
      <c r="H190" s="55">
        <f>'Interpolated data'!M190</f>
        <v>0</v>
      </c>
      <c r="I190" s="55">
        <f>IF(ISNUMBER(INDEX(SelectedSPDs!$B$3:$Y$3753,ROW()-2,MATCH($A$2,SelectedSPDs!$B$1:$Y$1,0))),INDEX(SelectedSPDs!$B$3:$Y$3753,ROW()-2,MATCH($A$2,SelectedSPDs!$B$1:$Y$1,0)),0)</f>
        <v>0</v>
      </c>
      <c r="J190" s="19" t="e">
        <f>IF($A$2="User",IF(ISBLANK(E190),NA(),E190),IF(ISBLANK(SelectedSPDs!A190),NA(),SelectedSPDs!A190))</f>
        <v>#N/A</v>
      </c>
      <c r="K190" s="28">
        <f>INDEX(SelectedSPDs!$B$3:$Y$3753,ROW()-2,MATCH($A$2,SelectedSPDs!$B$1:$Y$1,0))</f>
        <v>0</v>
      </c>
      <c r="M190" s="28"/>
      <c r="N190" s="28"/>
      <c r="O190" s="18"/>
      <c r="P190" s="28"/>
      <c r="Q190" s="28"/>
      <c r="R190" s="18"/>
      <c r="S190" s="28"/>
      <c r="T190" s="18"/>
      <c r="AJ190" s="28"/>
    </row>
    <row r="191" spans="5:36" x14ac:dyDescent="0.35">
      <c r="E191" s="26">
        <v>568</v>
      </c>
      <c r="F191" s="26">
        <v>7.1744699999999996E-3</v>
      </c>
      <c r="G191" s="55" t="e">
        <f>IF($A$2="User",IF($E191=0,#N/A,$E191),IF(ISNUMBER(SelectedSPDs!$A191),SelectedSPDs!$A191,#N/A))</f>
        <v>#N/A</v>
      </c>
      <c r="H191" s="55">
        <f>'Interpolated data'!M191</f>
        <v>0</v>
      </c>
      <c r="I191" s="55">
        <f>IF(ISNUMBER(INDEX(SelectedSPDs!$B$3:$Y$3753,ROW()-2,MATCH($A$2,SelectedSPDs!$B$1:$Y$1,0))),INDEX(SelectedSPDs!$B$3:$Y$3753,ROW()-2,MATCH($A$2,SelectedSPDs!$B$1:$Y$1,0)),0)</f>
        <v>0</v>
      </c>
      <c r="J191" s="19" t="e">
        <f>IF($A$2="User",IF(ISBLANK(E191),NA(),E191),IF(ISBLANK(SelectedSPDs!A191),NA(),SelectedSPDs!A191))</f>
        <v>#N/A</v>
      </c>
      <c r="K191" s="28">
        <f>INDEX(SelectedSPDs!$B$3:$Y$3753,ROW()-2,MATCH($A$2,SelectedSPDs!$B$1:$Y$1,0))</f>
        <v>0</v>
      </c>
      <c r="M191" s="28"/>
      <c r="N191" s="28"/>
      <c r="O191" s="18"/>
      <c r="P191" s="28"/>
      <c r="Q191" s="28"/>
      <c r="R191" s="18"/>
      <c r="S191" s="28"/>
      <c r="T191" s="18"/>
      <c r="AJ191" s="28"/>
    </row>
    <row r="192" spans="5:36" x14ac:dyDescent="0.35">
      <c r="E192" s="26">
        <v>569</v>
      </c>
      <c r="F192" s="26">
        <v>7.2234100000000004E-3</v>
      </c>
      <c r="G192" s="55" t="e">
        <f>IF($A$2="User",IF($E192=0,#N/A,$E192),IF(ISNUMBER(SelectedSPDs!$A192),SelectedSPDs!$A192,#N/A))</f>
        <v>#N/A</v>
      </c>
      <c r="H192" s="55">
        <f>'Interpolated data'!M192</f>
        <v>0</v>
      </c>
      <c r="I192" s="55">
        <f>IF(ISNUMBER(INDEX(SelectedSPDs!$B$3:$Y$3753,ROW()-2,MATCH($A$2,SelectedSPDs!$B$1:$Y$1,0))),INDEX(SelectedSPDs!$B$3:$Y$3753,ROW()-2,MATCH($A$2,SelectedSPDs!$B$1:$Y$1,0)),0)</f>
        <v>0</v>
      </c>
      <c r="J192" s="19" t="e">
        <f>IF($A$2="User",IF(ISBLANK(E192),NA(),E192),IF(ISBLANK(SelectedSPDs!A192),NA(),SelectedSPDs!A192))</f>
        <v>#N/A</v>
      </c>
      <c r="K192" s="28">
        <f>INDEX(SelectedSPDs!$B$3:$Y$3753,ROW()-2,MATCH($A$2,SelectedSPDs!$B$1:$Y$1,0))</f>
        <v>0</v>
      </c>
      <c r="M192" s="28"/>
      <c r="N192" s="28"/>
      <c r="O192" s="18"/>
      <c r="P192" s="28"/>
      <c r="Q192" s="28"/>
      <c r="R192" s="18"/>
      <c r="S192" s="28"/>
      <c r="T192" s="18"/>
      <c r="AJ192" s="28"/>
    </row>
    <row r="193" spans="5:36" x14ac:dyDescent="0.35">
      <c r="E193" s="26">
        <v>570</v>
      </c>
      <c r="F193" s="26">
        <v>7.2723900000000001E-3</v>
      </c>
      <c r="G193" s="55" t="e">
        <f>IF($A$2="User",IF($E193=0,#N/A,$E193),IF(ISNUMBER(SelectedSPDs!$A193),SelectedSPDs!$A193,#N/A))</f>
        <v>#N/A</v>
      </c>
      <c r="H193" s="55">
        <f>'Interpolated data'!M193</f>
        <v>0</v>
      </c>
      <c r="I193" s="55">
        <f>IF(ISNUMBER(INDEX(SelectedSPDs!$B$3:$Y$3753,ROW()-2,MATCH($A$2,SelectedSPDs!$B$1:$Y$1,0))),INDEX(SelectedSPDs!$B$3:$Y$3753,ROW()-2,MATCH($A$2,SelectedSPDs!$B$1:$Y$1,0)),0)</f>
        <v>0</v>
      </c>
      <c r="J193" s="19" t="e">
        <f>IF($A$2="User",IF(ISBLANK(E193),NA(),E193),IF(ISBLANK(SelectedSPDs!A193),NA(),SelectedSPDs!A193))</f>
        <v>#N/A</v>
      </c>
      <c r="K193" s="28">
        <f>INDEX(SelectedSPDs!$B$3:$Y$3753,ROW()-2,MATCH($A$2,SelectedSPDs!$B$1:$Y$1,0))</f>
        <v>0</v>
      </c>
      <c r="M193" s="28"/>
      <c r="N193" s="28"/>
      <c r="O193" s="18"/>
      <c r="P193" s="28"/>
      <c r="Q193" s="28"/>
      <c r="R193" s="18"/>
      <c r="S193" s="28"/>
      <c r="T193" s="18"/>
      <c r="AJ193" s="28"/>
    </row>
    <row r="194" spans="5:36" x14ac:dyDescent="0.35">
      <c r="E194" s="26">
        <v>571</v>
      </c>
      <c r="F194" s="26">
        <v>7.3214200000000004E-3</v>
      </c>
      <c r="G194" s="55" t="e">
        <f>IF($A$2="User",IF($E194=0,#N/A,$E194),IF(ISNUMBER(SelectedSPDs!$A194),SelectedSPDs!$A194,#N/A))</f>
        <v>#N/A</v>
      </c>
      <c r="H194" s="55">
        <f>'Interpolated data'!M194</f>
        <v>0</v>
      </c>
      <c r="I194" s="55">
        <f>IF(ISNUMBER(INDEX(SelectedSPDs!$B$3:$Y$3753,ROW()-2,MATCH($A$2,SelectedSPDs!$B$1:$Y$1,0))),INDEX(SelectedSPDs!$B$3:$Y$3753,ROW()-2,MATCH($A$2,SelectedSPDs!$B$1:$Y$1,0)),0)</f>
        <v>0</v>
      </c>
      <c r="J194" s="19" t="e">
        <f>IF($A$2="User",IF(ISBLANK(E194),NA(),E194),IF(ISBLANK(SelectedSPDs!A194),NA(),SelectedSPDs!A194))</f>
        <v>#N/A</v>
      </c>
      <c r="K194" s="28">
        <f>INDEX(SelectedSPDs!$B$3:$Y$3753,ROW()-2,MATCH($A$2,SelectedSPDs!$B$1:$Y$1,0))</f>
        <v>0</v>
      </c>
      <c r="M194" s="28"/>
      <c r="N194" s="28"/>
      <c r="O194" s="18"/>
      <c r="P194" s="28"/>
      <c r="Q194" s="28"/>
      <c r="R194" s="18"/>
      <c r="S194" s="28"/>
      <c r="T194" s="18"/>
      <c r="AJ194" s="28"/>
    </row>
    <row r="195" spans="5:36" x14ac:dyDescent="0.35">
      <c r="E195" s="26">
        <v>572</v>
      </c>
      <c r="F195" s="26">
        <v>7.3704900000000004E-3</v>
      </c>
      <c r="G195" s="55" t="e">
        <f>IF($A$2="User",IF($E195=0,#N/A,$E195),IF(ISNUMBER(SelectedSPDs!$A195),SelectedSPDs!$A195,#N/A))</f>
        <v>#N/A</v>
      </c>
      <c r="H195" s="55">
        <f>'Interpolated data'!M195</f>
        <v>0</v>
      </c>
      <c r="I195" s="55">
        <f>IF(ISNUMBER(INDEX(SelectedSPDs!$B$3:$Y$3753,ROW()-2,MATCH($A$2,SelectedSPDs!$B$1:$Y$1,0))),INDEX(SelectedSPDs!$B$3:$Y$3753,ROW()-2,MATCH($A$2,SelectedSPDs!$B$1:$Y$1,0)),0)</f>
        <v>0</v>
      </c>
      <c r="J195" s="19" t="e">
        <f>IF($A$2="User",IF(ISBLANK(E195),NA(),E195),IF(ISBLANK(SelectedSPDs!A195),NA(),SelectedSPDs!A195))</f>
        <v>#N/A</v>
      </c>
      <c r="K195" s="28">
        <f>INDEX(SelectedSPDs!$B$3:$Y$3753,ROW()-2,MATCH($A$2,SelectedSPDs!$B$1:$Y$1,0))</f>
        <v>0</v>
      </c>
      <c r="M195" s="28"/>
      <c r="N195" s="28"/>
      <c r="O195" s="18"/>
      <c r="P195" s="28"/>
      <c r="Q195" s="28"/>
      <c r="R195" s="18"/>
      <c r="S195" s="28"/>
      <c r="T195" s="18"/>
      <c r="AJ195" s="28"/>
    </row>
    <row r="196" spans="5:36" x14ac:dyDescent="0.35">
      <c r="E196" s="26">
        <v>573</v>
      </c>
      <c r="F196" s="26">
        <v>7.4196000000000002E-3</v>
      </c>
      <c r="G196" s="55" t="e">
        <f>IF($A$2="User",IF($E196=0,#N/A,$E196),IF(ISNUMBER(SelectedSPDs!$A196),SelectedSPDs!$A196,#N/A))</f>
        <v>#N/A</v>
      </c>
      <c r="H196" s="55">
        <f>'Interpolated data'!M196</f>
        <v>0</v>
      </c>
      <c r="I196" s="55">
        <f>IF(ISNUMBER(INDEX(SelectedSPDs!$B$3:$Y$3753,ROW()-2,MATCH($A$2,SelectedSPDs!$B$1:$Y$1,0))),INDEX(SelectedSPDs!$B$3:$Y$3753,ROW()-2,MATCH($A$2,SelectedSPDs!$B$1:$Y$1,0)),0)</f>
        <v>0</v>
      </c>
      <c r="J196" s="19" t="e">
        <f>IF($A$2="User",IF(ISBLANK(E196),NA(),E196),IF(ISBLANK(SelectedSPDs!A196),NA(),SelectedSPDs!A196))</f>
        <v>#N/A</v>
      </c>
      <c r="K196" s="28">
        <f>INDEX(SelectedSPDs!$B$3:$Y$3753,ROW()-2,MATCH($A$2,SelectedSPDs!$B$1:$Y$1,0))</f>
        <v>0</v>
      </c>
      <c r="M196" s="28"/>
      <c r="N196" s="28"/>
      <c r="O196" s="18"/>
      <c r="P196" s="28"/>
      <c r="Q196" s="28"/>
      <c r="R196" s="18"/>
      <c r="S196" s="28"/>
      <c r="T196" s="18"/>
      <c r="AJ196" s="28"/>
    </row>
    <row r="197" spans="5:36" x14ac:dyDescent="0.35">
      <c r="E197" s="26">
        <v>574</v>
      </c>
      <c r="F197" s="26">
        <v>7.4687599999999996E-3</v>
      </c>
      <c r="G197" s="55" t="e">
        <f>IF($A$2="User",IF($E197=0,#N/A,$E197),IF(ISNUMBER(SelectedSPDs!$A197),SelectedSPDs!$A197,#N/A))</f>
        <v>#N/A</v>
      </c>
      <c r="H197" s="55">
        <f>'Interpolated data'!M197</f>
        <v>0</v>
      </c>
      <c r="I197" s="55">
        <f>IF(ISNUMBER(INDEX(SelectedSPDs!$B$3:$Y$3753,ROW()-2,MATCH($A$2,SelectedSPDs!$B$1:$Y$1,0))),INDEX(SelectedSPDs!$B$3:$Y$3753,ROW()-2,MATCH($A$2,SelectedSPDs!$B$1:$Y$1,0)),0)</f>
        <v>0</v>
      </c>
      <c r="J197" s="19" t="e">
        <f>IF($A$2="User",IF(ISBLANK(E197),NA(),E197),IF(ISBLANK(SelectedSPDs!A197),NA(),SelectedSPDs!A197))</f>
        <v>#N/A</v>
      </c>
      <c r="K197" s="28">
        <f>INDEX(SelectedSPDs!$B$3:$Y$3753,ROW()-2,MATCH($A$2,SelectedSPDs!$B$1:$Y$1,0))</f>
        <v>0</v>
      </c>
      <c r="M197" s="28"/>
      <c r="N197" s="28"/>
      <c r="O197" s="18"/>
      <c r="P197" s="28"/>
      <c r="Q197" s="28"/>
      <c r="R197" s="18"/>
      <c r="S197" s="28"/>
      <c r="T197" s="18"/>
      <c r="AJ197" s="28"/>
    </row>
    <row r="198" spans="5:36" x14ac:dyDescent="0.35">
      <c r="E198" s="26">
        <v>575</v>
      </c>
      <c r="F198" s="26">
        <v>7.5179599999999997E-3</v>
      </c>
      <c r="G198" s="55" t="e">
        <f>IF($A$2="User",IF($E198=0,#N/A,$E198),IF(ISNUMBER(SelectedSPDs!$A198),SelectedSPDs!$A198,#N/A))</f>
        <v>#N/A</v>
      </c>
      <c r="H198" s="55">
        <f>'Interpolated data'!M198</f>
        <v>0</v>
      </c>
      <c r="I198" s="55">
        <f>IF(ISNUMBER(INDEX(SelectedSPDs!$B$3:$Y$3753,ROW()-2,MATCH($A$2,SelectedSPDs!$B$1:$Y$1,0))),INDEX(SelectedSPDs!$B$3:$Y$3753,ROW()-2,MATCH($A$2,SelectedSPDs!$B$1:$Y$1,0)),0)</f>
        <v>0</v>
      </c>
      <c r="J198" s="19" t="e">
        <f>IF($A$2="User",IF(ISBLANK(E198),NA(),E198),IF(ISBLANK(SelectedSPDs!A198),NA(),SelectedSPDs!A198))</f>
        <v>#N/A</v>
      </c>
      <c r="K198" s="28">
        <f>INDEX(SelectedSPDs!$B$3:$Y$3753,ROW()-2,MATCH($A$2,SelectedSPDs!$B$1:$Y$1,0))</f>
        <v>0</v>
      </c>
      <c r="M198" s="28"/>
      <c r="N198" s="28"/>
      <c r="O198" s="18"/>
      <c r="P198" s="28"/>
      <c r="Q198" s="28"/>
      <c r="R198" s="18"/>
      <c r="S198" s="28"/>
      <c r="T198" s="18"/>
      <c r="AJ198" s="28"/>
    </row>
    <row r="199" spans="5:36" x14ac:dyDescent="0.35">
      <c r="E199" s="26">
        <v>576</v>
      </c>
      <c r="F199" s="26">
        <v>7.5671899999999997E-3</v>
      </c>
      <c r="G199" s="55" t="e">
        <f>IF($A$2="User",IF($E199=0,#N/A,$E199),IF(ISNUMBER(SelectedSPDs!$A199),SelectedSPDs!$A199,#N/A))</f>
        <v>#N/A</v>
      </c>
      <c r="H199" s="55">
        <f>'Interpolated data'!M199</f>
        <v>0</v>
      </c>
      <c r="I199" s="55">
        <f>IF(ISNUMBER(INDEX(SelectedSPDs!$B$3:$Y$3753,ROW()-2,MATCH($A$2,SelectedSPDs!$B$1:$Y$1,0))),INDEX(SelectedSPDs!$B$3:$Y$3753,ROW()-2,MATCH($A$2,SelectedSPDs!$B$1:$Y$1,0)),0)</f>
        <v>0</v>
      </c>
      <c r="J199" s="19" t="e">
        <f>IF($A$2="User",IF(ISBLANK(E199),NA(),E199),IF(ISBLANK(SelectedSPDs!A199),NA(),SelectedSPDs!A199))</f>
        <v>#N/A</v>
      </c>
      <c r="K199" s="28">
        <f>INDEX(SelectedSPDs!$B$3:$Y$3753,ROW()-2,MATCH($A$2,SelectedSPDs!$B$1:$Y$1,0))</f>
        <v>0</v>
      </c>
      <c r="M199" s="28"/>
      <c r="N199" s="28"/>
      <c r="O199" s="18"/>
      <c r="P199" s="28"/>
      <c r="Q199" s="28"/>
      <c r="R199" s="18"/>
      <c r="S199" s="28"/>
      <c r="T199" s="18"/>
      <c r="AJ199" s="28"/>
    </row>
    <row r="200" spans="5:36" x14ac:dyDescent="0.35">
      <c r="E200" s="26">
        <v>577</v>
      </c>
      <c r="F200" s="26">
        <v>7.6164600000000002E-3</v>
      </c>
      <c r="G200" s="55" t="e">
        <f>IF($A$2="User",IF($E200=0,#N/A,$E200),IF(ISNUMBER(SelectedSPDs!$A200),SelectedSPDs!$A200,#N/A))</f>
        <v>#N/A</v>
      </c>
      <c r="H200" s="55">
        <f>'Interpolated data'!M200</f>
        <v>0</v>
      </c>
      <c r="I200" s="55">
        <f>IF(ISNUMBER(INDEX(SelectedSPDs!$B$3:$Y$3753,ROW()-2,MATCH($A$2,SelectedSPDs!$B$1:$Y$1,0))),INDEX(SelectedSPDs!$B$3:$Y$3753,ROW()-2,MATCH($A$2,SelectedSPDs!$B$1:$Y$1,0)),0)</f>
        <v>0</v>
      </c>
      <c r="J200" s="19" t="e">
        <f>IF($A$2="User",IF(ISBLANK(E200),NA(),E200),IF(ISBLANK(SelectedSPDs!A200),NA(),SelectedSPDs!A200))</f>
        <v>#N/A</v>
      </c>
      <c r="K200" s="28">
        <f>INDEX(SelectedSPDs!$B$3:$Y$3753,ROW()-2,MATCH($A$2,SelectedSPDs!$B$1:$Y$1,0))</f>
        <v>0</v>
      </c>
      <c r="M200" s="28"/>
      <c r="N200" s="28"/>
      <c r="O200" s="18"/>
      <c r="P200" s="28"/>
      <c r="Q200" s="28"/>
      <c r="R200" s="18"/>
      <c r="S200" s="28"/>
      <c r="T200" s="18"/>
      <c r="AJ200" s="28"/>
    </row>
    <row r="201" spans="5:36" x14ac:dyDescent="0.35">
      <c r="E201" s="26">
        <v>578</v>
      </c>
      <c r="F201" s="26">
        <v>7.6657699999999997E-3</v>
      </c>
      <c r="G201" s="55" t="e">
        <f>IF($A$2="User",IF($E201=0,#N/A,$E201),IF(ISNUMBER(SelectedSPDs!$A201),SelectedSPDs!$A201,#N/A))</f>
        <v>#N/A</v>
      </c>
      <c r="H201" s="55">
        <f>'Interpolated data'!M201</f>
        <v>0</v>
      </c>
      <c r="I201" s="55">
        <f>IF(ISNUMBER(INDEX(SelectedSPDs!$B$3:$Y$3753,ROW()-2,MATCH($A$2,SelectedSPDs!$B$1:$Y$1,0))),INDEX(SelectedSPDs!$B$3:$Y$3753,ROW()-2,MATCH($A$2,SelectedSPDs!$B$1:$Y$1,0)),0)</f>
        <v>0</v>
      </c>
      <c r="J201" s="19" t="e">
        <f>IF($A$2="User",IF(ISBLANK(E201),NA(),E201),IF(ISBLANK(SelectedSPDs!A201),NA(),SelectedSPDs!A201))</f>
        <v>#N/A</v>
      </c>
      <c r="K201" s="28">
        <f>INDEX(SelectedSPDs!$B$3:$Y$3753,ROW()-2,MATCH($A$2,SelectedSPDs!$B$1:$Y$1,0))</f>
        <v>0</v>
      </c>
      <c r="M201" s="28"/>
      <c r="N201" s="28"/>
      <c r="O201" s="18"/>
      <c r="P201" s="28"/>
      <c r="Q201" s="28"/>
      <c r="R201" s="18"/>
      <c r="S201" s="28"/>
      <c r="T201" s="18"/>
      <c r="AJ201" s="28"/>
    </row>
    <row r="202" spans="5:36" x14ac:dyDescent="0.35">
      <c r="E202" s="26">
        <v>579</v>
      </c>
      <c r="F202" s="26">
        <v>7.7150999999999999E-3</v>
      </c>
      <c r="G202" s="55" t="e">
        <f>IF($A$2="User",IF($E202=0,#N/A,$E202),IF(ISNUMBER(SelectedSPDs!$A202),SelectedSPDs!$A202,#N/A))</f>
        <v>#N/A</v>
      </c>
      <c r="H202" s="55">
        <f>'Interpolated data'!M202</f>
        <v>0</v>
      </c>
      <c r="I202" s="55">
        <f>IF(ISNUMBER(INDEX(SelectedSPDs!$B$3:$Y$3753,ROW()-2,MATCH($A$2,SelectedSPDs!$B$1:$Y$1,0))),INDEX(SelectedSPDs!$B$3:$Y$3753,ROW()-2,MATCH($A$2,SelectedSPDs!$B$1:$Y$1,0)),0)</f>
        <v>0</v>
      </c>
      <c r="J202" s="19" t="e">
        <f>IF($A$2="User",IF(ISBLANK(E202),NA(),E202),IF(ISBLANK(SelectedSPDs!A202),NA(),SelectedSPDs!A202))</f>
        <v>#N/A</v>
      </c>
      <c r="K202" s="28">
        <f>INDEX(SelectedSPDs!$B$3:$Y$3753,ROW()-2,MATCH($A$2,SelectedSPDs!$B$1:$Y$1,0))</f>
        <v>0</v>
      </c>
      <c r="M202" s="28"/>
      <c r="N202" s="28"/>
      <c r="O202" s="18"/>
      <c r="P202" s="28"/>
      <c r="Q202" s="28"/>
      <c r="R202" s="18"/>
      <c r="S202" s="28"/>
      <c r="T202" s="18"/>
      <c r="AJ202" s="28"/>
    </row>
    <row r="203" spans="5:36" x14ac:dyDescent="0.35">
      <c r="E203" s="26">
        <v>580</v>
      </c>
      <c r="F203" s="26">
        <v>7.7644699999999999E-3</v>
      </c>
      <c r="G203" s="55" t="e">
        <f>IF($A$2="User",IF($E203=0,#N/A,$E203),IF(ISNUMBER(SelectedSPDs!$A203),SelectedSPDs!$A203,#N/A))</f>
        <v>#N/A</v>
      </c>
      <c r="H203" s="55">
        <f>'Interpolated data'!M203</f>
        <v>0</v>
      </c>
      <c r="I203" s="55">
        <f>IF(ISNUMBER(INDEX(SelectedSPDs!$B$3:$Y$3753,ROW()-2,MATCH($A$2,SelectedSPDs!$B$1:$Y$1,0))),INDEX(SelectedSPDs!$B$3:$Y$3753,ROW()-2,MATCH($A$2,SelectedSPDs!$B$1:$Y$1,0)),0)</f>
        <v>0</v>
      </c>
      <c r="J203" s="19" t="e">
        <f>IF($A$2="User",IF(ISBLANK(E203),NA(),E203),IF(ISBLANK(SelectedSPDs!A203),NA(),SelectedSPDs!A203))</f>
        <v>#N/A</v>
      </c>
      <c r="K203" s="28">
        <f>INDEX(SelectedSPDs!$B$3:$Y$3753,ROW()-2,MATCH($A$2,SelectedSPDs!$B$1:$Y$1,0))</f>
        <v>0</v>
      </c>
      <c r="M203" s="28"/>
      <c r="N203" s="28"/>
      <c r="O203" s="18"/>
      <c r="P203" s="28"/>
      <c r="Q203" s="28"/>
      <c r="R203" s="18"/>
      <c r="S203" s="28"/>
      <c r="T203" s="18"/>
      <c r="AJ203" s="28"/>
    </row>
    <row r="204" spans="5:36" x14ac:dyDescent="0.35">
      <c r="E204" s="26">
        <v>581</v>
      </c>
      <c r="F204" s="26">
        <v>7.8138700000000005E-3</v>
      </c>
      <c r="G204" s="55" t="e">
        <f>IF($A$2="User",IF($E204=0,#N/A,$E204),IF(ISNUMBER(SelectedSPDs!$A204),SelectedSPDs!$A204,#N/A))</f>
        <v>#N/A</v>
      </c>
      <c r="H204" s="55">
        <f>'Interpolated data'!M204</f>
        <v>0</v>
      </c>
      <c r="I204" s="55">
        <f>IF(ISNUMBER(INDEX(SelectedSPDs!$B$3:$Y$3753,ROW()-2,MATCH($A$2,SelectedSPDs!$B$1:$Y$1,0))),INDEX(SelectedSPDs!$B$3:$Y$3753,ROW()-2,MATCH($A$2,SelectedSPDs!$B$1:$Y$1,0)),0)</f>
        <v>0</v>
      </c>
      <c r="J204" s="19" t="e">
        <f>IF($A$2="User",IF(ISBLANK(E204),NA(),E204),IF(ISBLANK(SelectedSPDs!A204),NA(),SelectedSPDs!A204))</f>
        <v>#N/A</v>
      </c>
      <c r="K204" s="28">
        <f>INDEX(SelectedSPDs!$B$3:$Y$3753,ROW()-2,MATCH($A$2,SelectedSPDs!$B$1:$Y$1,0))</f>
        <v>0</v>
      </c>
      <c r="M204" s="28"/>
      <c r="N204" s="28"/>
      <c r="O204" s="18"/>
      <c r="P204" s="28"/>
      <c r="Q204" s="28"/>
      <c r="R204" s="18"/>
      <c r="S204" s="28"/>
      <c r="T204" s="18"/>
      <c r="AJ204" s="28"/>
    </row>
    <row r="205" spans="5:36" x14ac:dyDescent="0.35">
      <c r="E205" s="26">
        <v>582</v>
      </c>
      <c r="F205" s="26">
        <v>7.8632900000000002E-3</v>
      </c>
      <c r="G205" s="55" t="e">
        <f>IF($A$2="User",IF($E205=0,#N/A,$E205),IF(ISNUMBER(SelectedSPDs!$A205),SelectedSPDs!$A205,#N/A))</f>
        <v>#N/A</v>
      </c>
      <c r="H205" s="55">
        <f>'Interpolated data'!M205</f>
        <v>0</v>
      </c>
      <c r="I205" s="55">
        <f>IF(ISNUMBER(INDEX(SelectedSPDs!$B$3:$Y$3753,ROW()-2,MATCH($A$2,SelectedSPDs!$B$1:$Y$1,0))),INDEX(SelectedSPDs!$B$3:$Y$3753,ROW()-2,MATCH($A$2,SelectedSPDs!$B$1:$Y$1,0)),0)</f>
        <v>0</v>
      </c>
      <c r="J205" s="19" t="e">
        <f>IF($A$2="User",IF(ISBLANK(E205),NA(),E205),IF(ISBLANK(SelectedSPDs!A205),NA(),SelectedSPDs!A205))</f>
        <v>#N/A</v>
      </c>
      <c r="K205" s="28">
        <f>INDEX(SelectedSPDs!$B$3:$Y$3753,ROW()-2,MATCH($A$2,SelectedSPDs!$B$1:$Y$1,0))</f>
        <v>0</v>
      </c>
      <c r="M205" s="28"/>
      <c r="N205" s="28"/>
      <c r="O205" s="18"/>
      <c r="P205" s="28"/>
      <c r="Q205" s="28"/>
      <c r="R205" s="18"/>
      <c r="S205" s="28"/>
      <c r="T205" s="18"/>
      <c r="AJ205" s="28"/>
    </row>
    <row r="206" spans="5:36" x14ac:dyDescent="0.35">
      <c r="E206" s="26">
        <v>583</v>
      </c>
      <c r="F206" s="26">
        <v>7.9127299999999998E-3</v>
      </c>
      <c r="G206" s="55" t="e">
        <f>IF($A$2="User",IF($E206=0,#N/A,$E206),IF(ISNUMBER(SelectedSPDs!$A206),SelectedSPDs!$A206,#N/A))</f>
        <v>#N/A</v>
      </c>
      <c r="H206" s="55">
        <f>'Interpolated data'!M206</f>
        <v>0</v>
      </c>
      <c r="I206" s="55">
        <f>IF(ISNUMBER(INDEX(SelectedSPDs!$B$3:$Y$3753,ROW()-2,MATCH($A$2,SelectedSPDs!$B$1:$Y$1,0))),INDEX(SelectedSPDs!$B$3:$Y$3753,ROW()-2,MATCH($A$2,SelectedSPDs!$B$1:$Y$1,0)),0)</f>
        <v>0</v>
      </c>
      <c r="J206" s="19" t="e">
        <f>IF($A$2="User",IF(ISBLANK(E206),NA(),E206),IF(ISBLANK(SelectedSPDs!A206),NA(),SelectedSPDs!A206))</f>
        <v>#N/A</v>
      </c>
      <c r="K206" s="28">
        <f>INDEX(SelectedSPDs!$B$3:$Y$3753,ROW()-2,MATCH($A$2,SelectedSPDs!$B$1:$Y$1,0))</f>
        <v>0</v>
      </c>
      <c r="M206" s="28"/>
      <c r="N206" s="28"/>
      <c r="O206" s="18"/>
      <c r="P206" s="28"/>
      <c r="Q206" s="28"/>
      <c r="R206" s="18"/>
      <c r="S206" s="28"/>
      <c r="T206" s="18"/>
      <c r="AJ206" s="28"/>
    </row>
    <row r="207" spans="5:36" x14ac:dyDescent="0.35">
      <c r="E207" s="26">
        <v>584</v>
      </c>
      <c r="F207" s="26">
        <v>7.9622100000000008E-3</v>
      </c>
      <c r="G207" s="55" t="e">
        <f>IF($A$2="User",IF($E207=0,#N/A,$E207),IF(ISNUMBER(SelectedSPDs!$A207),SelectedSPDs!$A207,#N/A))</f>
        <v>#N/A</v>
      </c>
      <c r="H207" s="55">
        <f>'Interpolated data'!M207</f>
        <v>0</v>
      </c>
      <c r="I207" s="55">
        <f>IF(ISNUMBER(INDEX(SelectedSPDs!$B$3:$Y$3753,ROW()-2,MATCH($A$2,SelectedSPDs!$B$1:$Y$1,0))),INDEX(SelectedSPDs!$B$3:$Y$3753,ROW()-2,MATCH($A$2,SelectedSPDs!$B$1:$Y$1,0)),0)</f>
        <v>0</v>
      </c>
      <c r="J207" s="19" t="e">
        <f>IF($A$2="User",IF(ISBLANK(E207),NA(),E207),IF(ISBLANK(SelectedSPDs!A207),NA(),SelectedSPDs!A207))</f>
        <v>#N/A</v>
      </c>
      <c r="K207" s="28">
        <f>INDEX(SelectedSPDs!$B$3:$Y$3753,ROW()-2,MATCH($A$2,SelectedSPDs!$B$1:$Y$1,0))</f>
        <v>0</v>
      </c>
      <c r="M207" s="28"/>
      <c r="N207" s="28"/>
      <c r="O207" s="18"/>
      <c r="P207" s="28"/>
      <c r="Q207" s="28"/>
      <c r="R207" s="18"/>
      <c r="S207" s="28"/>
      <c r="T207" s="18"/>
      <c r="AJ207" s="28"/>
    </row>
    <row r="208" spans="5:36" x14ac:dyDescent="0.35">
      <c r="E208" s="26">
        <v>585</v>
      </c>
      <c r="F208" s="26">
        <v>8.0117000000000001E-3</v>
      </c>
      <c r="G208" s="55" t="e">
        <f>IF($A$2="User",IF($E208=0,#N/A,$E208),IF(ISNUMBER(SelectedSPDs!$A208),SelectedSPDs!$A208,#N/A))</f>
        <v>#N/A</v>
      </c>
      <c r="H208" s="55">
        <f>'Interpolated data'!M208</f>
        <v>0</v>
      </c>
      <c r="I208" s="55">
        <f>IF(ISNUMBER(INDEX(SelectedSPDs!$B$3:$Y$3753,ROW()-2,MATCH($A$2,SelectedSPDs!$B$1:$Y$1,0))),INDEX(SelectedSPDs!$B$3:$Y$3753,ROW()-2,MATCH($A$2,SelectedSPDs!$B$1:$Y$1,0)),0)</f>
        <v>0</v>
      </c>
      <c r="J208" s="19" t="e">
        <f>IF($A$2="User",IF(ISBLANK(E208),NA(),E208),IF(ISBLANK(SelectedSPDs!A208),NA(),SelectedSPDs!A208))</f>
        <v>#N/A</v>
      </c>
      <c r="K208" s="28">
        <f>INDEX(SelectedSPDs!$B$3:$Y$3753,ROW()-2,MATCH($A$2,SelectedSPDs!$B$1:$Y$1,0))</f>
        <v>0</v>
      </c>
      <c r="M208" s="28"/>
      <c r="N208" s="28"/>
      <c r="O208" s="18"/>
      <c r="P208" s="28"/>
      <c r="Q208" s="28"/>
      <c r="R208" s="18"/>
      <c r="S208" s="28"/>
      <c r="T208" s="18"/>
      <c r="AJ208" s="28"/>
    </row>
    <row r="209" spans="5:36" x14ac:dyDescent="0.35">
      <c r="E209" s="26">
        <v>586</v>
      </c>
      <c r="F209" s="26">
        <v>8.0612099999999992E-3</v>
      </c>
      <c r="G209" s="55" t="e">
        <f>IF($A$2="User",IF($E209=0,#N/A,$E209),IF(ISNUMBER(SelectedSPDs!$A209),SelectedSPDs!$A209,#N/A))</f>
        <v>#N/A</v>
      </c>
      <c r="H209" s="55">
        <f>'Interpolated data'!M209</f>
        <v>0</v>
      </c>
      <c r="I209" s="55">
        <f>IF(ISNUMBER(INDEX(SelectedSPDs!$B$3:$Y$3753,ROW()-2,MATCH($A$2,SelectedSPDs!$B$1:$Y$1,0))),INDEX(SelectedSPDs!$B$3:$Y$3753,ROW()-2,MATCH($A$2,SelectedSPDs!$B$1:$Y$1,0)),0)</f>
        <v>0</v>
      </c>
      <c r="J209" s="19" t="e">
        <f>IF($A$2="User",IF(ISBLANK(E209),NA(),E209),IF(ISBLANK(SelectedSPDs!A209),NA(),SelectedSPDs!A209))</f>
        <v>#N/A</v>
      </c>
      <c r="K209" s="28">
        <f>INDEX(SelectedSPDs!$B$3:$Y$3753,ROW()-2,MATCH($A$2,SelectedSPDs!$B$1:$Y$1,0))</f>
        <v>0</v>
      </c>
      <c r="M209" s="28"/>
      <c r="N209" s="28"/>
      <c r="O209" s="18"/>
      <c r="P209" s="28"/>
      <c r="Q209" s="28"/>
      <c r="R209" s="18"/>
      <c r="S209" s="28"/>
      <c r="T209" s="18"/>
      <c r="AJ209" s="28"/>
    </row>
    <row r="210" spans="5:36" x14ac:dyDescent="0.35">
      <c r="E210" s="26">
        <v>587</v>
      </c>
      <c r="F210" s="26">
        <v>8.11074E-3</v>
      </c>
      <c r="G210" s="55" t="e">
        <f>IF($A$2="User",IF($E210=0,#N/A,$E210),IF(ISNUMBER(SelectedSPDs!$A210),SelectedSPDs!$A210,#N/A))</f>
        <v>#N/A</v>
      </c>
      <c r="H210" s="55">
        <f>'Interpolated data'!M210</f>
        <v>0</v>
      </c>
      <c r="I210" s="55">
        <f>IF(ISNUMBER(INDEX(SelectedSPDs!$B$3:$Y$3753,ROW()-2,MATCH($A$2,SelectedSPDs!$B$1:$Y$1,0))),INDEX(SelectedSPDs!$B$3:$Y$3753,ROW()-2,MATCH($A$2,SelectedSPDs!$B$1:$Y$1,0)),0)</f>
        <v>0</v>
      </c>
      <c r="J210" s="19" t="e">
        <f>IF($A$2="User",IF(ISBLANK(E210),NA(),E210),IF(ISBLANK(SelectedSPDs!A210),NA(),SelectedSPDs!A210))</f>
        <v>#N/A</v>
      </c>
      <c r="K210" s="28">
        <f>INDEX(SelectedSPDs!$B$3:$Y$3753,ROW()-2,MATCH($A$2,SelectedSPDs!$B$1:$Y$1,0))</f>
        <v>0</v>
      </c>
      <c r="M210" s="28"/>
      <c r="N210" s="28"/>
      <c r="O210" s="18"/>
      <c r="P210" s="28"/>
      <c r="Q210" s="28"/>
      <c r="R210" s="18"/>
      <c r="S210" s="28"/>
      <c r="T210" s="18"/>
      <c r="AJ210" s="28"/>
    </row>
    <row r="211" spans="5:36" x14ac:dyDescent="0.35">
      <c r="E211" s="26">
        <v>588</v>
      </c>
      <c r="F211" s="26">
        <v>8.1602900000000006E-3</v>
      </c>
      <c r="G211" s="55" t="e">
        <f>IF($A$2="User",IF($E211=0,#N/A,$E211),IF(ISNUMBER(SelectedSPDs!$A211),SelectedSPDs!$A211,#N/A))</f>
        <v>#N/A</v>
      </c>
      <c r="H211" s="55">
        <f>'Interpolated data'!M211</f>
        <v>0</v>
      </c>
      <c r="I211" s="55">
        <f>IF(ISNUMBER(INDEX(SelectedSPDs!$B$3:$Y$3753,ROW()-2,MATCH($A$2,SelectedSPDs!$B$1:$Y$1,0))),INDEX(SelectedSPDs!$B$3:$Y$3753,ROW()-2,MATCH($A$2,SelectedSPDs!$B$1:$Y$1,0)),0)</f>
        <v>0</v>
      </c>
      <c r="J211" s="19" t="e">
        <f>IF($A$2="User",IF(ISBLANK(E211),NA(),E211),IF(ISBLANK(SelectedSPDs!A211),NA(),SelectedSPDs!A211))</f>
        <v>#N/A</v>
      </c>
      <c r="K211" s="28">
        <f>INDEX(SelectedSPDs!$B$3:$Y$3753,ROW()-2,MATCH($A$2,SelectedSPDs!$B$1:$Y$1,0))</f>
        <v>0</v>
      </c>
      <c r="M211" s="28"/>
      <c r="N211" s="28"/>
      <c r="O211" s="18"/>
      <c r="P211" s="28"/>
      <c r="Q211" s="28"/>
      <c r="R211" s="18"/>
      <c r="S211" s="28"/>
      <c r="T211" s="18"/>
      <c r="AJ211" s="28"/>
    </row>
    <row r="212" spans="5:36" x14ac:dyDescent="0.35">
      <c r="E212" s="26">
        <v>589</v>
      </c>
      <c r="F212" s="26">
        <v>8.2098499999999994E-3</v>
      </c>
      <c r="G212" s="55" t="e">
        <f>IF($A$2="User",IF($E212=0,#N/A,$E212),IF(ISNUMBER(SelectedSPDs!$A212),SelectedSPDs!$A212,#N/A))</f>
        <v>#N/A</v>
      </c>
      <c r="H212" s="55">
        <f>'Interpolated data'!M212</f>
        <v>0</v>
      </c>
      <c r="I212" s="55">
        <f>IF(ISNUMBER(INDEX(SelectedSPDs!$B$3:$Y$3753,ROW()-2,MATCH($A$2,SelectedSPDs!$B$1:$Y$1,0))),INDEX(SelectedSPDs!$B$3:$Y$3753,ROW()-2,MATCH($A$2,SelectedSPDs!$B$1:$Y$1,0)),0)</f>
        <v>0</v>
      </c>
      <c r="J212" s="19" t="e">
        <f>IF($A$2="User",IF(ISBLANK(E212),NA(),E212),IF(ISBLANK(SelectedSPDs!A212),NA(),SelectedSPDs!A212))</f>
        <v>#N/A</v>
      </c>
      <c r="K212" s="28">
        <f>INDEX(SelectedSPDs!$B$3:$Y$3753,ROW()-2,MATCH($A$2,SelectedSPDs!$B$1:$Y$1,0))</f>
        <v>0</v>
      </c>
      <c r="M212" s="28"/>
      <c r="N212" s="28"/>
      <c r="O212" s="18"/>
      <c r="P212" s="28"/>
      <c r="Q212" s="28"/>
      <c r="R212" s="18"/>
      <c r="S212" s="28"/>
      <c r="T212" s="18"/>
      <c r="AJ212" s="28"/>
    </row>
    <row r="213" spans="5:36" x14ac:dyDescent="0.35">
      <c r="E213" s="26">
        <v>590</v>
      </c>
      <c r="F213" s="26">
        <v>8.25942E-3</v>
      </c>
      <c r="G213" s="55" t="e">
        <f>IF($A$2="User",IF($E213=0,#N/A,$E213),IF(ISNUMBER(SelectedSPDs!$A213),SelectedSPDs!$A213,#N/A))</f>
        <v>#N/A</v>
      </c>
      <c r="H213" s="55">
        <f>'Interpolated data'!M213</f>
        <v>0</v>
      </c>
      <c r="I213" s="55">
        <f>IF(ISNUMBER(INDEX(SelectedSPDs!$B$3:$Y$3753,ROW()-2,MATCH($A$2,SelectedSPDs!$B$1:$Y$1,0))),INDEX(SelectedSPDs!$B$3:$Y$3753,ROW()-2,MATCH($A$2,SelectedSPDs!$B$1:$Y$1,0)),0)</f>
        <v>0</v>
      </c>
      <c r="J213" s="19" t="e">
        <f>IF($A$2="User",IF(ISBLANK(E213),NA(),E213),IF(ISBLANK(SelectedSPDs!A213),NA(),SelectedSPDs!A213))</f>
        <v>#N/A</v>
      </c>
      <c r="K213" s="28">
        <f>INDEX(SelectedSPDs!$B$3:$Y$3753,ROW()-2,MATCH($A$2,SelectedSPDs!$B$1:$Y$1,0))</f>
        <v>0</v>
      </c>
      <c r="M213" s="28"/>
      <c r="N213" s="28"/>
      <c r="O213" s="18"/>
      <c r="P213" s="28"/>
      <c r="Q213" s="28"/>
      <c r="R213" s="18"/>
      <c r="S213" s="28"/>
      <c r="T213" s="18"/>
      <c r="AJ213" s="28"/>
    </row>
    <row r="214" spans="5:36" x14ac:dyDescent="0.35">
      <c r="E214" s="26">
        <v>591</v>
      </c>
      <c r="F214" s="26">
        <v>8.3090100000000004E-3</v>
      </c>
      <c r="G214" s="55" t="e">
        <f>IF($A$2="User",IF($E214=0,#N/A,$E214),IF(ISNUMBER(SelectedSPDs!$A214),SelectedSPDs!$A214,#N/A))</f>
        <v>#N/A</v>
      </c>
      <c r="H214" s="55">
        <f>'Interpolated data'!M214</f>
        <v>0</v>
      </c>
      <c r="I214" s="55">
        <f>IF(ISNUMBER(INDEX(SelectedSPDs!$B$3:$Y$3753,ROW()-2,MATCH($A$2,SelectedSPDs!$B$1:$Y$1,0))),INDEX(SelectedSPDs!$B$3:$Y$3753,ROW()-2,MATCH($A$2,SelectedSPDs!$B$1:$Y$1,0)),0)</f>
        <v>0</v>
      </c>
      <c r="J214" s="19" t="e">
        <f>IF($A$2="User",IF(ISBLANK(E214),NA(),E214),IF(ISBLANK(SelectedSPDs!A214),NA(),SelectedSPDs!A214))</f>
        <v>#N/A</v>
      </c>
      <c r="K214" s="28">
        <f>INDEX(SelectedSPDs!$B$3:$Y$3753,ROW()-2,MATCH($A$2,SelectedSPDs!$B$1:$Y$1,0))</f>
        <v>0</v>
      </c>
      <c r="M214" s="28"/>
      <c r="N214" s="28"/>
      <c r="O214" s="18"/>
      <c r="P214" s="28"/>
      <c r="Q214" s="28"/>
      <c r="R214" s="18"/>
      <c r="S214" s="28"/>
      <c r="T214" s="18"/>
      <c r="AJ214" s="28"/>
    </row>
    <row r="215" spans="5:36" x14ac:dyDescent="0.35">
      <c r="E215" s="26">
        <v>592</v>
      </c>
      <c r="F215" s="26">
        <v>8.3586000000000008E-3</v>
      </c>
      <c r="G215" s="55" t="e">
        <f>IF($A$2="User",IF($E215=0,#N/A,$E215),IF(ISNUMBER(SelectedSPDs!$A215),SelectedSPDs!$A215,#N/A))</f>
        <v>#N/A</v>
      </c>
      <c r="H215" s="55">
        <f>'Interpolated data'!M215</f>
        <v>0</v>
      </c>
      <c r="I215" s="55">
        <f>IF(ISNUMBER(INDEX(SelectedSPDs!$B$3:$Y$3753,ROW()-2,MATCH($A$2,SelectedSPDs!$B$1:$Y$1,0))),INDEX(SelectedSPDs!$B$3:$Y$3753,ROW()-2,MATCH($A$2,SelectedSPDs!$B$1:$Y$1,0)),0)</f>
        <v>0</v>
      </c>
      <c r="J215" s="19" t="e">
        <f>IF($A$2="User",IF(ISBLANK(E215),NA(),E215),IF(ISBLANK(SelectedSPDs!A215),NA(),SelectedSPDs!A215))</f>
        <v>#N/A</v>
      </c>
      <c r="K215" s="28">
        <f>INDEX(SelectedSPDs!$B$3:$Y$3753,ROW()-2,MATCH($A$2,SelectedSPDs!$B$1:$Y$1,0))</f>
        <v>0</v>
      </c>
      <c r="M215" s="28"/>
      <c r="N215" s="28"/>
      <c r="O215" s="18"/>
      <c r="P215" s="28"/>
      <c r="Q215" s="28"/>
      <c r="R215" s="18"/>
      <c r="S215" s="28"/>
      <c r="T215" s="18"/>
      <c r="AJ215" s="28"/>
    </row>
    <row r="216" spans="5:36" x14ac:dyDescent="0.35">
      <c r="E216" s="26">
        <v>593</v>
      </c>
      <c r="F216" s="26">
        <v>8.4082099999999993E-3</v>
      </c>
      <c r="G216" s="55" t="e">
        <f>IF($A$2="User",IF($E216=0,#N/A,$E216),IF(ISNUMBER(SelectedSPDs!$A216),SelectedSPDs!$A216,#N/A))</f>
        <v>#N/A</v>
      </c>
      <c r="H216" s="55">
        <f>'Interpolated data'!M216</f>
        <v>0</v>
      </c>
      <c r="I216" s="55">
        <f>IF(ISNUMBER(INDEX(SelectedSPDs!$B$3:$Y$3753,ROW()-2,MATCH($A$2,SelectedSPDs!$B$1:$Y$1,0))),INDEX(SelectedSPDs!$B$3:$Y$3753,ROW()-2,MATCH($A$2,SelectedSPDs!$B$1:$Y$1,0)),0)</f>
        <v>0</v>
      </c>
      <c r="J216" s="19" t="e">
        <f>IF($A$2="User",IF(ISBLANK(E216),NA(),E216),IF(ISBLANK(SelectedSPDs!A216),NA(),SelectedSPDs!A216))</f>
        <v>#N/A</v>
      </c>
      <c r="K216" s="28">
        <f>INDEX(SelectedSPDs!$B$3:$Y$3753,ROW()-2,MATCH($A$2,SelectedSPDs!$B$1:$Y$1,0))</f>
        <v>0</v>
      </c>
      <c r="M216" s="28"/>
      <c r="N216" s="28"/>
      <c r="O216" s="18"/>
      <c r="P216" s="28"/>
      <c r="Q216" s="28"/>
      <c r="R216" s="18"/>
      <c r="S216" s="28"/>
      <c r="T216" s="18"/>
      <c r="AJ216" s="28"/>
    </row>
    <row r="217" spans="5:36" x14ac:dyDescent="0.35">
      <c r="E217" s="26">
        <v>594</v>
      </c>
      <c r="F217" s="26">
        <v>8.4578199999999996E-3</v>
      </c>
      <c r="G217" s="55" t="e">
        <f>IF($A$2="User",IF($E217=0,#N/A,$E217),IF(ISNUMBER(SelectedSPDs!$A217),SelectedSPDs!$A217,#N/A))</f>
        <v>#N/A</v>
      </c>
      <c r="H217" s="55">
        <f>'Interpolated data'!M217</f>
        <v>0</v>
      </c>
      <c r="I217" s="55">
        <f>IF(ISNUMBER(INDEX(SelectedSPDs!$B$3:$Y$3753,ROW()-2,MATCH($A$2,SelectedSPDs!$B$1:$Y$1,0))),INDEX(SelectedSPDs!$B$3:$Y$3753,ROW()-2,MATCH($A$2,SelectedSPDs!$B$1:$Y$1,0)),0)</f>
        <v>0</v>
      </c>
      <c r="J217" s="19" t="e">
        <f>IF($A$2="User",IF(ISBLANK(E217),NA(),E217),IF(ISBLANK(SelectedSPDs!A217),NA(),SelectedSPDs!A217))</f>
        <v>#N/A</v>
      </c>
      <c r="K217" s="28">
        <f>INDEX(SelectedSPDs!$B$3:$Y$3753,ROW()-2,MATCH($A$2,SelectedSPDs!$B$1:$Y$1,0))</f>
        <v>0</v>
      </c>
      <c r="M217" s="28"/>
      <c r="N217" s="28"/>
      <c r="O217" s="18"/>
      <c r="P217" s="28"/>
      <c r="Q217" s="28"/>
      <c r="R217" s="18"/>
      <c r="S217" s="28"/>
      <c r="T217" s="18"/>
      <c r="AJ217" s="28"/>
    </row>
    <row r="218" spans="5:36" x14ac:dyDescent="0.35">
      <c r="E218" s="26">
        <v>595</v>
      </c>
      <c r="F218" s="26">
        <v>8.5074299999999999E-3</v>
      </c>
      <c r="G218" s="55" t="e">
        <f>IF($A$2="User",IF($E218=0,#N/A,$E218),IF(ISNUMBER(SelectedSPDs!$A218),SelectedSPDs!$A218,#N/A))</f>
        <v>#N/A</v>
      </c>
      <c r="H218" s="55">
        <f>'Interpolated data'!M218</f>
        <v>0</v>
      </c>
      <c r="I218" s="55">
        <f>IF(ISNUMBER(INDEX(SelectedSPDs!$B$3:$Y$3753,ROW()-2,MATCH($A$2,SelectedSPDs!$B$1:$Y$1,0))),INDEX(SelectedSPDs!$B$3:$Y$3753,ROW()-2,MATCH($A$2,SelectedSPDs!$B$1:$Y$1,0)),0)</f>
        <v>0</v>
      </c>
      <c r="J218" s="19" t="e">
        <f>IF($A$2="User",IF(ISBLANK(E218),NA(),E218),IF(ISBLANK(SelectedSPDs!A218),NA(),SelectedSPDs!A218))</f>
        <v>#N/A</v>
      </c>
      <c r="K218" s="28">
        <f>INDEX(SelectedSPDs!$B$3:$Y$3753,ROW()-2,MATCH($A$2,SelectedSPDs!$B$1:$Y$1,0))</f>
        <v>0</v>
      </c>
      <c r="M218" s="28"/>
      <c r="N218" s="28"/>
      <c r="O218" s="18"/>
      <c r="P218" s="28"/>
      <c r="Q218" s="28"/>
      <c r="R218" s="18"/>
      <c r="S218" s="28"/>
      <c r="T218" s="18"/>
      <c r="AJ218" s="28"/>
    </row>
    <row r="219" spans="5:36" x14ac:dyDescent="0.35">
      <c r="E219" s="26">
        <v>596</v>
      </c>
      <c r="F219" s="26">
        <v>8.5570500000000001E-3</v>
      </c>
      <c r="G219" s="55" t="e">
        <f>IF($A$2="User",IF($E219=0,#N/A,$E219),IF(ISNUMBER(SelectedSPDs!$A219),SelectedSPDs!$A219,#N/A))</f>
        <v>#N/A</v>
      </c>
      <c r="H219" s="55">
        <f>'Interpolated data'!M219</f>
        <v>0</v>
      </c>
      <c r="I219" s="55">
        <f>IF(ISNUMBER(INDEX(SelectedSPDs!$B$3:$Y$3753,ROW()-2,MATCH($A$2,SelectedSPDs!$B$1:$Y$1,0))),INDEX(SelectedSPDs!$B$3:$Y$3753,ROW()-2,MATCH($A$2,SelectedSPDs!$B$1:$Y$1,0)),0)</f>
        <v>0</v>
      </c>
      <c r="J219" s="19" t="e">
        <f>IF($A$2="User",IF(ISBLANK(E219),NA(),E219),IF(ISBLANK(SelectedSPDs!A219),NA(),SelectedSPDs!A219))</f>
        <v>#N/A</v>
      </c>
      <c r="K219" s="28">
        <f>INDEX(SelectedSPDs!$B$3:$Y$3753,ROW()-2,MATCH($A$2,SelectedSPDs!$B$1:$Y$1,0))</f>
        <v>0</v>
      </c>
      <c r="M219" s="28"/>
      <c r="N219" s="28"/>
      <c r="O219" s="18"/>
      <c r="P219" s="28"/>
      <c r="Q219" s="28"/>
      <c r="R219" s="18"/>
      <c r="S219" s="28"/>
      <c r="T219" s="18"/>
      <c r="AJ219" s="28"/>
    </row>
    <row r="220" spans="5:36" x14ac:dyDescent="0.35">
      <c r="E220" s="26">
        <v>597</v>
      </c>
      <c r="F220" s="26">
        <v>8.6066700000000003E-3</v>
      </c>
      <c r="G220" s="55" t="e">
        <f>IF($A$2="User",IF($E220=0,#N/A,$E220),IF(ISNUMBER(SelectedSPDs!$A220),SelectedSPDs!$A220,#N/A))</f>
        <v>#N/A</v>
      </c>
      <c r="H220" s="55">
        <f>'Interpolated data'!M220</f>
        <v>0</v>
      </c>
      <c r="I220" s="55">
        <f>IF(ISNUMBER(INDEX(SelectedSPDs!$B$3:$Y$3753,ROW()-2,MATCH($A$2,SelectedSPDs!$B$1:$Y$1,0))),INDEX(SelectedSPDs!$B$3:$Y$3753,ROW()-2,MATCH($A$2,SelectedSPDs!$B$1:$Y$1,0)),0)</f>
        <v>0</v>
      </c>
      <c r="J220" s="19" t="e">
        <f>IF($A$2="User",IF(ISBLANK(E220),NA(),E220),IF(ISBLANK(SelectedSPDs!A220),NA(),SelectedSPDs!A220))</f>
        <v>#N/A</v>
      </c>
      <c r="K220" s="28">
        <f>INDEX(SelectedSPDs!$B$3:$Y$3753,ROW()-2,MATCH($A$2,SelectedSPDs!$B$1:$Y$1,0))</f>
        <v>0</v>
      </c>
      <c r="M220" s="28"/>
      <c r="N220" s="28"/>
      <c r="O220" s="18"/>
      <c r="P220" s="28"/>
      <c r="Q220" s="28"/>
      <c r="R220" s="18"/>
      <c r="S220" s="28"/>
      <c r="T220" s="18"/>
      <c r="AJ220" s="28"/>
    </row>
    <row r="221" spans="5:36" x14ac:dyDescent="0.35">
      <c r="E221" s="26">
        <v>598</v>
      </c>
      <c r="F221" s="26">
        <v>8.6562800000000006E-3</v>
      </c>
      <c r="G221" s="55" t="e">
        <f>IF($A$2="User",IF($E221=0,#N/A,$E221),IF(ISNUMBER(SelectedSPDs!$A221),SelectedSPDs!$A221,#N/A))</f>
        <v>#N/A</v>
      </c>
      <c r="H221" s="55">
        <f>'Interpolated data'!M221</f>
        <v>0</v>
      </c>
      <c r="I221" s="55">
        <f>IF(ISNUMBER(INDEX(SelectedSPDs!$B$3:$Y$3753,ROW()-2,MATCH($A$2,SelectedSPDs!$B$1:$Y$1,0))),INDEX(SelectedSPDs!$B$3:$Y$3753,ROW()-2,MATCH($A$2,SelectedSPDs!$B$1:$Y$1,0)),0)</f>
        <v>0</v>
      </c>
      <c r="J221" s="19" t="e">
        <f>IF($A$2="User",IF(ISBLANK(E221),NA(),E221),IF(ISBLANK(SelectedSPDs!A221),NA(),SelectedSPDs!A221))</f>
        <v>#N/A</v>
      </c>
      <c r="K221" s="28">
        <f>INDEX(SelectedSPDs!$B$3:$Y$3753,ROW()-2,MATCH($A$2,SelectedSPDs!$B$1:$Y$1,0))</f>
        <v>0</v>
      </c>
      <c r="M221" s="28"/>
      <c r="N221" s="28"/>
      <c r="O221" s="18"/>
      <c r="P221" s="28"/>
      <c r="Q221" s="28"/>
      <c r="R221" s="18"/>
      <c r="S221" s="28"/>
      <c r="T221" s="18"/>
      <c r="AJ221" s="28"/>
    </row>
    <row r="222" spans="5:36" x14ac:dyDescent="0.35">
      <c r="E222" s="26">
        <v>599</v>
      </c>
      <c r="F222" s="26">
        <v>8.7059000000000008E-3</v>
      </c>
      <c r="G222" s="55" t="e">
        <f>IF($A$2="User",IF($E222=0,#N/A,$E222),IF(ISNUMBER(SelectedSPDs!$A222),SelectedSPDs!$A222,#N/A))</f>
        <v>#N/A</v>
      </c>
      <c r="H222" s="55">
        <f>'Interpolated data'!M222</f>
        <v>0</v>
      </c>
      <c r="I222" s="55">
        <f>IF(ISNUMBER(INDEX(SelectedSPDs!$B$3:$Y$3753,ROW()-2,MATCH($A$2,SelectedSPDs!$B$1:$Y$1,0))),INDEX(SelectedSPDs!$B$3:$Y$3753,ROW()-2,MATCH($A$2,SelectedSPDs!$B$1:$Y$1,0)),0)</f>
        <v>0</v>
      </c>
      <c r="J222" s="19" t="e">
        <f>IF($A$2="User",IF(ISBLANK(E222),NA(),E222),IF(ISBLANK(SelectedSPDs!A222),NA(),SelectedSPDs!A222))</f>
        <v>#N/A</v>
      </c>
      <c r="K222" s="28">
        <f>INDEX(SelectedSPDs!$B$3:$Y$3753,ROW()-2,MATCH($A$2,SelectedSPDs!$B$1:$Y$1,0))</f>
        <v>0</v>
      </c>
      <c r="M222" s="28"/>
      <c r="N222" s="28"/>
      <c r="O222" s="18"/>
      <c r="P222" s="28"/>
      <c r="Q222" s="28"/>
      <c r="R222" s="18"/>
      <c r="S222" s="28"/>
      <c r="T222" s="18"/>
      <c r="AJ222" s="28"/>
    </row>
    <row r="223" spans="5:36" x14ac:dyDescent="0.35">
      <c r="E223" s="26">
        <v>600</v>
      </c>
      <c r="F223" s="26">
        <v>8.7555099999999993E-3</v>
      </c>
      <c r="G223" s="55" t="e">
        <f>IF($A$2="User",IF($E223=0,#N/A,$E223),IF(ISNUMBER(SelectedSPDs!$A223),SelectedSPDs!$A223,#N/A))</f>
        <v>#N/A</v>
      </c>
      <c r="H223" s="55">
        <f>'Interpolated data'!M223</f>
        <v>0</v>
      </c>
      <c r="I223" s="55">
        <f>IF(ISNUMBER(INDEX(SelectedSPDs!$B$3:$Y$3753,ROW()-2,MATCH($A$2,SelectedSPDs!$B$1:$Y$1,0))),INDEX(SelectedSPDs!$B$3:$Y$3753,ROW()-2,MATCH($A$2,SelectedSPDs!$B$1:$Y$1,0)),0)</f>
        <v>0</v>
      </c>
      <c r="J223" s="19" t="e">
        <f>IF($A$2="User",IF(ISBLANK(E223),NA(),E223),IF(ISBLANK(SelectedSPDs!A223),NA(),SelectedSPDs!A223))</f>
        <v>#N/A</v>
      </c>
      <c r="K223" s="28">
        <f>INDEX(SelectedSPDs!$B$3:$Y$3753,ROW()-2,MATCH($A$2,SelectedSPDs!$B$1:$Y$1,0))</f>
        <v>0</v>
      </c>
      <c r="M223" s="28"/>
      <c r="N223" s="28"/>
      <c r="O223" s="18"/>
      <c r="P223" s="28"/>
      <c r="Q223" s="28"/>
      <c r="R223" s="18"/>
      <c r="S223" s="28"/>
      <c r="T223" s="18"/>
      <c r="AJ223" s="28"/>
    </row>
    <row r="224" spans="5:36" x14ac:dyDescent="0.35">
      <c r="E224" s="26">
        <v>601</v>
      </c>
      <c r="F224" s="26">
        <v>8.8051199999999996E-3</v>
      </c>
      <c r="G224" s="55" t="e">
        <f>IF($A$2="User",IF($E224=0,#N/A,$E224),IF(ISNUMBER(SelectedSPDs!$A224),SelectedSPDs!$A224,#N/A))</f>
        <v>#N/A</v>
      </c>
      <c r="H224" s="55">
        <f>'Interpolated data'!M224</f>
        <v>0</v>
      </c>
      <c r="I224" s="55">
        <f>IF(ISNUMBER(INDEX(SelectedSPDs!$B$3:$Y$3753,ROW()-2,MATCH($A$2,SelectedSPDs!$B$1:$Y$1,0))),INDEX(SelectedSPDs!$B$3:$Y$3753,ROW()-2,MATCH($A$2,SelectedSPDs!$B$1:$Y$1,0)),0)</f>
        <v>0</v>
      </c>
      <c r="J224" s="19" t="e">
        <f>IF($A$2="User",IF(ISBLANK(E224),NA(),E224),IF(ISBLANK(SelectedSPDs!A224),NA(),SelectedSPDs!A224))</f>
        <v>#N/A</v>
      </c>
      <c r="K224" s="28">
        <f>INDEX(SelectedSPDs!$B$3:$Y$3753,ROW()-2,MATCH($A$2,SelectedSPDs!$B$1:$Y$1,0))</f>
        <v>0</v>
      </c>
      <c r="M224" s="28"/>
      <c r="N224" s="28"/>
      <c r="O224" s="18"/>
      <c r="P224" s="28"/>
      <c r="Q224" s="28"/>
      <c r="R224" s="18"/>
      <c r="S224" s="28"/>
      <c r="T224" s="18"/>
      <c r="AJ224" s="28"/>
    </row>
    <row r="225" spans="5:36" x14ac:dyDescent="0.35">
      <c r="E225" s="26">
        <v>602</v>
      </c>
      <c r="F225" s="26">
        <v>8.85471E-3</v>
      </c>
      <c r="G225" s="55" t="e">
        <f>IF($A$2="User",IF($E225=0,#N/A,$E225),IF(ISNUMBER(SelectedSPDs!$A225),SelectedSPDs!$A225,#N/A))</f>
        <v>#N/A</v>
      </c>
      <c r="H225" s="55">
        <f>'Interpolated data'!M225</f>
        <v>0</v>
      </c>
      <c r="I225" s="55">
        <f>IF(ISNUMBER(INDEX(SelectedSPDs!$B$3:$Y$3753,ROW()-2,MATCH($A$2,SelectedSPDs!$B$1:$Y$1,0))),INDEX(SelectedSPDs!$B$3:$Y$3753,ROW()-2,MATCH($A$2,SelectedSPDs!$B$1:$Y$1,0)),0)</f>
        <v>0</v>
      </c>
      <c r="J225" s="19" t="e">
        <f>IF($A$2="User",IF(ISBLANK(E225),NA(),E225),IF(ISBLANK(SelectedSPDs!A225),NA(),SelectedSPDs!A225))</f>
        <v>#N/A</v>
      </c>
      <c r="K225" s="28">
        <f>INDEX(SelectedSPDs!$B$3:$Y$3753,ROW()-2,MATCH($A$2,SelectedSPDs!$B$1:$Y$1,0))</f>
        <v>0</v>
      </c>
      <c r="M225" s="28"/>
      <c r="N225" s="28"/>
      <c r="O225" s="18"/>
      <c r="P225" s="28"/>
      <c r="Q225" s="28"/>
      <c r="R225" s="18"/>
      <c r="S225" s="28"/>
      <c r="T225" s="18"/>
      <c r="AJ225" s="28"/>
    </row>
    <row r="226" spans="5:36" x14ac:dyDescent="0.35">
      <c r="E226" s="26">
        <v>603</v>
      </c>
      <c r="F226" s="26">
        <v>8.9043000000000004E-3</v>
      </c>
      <c r="G226" s="55" t="e">
        <f>IF($A$2="User",IF($E226=0,#N/A,$E226),IF(ISNUMBER(SelectedSPDs!$A226),SelectedSPDs!$A226,#N/A))</f>
        <v>#N/A</v>
      </c>
      <c r="H226" s="55">
        <f>'Interpolated data'!M226</f>
        <v>0</v>
      </c>
      <c r="I226" s="55">
        <f>IF(ISNUMBER(INDEX(SelectedSPDs!$B$3:$Y$3753,ROW()-2,MATCH($A$2,SelectedSPDs!$B$1:$Y$1,0))),INDEX(SelectedSPDs!$B$3:$Y$3753,ROW()-2,MATCH($A$2,SelectedSPDs!$B$1:$Y$1,0)),0)</f>
        <v>0</v>
      </c>
      <c r="J226" s="19" t="e">
        <f>IF($A$2="User",IF(ISBLANK(E226),NA(),E226),IF(ISBLANK(SelectedSPDs!A226),NA(),SelectedSPDs!A226))</f>
        <v>#N/A</v>
      </c>
      <c r="K226" s="28">
        <f>INDEX(SelectedSPDs!$B$3:$Y$3753,ROW()-2,MATCH($A$2,SelectedSPDs!$B$1:$Y$1,0))</f>
        <v>0</v>
      </c>
      <c r="M226" s="28"/>
      <c r="N226" s="28"/>
      <c r="O226" s="18"/>
      <c r="P226" s="28"/>
      <c r="Q226" s="28"/>
      <c r="R226" s="18"/>
      <c r="S226" s="28"/>
      <c r="T226" s="18"/>
      <c r="AJ226" s="28"/>
    </row>
    <row r="227" spans="5:36" x14ac:dyDescent="0.35">
      <c r="E227" s="26">
        <v>604</v>
      </c>
      <c r="F227" s="26">
        <v>8.9538800000000009E-3</v>
      </c>
      <c r="G227" s="55" t="e">
        <f>IF($A$2="User",IF($E227=0,#N/A,$E227),IF(ISNUMBER(SelectedSPDs!$A227),SelectedSPDs!$A227,#N/A))</f>
        <v>#N/A</v>
      </c>
      <c r="H227" s="55">
        <f>'Interpolated data'!M227</f>
        <v>0</v>
      </c>
      <c r="I227" s="55">
        <f>IF(ISNUMBER(INDEX(SelectedSPDs!$B$3:$Y$3753,ROW()-2,MATCH($A$2,SelectedSPDs!$B$1:$Y$1,0))),INDEX(SelectedSPDs!$B$3:$Y$3753,ROW()-2,MATCH($A$2,SelectedSPDs!$B$1:$Y$1,0)),0)</f>
        <v>0</v>
      </c>
      <c r="J227" s="19" t="e">
        <f>IF($A$2="User",IF(ISBLANK(E227),NA(),E227),IF(ISBLANK(SelectedSPDs!A227),NA(),SelectedSPDs!A227))</f>
        <v>#N/A</v>
      </c>
      <c r="K227" s="28">
        <f>INDEX(SelectedSPDs!$B$3:$Y$3753,ROW()-2,MATCH($A$2,SelectedSPDs!$B$1:$Y$1,0))</f>
        <v>0</v>
      </c>
      <c r="M227" s="28"/>
      <c r="N227" s="28"/>
      <c r="O227" s="18"/>
      <c r="P227" s="28"/>
      <c r="Q227" s="28"/>
      <c r="R227" s="18"/>
      <c r="S227" s="28"/>
      <c r="T227" s="18"/>
      <c r="AJ227" s="28"/>
    </row>
    <row r="228" spans="5:36" x14ac:dyDescent="0.35">
      <c r="E228" s="26">
        <v>605</v>
      </c>
      <c r="F228" s="26">
        <v>9.0034499999999996E-3</v>
      </c>
      <c r="G228" s="55" t="e">
        <f>IF($A$2="User",IF($E228=0,#N/A,$E228),IF(ISNUMBER(SelectedSPDs!$A228),SelectedSPDs!$A228,#N/A))</f>
        <v>#N/A</v>
      </c>
      <c r="H228" s="55">
        <f>'Interpolated data'!M228</f>
        <v>0</v>
      </c>
      <c r="I228" s="55">
        <f>IF(ISNUMBER(INDEX(SelectedSPDs!$B$3:$Y$3753,ROW()-2,MATCH($A$2,SelectedSPDs!$B$1:$Y$1,0))),INDEX(SelectedSPDs!$B$3:$Y$3753,ROW()-2,MATCH($A$2,SelectedSPDs!$B$1:$Y$1,0)),0)</f>
        <v>0</v>
      </c>
      <c r="J228" s="19" t="e">
        <f>IF($A$2="User",IF(ISBLANK(E228),NA(),E228),IF(ISBLANK(SelectedSPDs!A228),NA(),SelectedSPDs!A228))</f>
        <v>#N/A</v>
      </c>
      <c r="K228" s="28">
        <f>INDEX(SelectedSPDs!$B$3:$Y$3753,ROW()-2,MATCH($A$2,SelectedSPDs!$B$1:$Y$1,0))</f>
        <v>0</v>
      </c>
      <c r="M228" s="28"/>
      <c r="N228" s="28"/>
      <c r="O228" s="18"/>
      <c r="P228" s="28"/>
      <c r="Q228" s="28"/>
      <c r="R228" s="18"/>
      <c r="S228" s="28"/>
      <c r="T228" s="18"/>
      <c r="AJ228" s="28"/>
    </row>
    <row r="229" spans="5:36" x14ac:dyDescent="0.35">
      <c r="E229" s="26">
        <v>606</v>
      </c>
      <c r="F229" s="26">
        <v>9.0530000000000003E-3</v>
      </c>
      <c r="G229" s="55" t="e">
        <f>IF($A$2="User",IF($E229=0,#N/A,$E229),IF(ISNUMBER(SelectedSPDs!$A229),SelectedSPDs!$A229,#N/A))</f>
        <v>#N/A</v>
      </c>
      <c r="H229" s="55">
        <f>'Interpolated data'!M229</f>
        <v>0</v>
      </c>
      <c r="I229" s="55">
        <f>IF(ISNUMBER(INDEX(SelectedSPDs!$B$3:$Y$3753,ROW()-2,MATCH($A$2,SelectedSPDs!$B$1:$Y$1,0))),INDEX(SelectedSPDs!$B$3:$Y$3753,ROW()-2,MATCH($A$2,SelectedSPDs!$B$1:$Y$1,0)),0)</f>
        <v>0</v>
      </c>
      <c r="J229" s="19" t="e">
        <f>IF($A$2="User",IF(ISBLANK(E229),NA(),E229),IF(ISBLANK(SelectedSPDs!A229),NA(),SelectedSPDs!A229))</f>
        <v>#N/A</v>
      </c>
      <c r="K229" s="28">
        <f>INDEX(SelectedSPDs!$B$3:$Y$3753,ROW()-2,MATCH($A$2,SelectedSPDs!$B$1:$Y$1,0))</f>
        <v>0</v>
      </c>
      <c r="M229" s="28"/>
      <c r="N229" s="28"/>
      <c r="O229" s="18"/>
      <c r="P229" s="28"/>
      <c r="Q229" s="28"/>
      <c r="R229" s="18"/>
      <c r="S229" s="28"/>
      <c r="T229" s="18"/>
      <c r="AJ229" s="28"/>
    </row>
    <row r="230" spans="5:36" x14ac:dyDescent="0.35">
      <c r="E230" s="26">
        <v>607</v>
      </c>
      <c r="F230" s="26">
        <v>9.1025399999999992E-3</v>
      </c>
      <c r="G230" s="55" t="e">
        <f>IF($A$2="User",IF($E230=0,#N/A,$E230),IF(ISNUMBER(SelectedSPDs!$A230),SelectedSPDs!$A230,#N/A))</f>
        <v>#N/A</v>
      </c>
      <c r="H230" s="55">
        <f>'Interpolated data'!M230</f>
        <v>0</v>
      </c>
      <c r="I230" s="55">
        <f>IF(ISNUMBER(INDEX(SelectedSPDs!$B$3:$Y$3753,ROW()-2,MATCH($A$2,SelectedSPDs!$B$1:$Y$1,0))),INDEX(SelectedSPDs!$B$3:$Y$3753,ROW()-2,MATCH($A$2,SelectedSPDs!$B$1:$Y$1,0)),0)</f>
        <v>0</v>
      </c>
      <c r="J230" s="19" t="e">
        <f>IF($A$2="User",IF(ISBLANK(E230),NA(),E230),IF(ISBLANK(SelectedSPDs!A230),NA(),SelectedSPDs!A230))</f>
        <v>#N/A</v>
      </c>
      <c r="K230" s="28">
        <f>INDEX(SelectedSPDs!$B$3:$Y$3753,ROW()-2,MATCH($A$2,SelectedSPDs!$B$1:$Y$1,0))</f>
        <v>0</v>
      </c>
      <c r="M230" s="28"/>
      <c r="N230" s="28"/>
      <c r="O230" s="18"/>
      <c r="P230" s="28"/>
      <c r="Q230" s="28"/>
      <c r="R230" s="18"/>
      <c r="S230" s="28"/>
      <c r="T230" s="18"/>
      <c r="AJ230" s="28"/>
    </row>
    <row r="231" spans="5:36" x14ac:dyDescent="0.35">
      <c r="E231" s="26">
        <v>608</v>
      </c>
      <c r="F231" s="26">
        <v>9.1520600000000001E-3</v>
      </c>
      <c r="G231" s="55" t="e">
        <f>IF($A$2="User",IF($E231=0,#N/A,$E231),IF(ISNUMBER(SelectedSPDs!$A231),SelectedSPDs!$A231,#N/A))</f>
        <v>#N/A</v>
      </c>
      <c r="H231" s="55">
        <f>'Interpolated data'!M231</f>
        <v>0</v>
      </c>
      <c r="I231" s="55">
        <f>IF(ISNUMBER(INDEX(SelectedSPDs!$B$3:$Y$3753,ROW()-2,MATCH($A$2,SelectedSPDs!$B$1:$Y$1,0))),INDEX(SelectedSPDs!$B$3:$Y$3753,ROW()-2,MATCH($A$2,SelectedSPDs!$B$1:$Y$1,0)),0)</f>
        <v>0</v>
      </c>
      <c r="J231" s="19" t="e">
        <f>IF($A$2="User",IF(ISBLANK(E231),NA(),E231),IF(ISBLANK(SelectedSPDs!A231),NA(),SelectedSPDs!A231))</f>
        <v>#N/A</v>
      </c>
      <c r="K231" s="28">
        <f>INDEX(SelectedSPDs!$B$3:$Y$3753,ROW()-2,MATCH($A$2,SelectedSPDs!$B$1:$Y$1,0))</f>
        <v>0</v>
      </c>
      <c r="M231" s="28"/>
      <c r="N231" s="28"/>
      <c r="O231" s="18"/>
      <c r="P231" s="28"/>
      <c r="Q231" s="28"/>
      <c r="R231" s="18"/>
      <c r="S231" s="28"/>
      <c r="T231" s="18"/>
      <c r="AJ231" s="28"/>
    </row>
    <row r="232" spans="5:36" x14ac:dyDescent="0.35">
      <c r="E232" s="26">
        <v>609</v>
      </c>
      <c r="F232" s="26">
        <v>9.2015699999999992E-3</v>
      </c>
      <c r="G232" s="55" t="e">
        <f>IF($A$2="User",IF($E232=0,#N/A,$E232),IF(ISNUMBER(SelectedSPDs!$A232),SelectedSPDs!$A232,#N/A))</f>
        <v>#N/A</v>
      </c>
      <c r="H232" s="55">
        <f>'Interpolated data'!M232</f>
        <v>0</v>
      </c>
      <c r="I232" s="55">
        <f>IF(ISNUMBER(INDEX(SelectedSPDs!$B$3:$Y$3753,ROW()-2,MATCH($A$2,SelectedSPDs!$B$1:$Y$1,0))),INDEX(SelectedSPDs!$B$3:$Y$3753,ROW()-2,MATCH($A$2,SelectedSPDs!$B$1:$Y$1,0)),0)</f>
        <v>0</v>
      </c>
      <c r="J232" s="19" t="e">
        <f>IF($A$2="User",IF(ISBLANK(E232),NA(),E232),IF(ISBLANK(SelectedSPDs!A232),NA(),SelectedSPDs!A232))</f>
        <v>#N/A</v>
      </c>
      <c r="K232" s="28">
        <f>INDEX(SelectedSPDs!$B$3:$Y$3753,ROW()-2,MATCH($A$2,SelectedSPDs!$B$1:$Y$1,0))</f>
        <v>0</v>
      </c>
      <c r="M232" s="28"/>
      <c r="N232" s="28"/>
      <c r="O232" s="18"/>
      <c r="P232" s="28"/>
      <c r="Q232" s="28"/>
      <c r="R232" s="18"/>
      <c r="S232" s="28"/>
      <c r="T232" s="18"/>
      <c r="AJ232" s="28"/>
    </row>
    <row r="233" spans="5:36" x14ac:dyDescent="0.35">
      <c r="E233" s="26">
        <v>610</v>
      </c>
      <c r="F233" s="26">
        <v>9.2510500000000002E-3</v>
      </c>
      <c r="G233" s="55" t="e">
        <f>IF($A$2="User",IF($E233=0,#N/A,$E233),IF(ISNUMBER(SelectedSPDs!$A233),SelectedSPDs!$A233,#N/A))</f>
        <v>#N/A</v>
      </c>
      <c r="H233" s="55">
        <f>'Interpolated data'!M233</f>
        <v>0</v>
      </c>
      <c r="I233" s="55">
        <f>IF(ISNUMBER(INDEX(SelectedSPDs!$B$3:$Y$3753,ROW()-2,MATCH($A$2,SelectedSPDs!$B$1:$Y$1,0))),INDEX(SelectedSPDs!$B$3:$Y$3753,ROW()-2,MATCH($A$2,SelectedSPDs!$B$1:$Y$1,0)),0)</f>
        <v>0</v>
      </c>
      <c r="J233" s="19" t="e">
        <f>IF($A$2="User",IF(ISBLANK(E233),NA(),E233),IF(ISBLANK(SelectedSPDs!A233),NA(),SelectedSPDs!A233))</f>
        <v>#N/A</v>
      </c>
      <c r="K233" s="28">
        <f>INDEX(SelectedSPDs!$B$3:$Y$3753,ROW()-2,MATCH($A$2,SelectedSPDs!$B$1:$Y$1,0))</f>
        <v>0</v>
      </c>
      <c r="M233" s="28"/>
      <c r="N233" s="28"/>
      <c r="O233" s="18"/>
      <c r="P233" s="28"/>
      <c r="Q233" s="28"/>
      <c r="R233" s="18"/>
      <c r="S233" s="28"/>
      <c r="T233" s="18"/>
      <c r="AJ233" s="28"/>
    </row>
    <row r="234" spans="5:36" x14ac:dyDescent="0.35">
      <c r="E234" s="26">
        <v>611</v>
      </c>
      <c r="F234" s="26">
        <v>9.3005099999999997E-3</v>
      </c>
      <c r="G234" s="55" t="e">
        <f>IF($A$2="User",IF($E234=0,#N/A,$E234),IF(ISNUMBER(SelectedSPDs!$A234),SelectedSPDs!$A234,#N/A))</f>
        <v>#N/A</v>
      </c>
      <c r="H234" s="55">
        <f>'Interpolated data'!M234</f>
        <v>0</v>
      </c>
      <c r="I234" s="55">
        <f>IF(ISNUMBER(INDEX(SelectedSPDs!$B$3:$Y$3753,ROW()-2,MATCH($A$2,SelectedSPDs!$B$1:$Y$1,0))),INDEX(SelectedSPDs!$B$3:$Y$3753,ROW()-2,MATCH($A$2,SelectedSPDs!$B$1:$Y$1,0)),0)</f>
        <v>0</v>
      </c>
      <c r="J234" s="19" t="e">
        <f>IF($A$2="User",IF(ISBLANK(E234),NA(),E234),IF(ISBLANK(SelectedSPDs!A234),NA(),SelectedSPDs!A234))</f>
        <v>#N/A</v>
      </c>
      <c r="K234" s="28">
        <f>INDEX(SelectedSPDs!$B$3:$Y$3753,ROW()-2,MATCH($A$2,SelectedSPDs!$B$1:$Y$1,0))</f>
        <v>0</v>
      </c>
      <c r="M234" s="28"/>
      <c r="N234" s="28"/>
      <c r="O234" s="18"/>
      <c r="P234" s="28"/>
      <c r="Q234" s="28"/>
      <c r="R234" s="18"/>
      <c r="S234" s="28"/>
      <c r="T234" s="18"/>
      <c r="AJ234" s="28"/>
    </row>
    <row r="235" spans="5:36" x14ac:dyDescent="0.35">
      <c r="E235" s="26">
        <v>612</v>
      </c>
      <c r="F235" s="26">
        <v>9.3499499999999992E-3</v>
      </c>
      <c r="G235" s="55" t="e">
        <f>IF($A$2="User",IF($E235=0,#N/A,$E235),IF(ISNUMBER(SelectedSPDs!$A235),SelectedSPDs!$A235,#N/A))</f>
        <v>#N/A</v>
      </c>
      <c r="H235" s="55">
        <f>'Interpolated data'!M235</f>
        <v>0</v>
      </c>
      <c r="I235" s="55">
        <f>IF(ISNUMBER(INDEX(SelectedSPDs!$B$3:$Y$3753,ROW()-2,MATCH($A$2,SelectedSPDs!$B$1:$Y$1,0))),INDEX(SelectedSPDs!$B$3:$Y$3753,ROW()-2,MATCH($A$2,SelectedSPDs!$B$1:$Y$1,0)),0)</f>
        <v>0</v>
      </c>
      <c r="J235" s="19" t="e">
        <f>IF($A$2="User",IF(ISBLANK(E235),NA(),E235),IF(ISBLANK(SelectedSPDs!A235),NA(),SelectedSPDs!A235))</f>
        <v>#N/A</v>
      </c>
      <c r="K235" s="28">
        <f>INDEX(SelectedSPDs!$B$3:$Y$3753,ROW()-2,MATCH($A$2,SelectedSPDs!$B$1:$Y$1,0))</f>
        <v>0</v>
      </c>
      <c r="M235" s="28"/>
      <c r="N235" s="28"/>
      <c r="O235" s="18"/>
      <c r="P235" s="28"/>
      <c r="Q235" s="28"/>
      <c r="R235" s="18"/>
      <c r="S235" s="28"/>
      <c r="T235" s="18"/>
      <c r="AJ235" s="28"/>
    </row>
    <row r="236" spans="5:36" x14ac:dyDescent="0.35">
      <c r="E236" s="26">
        <v>613</v>
      </c>
      <c r="F236" s="26">
        <v>9.3993700000000006E-3</v>
      </c>
      <c r="G236" s="55" t="e">
        <f>IF($A$2="User",IF($E236=0,#N/A,$E236),IF(ISNUMBER(SelectedSPDs!$A236),SelectedSPDs!$A236,#N/A))</f>
        <v>#N/A</v>
      </c>
      <c r="H236" s="55">
        <f>'Interpolated data'!M236</f>
        <v>0</v>
      </c>
      <c r="I236" s="55">
        <f>IF(ISNUMBER(INDEX(SelectedSPDs!$B$3:$Y$3753,ROW()-2,MATCH($A$2,SelectedSPDs!$B$1:$Y$1,0))),INDEX(SelectedSPDs!$B$3:$Y$3753,ROW()-2,MATCH($A$2,SelectedSPDs!$B$1:$Y$1,0)),0)</f>
        <v>0</v>
      </c>
      <c r="J236" s="19" t="e">
        <f>IF($A$2="User",IF(ISBLANK(E236),NA(),E236),IF(ISBLANK(SelectedSPDs!A236),NA(),SelectedSPDs!A236))</f>
        <v>#N/A</v>
      </c>
      <c r="K236" s="28">
        <f>INDEX(SelectedSPDs!$B$3:$Y$3753,ROW()-2,MATCH($A$2,SelectedSPDs!$B$1:$Y$1,0))</f>
        <v>0</v>
      </c>
      <c r="M236" s="28"/>
      <c r="N236" s="28"/>
      <c r="O236" s="18"/>
      <c r="P236" s="28"/>
      <c r="Q236" s="28"/>
      <c r="R236" s="18"/>
      <c r="S236" s="28"/>
      <c r="T236" s="18"/>
      <c r="AJ236" s="28"/>
    </row>
    <row r="237" spans="5:36" x14ac:dyDescent="0.35">
      <c r="E237" s="26">
        <v>614</v>
      </c>
      <c r="F237" s="26">
        <v>9.4487600000000005E-3</v>
      </c>
      <c r="G237" s="55" t="e">
        <f>IF($A$2="User",IF($E237=0,#N/A,$E237),IF(ISNUMBER(SelectedSPDs!$A237),SelectedSPDs!$A237,#N/A))</f>
        <v>#N/A</v>
      </c>
      <c r="H237" s="55">
        <f>'Interpolated data'!M237</f>
        <v>0</v>
      </c>
      <c r="I237" s="55">
        <f>IF(ISNUMBER(INDEX(SelectedSPDs!$B$3:$Y$3753,ROW()-2,MATCH($A$2,SelectedSPDs!$B$1:$Y$1,0))),INDEX(SelectedSPDs!$B$3:$Y$3753,ROW()-2,MATCH($A$2,SelectedSPDs!$B$1:$Y$1,0)),0)</f>
        <v>0</v>
      </c>
      <c r="J237" s="19" t="e">
        <f>IF($A$2="User",IF(ISBLANK(E237),NA(),E237),IF(ISBLANK(SelectedSPDs!A237),NA(),SelectedSPDs!A237))</f>
        <v>#N/A</v>
      </c>
      <c r="K237" s="28">
        <f>INDEX(SelectedSPDs!$B$3:$Y$3753,ROW()-2,MATCH($A$2,SelectedSPDs!$B$1:$Y$1,0))</f>
        <v>0</v>
      </c>
      <c r="M237" s="28"/>
      <c r="N237" s="28"/>
      <c r="O237" s="18"/>
      <c r="P237" s="28"/>
      <c r="Q237" s="28"/>
      <c r="R237" s="18"/>
      <c r="S237" s="28"/>
      <c r="T237" s="18"/>
      <c r="AJ237" s="28"/>
    </row>
    <row r="238" spans="5:36" x14ac:dyDescent="0.35">
      <c r="E238" s="26">
        <v>615</v>
      </c>
      <c r="F238" s="26">
        <v>9.4981200000000005E-3</v>
      </c>
      <c r="G238" s="55" t="e">
        <f>IF($A$2="User",IF($E238=0,#N/A,$E238),IF(ISNUMBER(SelectedSPDs!$A238),SelectedSPDs!$A238,#N/A))</f>
        <v>#N/A</v>
      </c>
      <c r="H238" s="55">
        <f>'Interpolated data'!M238</f>
        <v>0</v>
      </c>
      <c r="I238" s="55">
        <f>IF(ISNUMBER(INDEX(SelectedSPDs!$B$3:$Y$3753,ROW()-2,MATCH($A$2,SelectedSPDs!$B$1:$Y$1,0))),INDEX(SelectedSPDs!$B$3:$Y$3753,ROW()-2,MATCH($A$2,SelectedSPDs!$B$1:$Y$1,0)),0)</f>
        <v>0</v>
      </c>
      <c r="J238" s="19" t="e">
        <f>IF($A$2="User",IF(ISBLANK(E238),NA(),E238),IF(ISBLANK(SelectedSPDs!A238),NA(),SelectedSPDs!A238))</f>
        <v>#N/A</v>
      </c>
      <c r="K238" s="28">
        <f>INDEX(SelectedSPDs!$B$3:$Y$3753,ROW()-2,MATCH($A$2,SelectedSPDs!$B$1:$Y$1,0))</f>
        <v>0</v>
      </c>
      <c r="M238" s="28"/>
      <c r="N238" s="28"/>
      <c r="O238" s="18"/>
      <c r="P238" s="28"/>
      <c r="Q238" s="28"/>
      <c r="R238" s="18"/>
      <c r="S238" s="28"/>
      <c r="T238" s="18"/>
      <c r="AJ238" s="28"/>
    </row>
    <row r="239" spans="5:36" x14ac:dyDescent="0.35">
      <c r="E239" s="26">
        <v>616</v>
      </c>
      <c r="F239" s="26">
        <v>9.5474500000000007E-3</v>
      </c>
      <c r="G239" s="55" t="e">
        <f>IF($A$2="User",IF($E239=0,#N/A,$E239),IF(ISNUMBER(SelectedSPDs!$A239),SelectedSPDs!$A239,#N/A))</f>
        <v>#N/A</v>
      </c>
      <c r="H239" s="55">
        <f>'Interpolated data'!M239</f>
        <v>0</v>
      </c>
      <c r="I239" s="55">
        <f>IF(ISNUMBER(INDEX(SelectedSPDs!$B$3:$Y$3753,ROW()-2,MATCH($A$2,SelectedSPDs!$B$1:$Y$1,0))),INDEX(SelectedSPDs!$B$3:$Y$3753,ROW()-2,MATCH($A$2,SelectedSPDs!$B$1:$Y$1,0)),0)</f>
        <v>0</v>
      </c>
      <c r="J239" s="19" t="e">
        <f>IF($A$2="User",IF(ISBLANK(E239),NA(),E239),IF(ISBLANK(SelectedSPDs!A239),NA(),SelectedSPDs!A239))</f>
        <v>#N/A</v>
      </c>
      <c r="K239" s="28">
        <f>INDEX(SelectedSPDs!$B$3:$Y$3753,ROW()-2,MATCH($A$2,SelectedSPDs!$B$1:$Y$1,0))</f>
        <v>0</v>
      </c>
      <c r="M239" s="28"/>
      <c r="N239" s="28"/>
      <c r="O239" s="18"/>
      <c r="P239" s="28"/>
      <c r="Q239" s="28"/>
      <c r="R239" s="18"/>
      <c r="S239" s="28"/>
      <c r="T239" s="18"/>
      <c r="AJ239" s="28"/>
    </row>
    <row r="240" spans="5:36" x14ac:dyDescent="0.35">
      <c r="E240" s="26">
        <v>617</v>
      </c>
      <c r="F240" s="26">
        <v>9.5967499999999994E-3</v>
      </c>
      <c r="G240" s="55" t="e">
        <f>IF($A$2="User",IF($E240=0,#N/A,$E240),IF(ISNUMBER(SelectedSPDs!$A240),SelectedSPDs!$A240,#N/A))</f>
        <v>#N/A</v>
      </c>
      <c r="H240" s="55">
        <f>'Interpolated data'!M240</f>
        <v>0</v>
      </c>
      <c r="I240" s="55">
        <f>IF(ISNUMBER(INDEX(SelectedSPDs!$B$3:$Y$3753,ROW()-2,MATCH($A$2,SelectedSPDs!$B$1:$Y$1,0))),INDEX(SelectedSPDs!$B$3:$Y$3753,ROW()-2,MATCH($A$2,SelectedSPDs!$B$1:$Y$1,0)),0)</f>
        <v>0</v>
      </c>
      <c r="J240" s="19" t="e">
        <f>IF($A$2="User",IF(ISBLANK(E240),NA(),E240),IF(ISBLANK(SelectedSPDs!A240),NA(),SelectedSPDs!A240))</f>
        <v>#N/A</v>
      </c>
      <c r="K240" s="28">
        <f>INDEX(SelectedSPDs!$B$3:$Y$3753,ROW()-2,MATCH($A$2,SelectedSPDs!$B$1:$Y$1,0))</f>
        <v>0</v>
      </c>
      <c r="M240" s="28"/>
      <c r="N240" s="28"/>
      <c r="O240" s="18"/>
      <c r="P240" s="28"/>
      <c r="Q240" s="28"/>
      <c r="R240" s="18"/>
      <c r="S240" s="28"/>
      <c r="T240" s="18"/>
      <c r="AJ240" s="28"/>
    </row>
    <row r="241" spans="5:36" x14ac:dyDescent="0.35">
      <c r="E241" s="26">
        <v>618</v>
      </c>
      <c r="F241" s="26">
        <v>9.6460199999999999E-3</v>
      </c>
      <c r="G241" s="55" t="e">
        <f>IF($A$2="User",IF($E241=0,#N/A,$E241),IF(ISNUMBER(SelectedSPDs!$A241),SelectedSPDs!$A241,#N/A))</f>
        <v>#N/A</v>
      </c>
      <c r="H241" s="55">
        <f>'Interpolated data'!M241</f>
        <v>0</v>
      </c>
      <c r="I241" s="55">
        <f>IF(ISNUMBER(INDEX(SelectedSPDs!$B$3:$Y$3753,ROW()-2,MATCH($A$2,SelectedSPDs!$B$1:$Y$1,0))),INDEX(SelectedSPDs!$B$3:$Y$3753,ROW()-2,MATCH($A$2,SelectedSPDs!$B$1:$Y$1,0)),0)</f>
        <v>0</v>
      </c>
      <c r="J241" s="19" t="e">
        <f>IF($A$2="User",IF(ISBLANK(E241),NA(),E241),IF(ISBLANK(SelectedSPDs!A241),NA(),SelectedSPDs!A241))</f>
        <v>#N/A</v>
      </c>
      <c r="K241" s="28">
        <f>INDEX(SelectedSPDs!$B$3:$Y$3753,ROW()-2,MATCH($A$2,SelectedSPDs!$B$1:$Y$1,0))</f>
        <v>0</v>
      </c>
      <c r="M241" s="28"/>
      <c r="N241" s="28"/>
      <c r="O241" s="18"/>
      <c r="P241" s="28"/>
      <c r="Q241" s="28"/>
      <c r="R241" s="18"/>
      <c r="S241" s="28"/>
      <c r="T241" s="18"/>
      <c r="AJ241" s="28"/>
    </row>
    <row r="242" spans="5:36" x14ac:dyDescent="0.35">
      <c r="E242" s="26">
        <v>619</v>
      </c>
      <c r="F242" s="26">
        <v>9.6952500000000007E-3</v>
      </c>
      <c r="G242" s="55" t="e">
        <f>IF($A$2="User",IF($E242=0,#N/A,$E242),IF(ISNUMBER(SelectedSPDs!$A242),SelectedSPDs!$A242,#N/A))</f>
        <v>#N/A</v>
      </c>
      <c r="H242" s="55">
        <f>'Interpolated data'!M242</f>
        <v>0</v>
      </c>
      <c r="I242" s="55">
        <f>IF(ISNUMBER(INDEX(SelectedSPDs!$B$3:$Y$3753,ROW()-2,MATCH($A$2,SelectedSPDs!$B$1:$Y$1,0))),INDEX(SelectedSPDs!$B$3:$Y$3753,ROW()-2,MATCH($A$2,SelectedSPDs!$B$1:$Y$1,0)),0)</f>
        <v>0</v>
      </c>
      <c r="J242" s="19" t="e">
        <f>IF($A$2="User",IF(ISBLANK(E242),NA(),E242),IF(ISBLANK(SelectedSPDs!A242),NA(),SelectedSPDs!A242))</f>
        <v>#N/A</v>
      </c>
      <c r="K242" s="28">
        <f>INDEX(SelectedSPDs!$B$3:$Y$3753,ROW()-2,MATCH($A$2,SelectedSPDs!$B$1:$Y$1,0))</f>
        <v>0</v>
      </c>
      <c r="M242" s="28"/>
      <c r="N242" s="28"/>
      <c r="O242" s="18"/>
      <c r="P242" s="28"/>
      <c r="Q242" s="28"/>
      <c r="R242" s="18"/>
      <c r="S242" s="28"/>
      <c r="T242" s="18"/>
      <c r="AJ242" s="28"/>
    </row>
    <row r="243" spans="5:36" x14ac:dyDescent="0.35">
      <c r="E243" s="26">
        <v>620</v>
      </c>
      <c r="F243" s="26">
        <v>9.74445E-3</v>
      </c>
      <c r="G243" s="55" t="e">
        <f>IF($A$2="User",IF($E243=0,#N/A,$E243),IF(ISNUMBER(SelectedSPDs!$A243),SelectedSPDs!$A243,#N/A))</f>
        <v>#N/A</v>
      </c>
      <c r="H243" s="55">
        <f>'Interpolated data'!M243</f>
        <v>0</v>
      </c>
      <c r="I243" s="55">
        <f>IF(ISNUMBER(INDEX(SelectedSPDs!$B$3:$Y$3753,ROW()-2,MATCH($A$2,SelectedSPDs!$B$1:$Y$1,0))),INDEX(SelectedSPDs!$B$3:$Y$3753,ROW()-2,MATCH($A$2,SelectedSPDs!$B$1:$Y$1,0)),0)</f>
        <v>0</v>
      </c>
      <c r="J243" s="19" t="e">
        <f>IF($A$2="User",IF(ISBLANK(E243),NA(),E243),IF(ISBLANK(SelectedSPDs!A243),NA(),SelectedSPDs!A243))</f>
        <v>#N/A</v>
      </c>
      <c r="K243" s="28">
        <f>INDEX(SelectedSPDs!$B$3:$Y$3753,ROW()-2,MATCH($A$2,SelectedSPDs!$B$1:$Y$1,0))</f>
        <v>0</v>
      </c>
      <c r="M243" s="28"/>
      <c r="N243" s="28"/>
      <c r="O243" s="18"/>
      <c r="P243" s="28"/>
      <c r="Q243" s="28"/>
      <c r="R243" s="18"/>
      <c r="S243" s="28"/>
      <c r="T243" s="18"/>
      <c r="AJ243" s="28"/>
    </row>
    <row r="244" spans="5:36" x14ac:dyDescent="0.35">
      <c r="E244" s="26">
        <v>621</v>
      </c>
      <c r="F244" s="26">
        <v>9.7936099999999995E-3</v>
      </c>
      <c r="G244" s="55" t="e">
        <f>IF($A$2="User",IF($E244=0,#N/A,$E244),IF(ISNUMBER(SelectedSPDs!$A244),SelectedSPDs!$A244,#N/A))</f>
        <v>#N/A</v>
      </c>
      <c r="H244" s="55">
        <f>'Interpolated data'!M244</f>
        <v>0</v>
      </c>
      <c r="I244" s="55">
        <f>IF(ISNUMBER(INDEX(SelectedSPDs!$B$3:$Y$3753,ROW()-2,MATCH($A$2,SelectedSPDs!$B$1:$Y$1,0))),INDEX(SelectedSPDs!$B$3:$Y$3753,ROW()-2,MATCH($A$2,SelectedSPDs!$B$1:$Y$1,0)),0)</f>
        <v>0</v>
      </c>
      <c r="J244" s="19" t="e">
        <f>IF($A$2="User",IF(ISBLANK(E244),NA(),E244),IF(ISBLANK(SelectedSPDs!A244),NA(),SelectedSPDs!A244))</f>
        <v>#N/A</v>
      </c>
      <c r="K244" s="28">
        <f>INDEX(SelectedSPDs!$B$3:$Y$3753,ROW()-2,MATCH($A$2,SelectedSPDs!$B$1:$Y$1,0))</f>
        <v>0</v>
      </c>
      <c r="M244" s="28"/>
      <c r="N244" s="28"/>
      <c r="O244" s="18"/>
      <c r="P244" s="28"/>
      <c r="Q244" s="28"/>
      <c r="R244" s="18"/>
      <c r="S244" s="28"/>
      <c r="T244" s="18"/>
      <c r="AJ244" s="28"/>
    </row>
    <row r="245" spans="5:36" x14ac:dyDescent="0.35">
      <c r="E245" s="26">
        <v>622</v>
      </c>
      <c r="F245" s="26">
        <v>9.8427400000000009E-3</v>
      </c>
      <c r="G245" s="55" t="e">
        <f>IF($A$2="User",IF($E245=0,#N/A,$E245),IF(ISNUMBER(SelectedSPDs!$A245),SelectedSPDs!$A245,#N/A))</f>
        <v>#N/A</v>
      </c>
      <c r="H245" s="55">
        <f>'Interpolated data'!M245</f>
        <v>0</v>
      </c>
      <c r="I245" s="55">
        <f>IF(ISNUMBER(INDEX(SelectedSPDs!$B$3:$Y$3753,ROW()-2,MATCH($A$2,SelectedSPDs!$B$1:$Y$1,0))),INDEX(SelectedSPDs!$B$3:$Y$3753,ROW()-2,MATCH($A$2,SelectedSPDs!$B$1:$Y$1,0)),0)</f>
        <v>0</v>
      </c>
      <c r="J245" s="19" t="e">
        <f>IF($A$2="User",IF(ISBLANK(E245),NA(),E245),IF(ISBLANK(SelectedSPDs!A245),NA(),SelectedSPDs!A245))</f>
        <v>#N/A</v>
      </c>
      <c r="K245" s="28">
        <f>INDEX(SelectedSPDs!$B$3:$Y$3753,ROW()-2,MATCH($A$2,SelectedSPDs!$B$1:$Y$1,0))</f>
        <v>0</v>
      </c>
      <c r="M245" s="28"/>
      <c r="N245" s="28"/>
      <c r="O245" s="18"/>
      <c r="P245" s="28"/>
      <c r="Q245" s="28"/>
      <c r="R245" s="18"/>
      <c r="S245" s="28"/>
      <c r="T245" s="18"/>
      <c r="AJ245" s="28"/>
    </row>
    <row r="246" spans="5:36" x14ac:dyDescent="0.35">
      <c r="E246" s="26">
        <v>623</v>
      </c>
      <c r="F246" s="26">
        <v>9.8918200000000008E-3</v>
      </c>
      <c r="G246" s="55" t="e">
        <f>IF($A$2="User",IF($E246=0,#N/A,$E246),IF(ISNUMBER(SelectedSPDs!$A246),SelectedSPDs!$A246,#N/A))</f>
        <v>#N/A</v>
      </c>
      <c r="H246" s="55">
        <f>'Interpolated data'!M246</f>
        <v>0</v>
      </c>
      <c r="I246" s="55">
        <f>IF(ISNUMBER(INDEX(SelectedSPDs!$B$3:$Y$3753,ROW()-2,MATCH($A$2,SelectedSPDs!$B$1:$Y$1,0))),INDEX(SelectedSPDs!$B$3:$Y$3753,ROW()-2,MATCH($A$2,SelectedSPDs!$B$1:$Y$1,0)),0)</f>
        <v>0</v>
      </c>
      <c r="J246" s="19" t="e">
        <f>IF($A$2="User",IF(ISBLANK(E246),NA(),E246),IF(ISBLANK(SelectedSPDs!A246),NA(),SelectedSPDs!A246))</f>
        <v>#N/A</v>
      </c>
      <c r="K246" s="28">
        <f>INDEX(SelectedSPDs!$B$3:$Y$3753,ROW()-2,MATCH($A$2,SelectedSPDs!$B$1:$Y$1,0))</f>
        <v>0</v>
      </c>
      <c r="M246" s="28"/>
      <c r="N246" s="28"/>
      <c r="O246" s="18"/>
      <c r="P246" s="28"/>
      <c r="Q246" s="28"/>
      <c r="R246" s="18"/>
      <c r="S246" s="28"/>
      <c r="T246" s="18"/>
      <c r="AJ246" s="28"/>
    </row>
    <row r="247" spans="5:36" x14ac:dyDescent="0.35">
      <c r="E247" s="26">
        <v>624</v>
      </c>
      <c r="F247" s="26">
        <v>9.9408699999999992E-3</v>
      </c>
      <c r="G247" s="55" t="e">
        <f>IF($A$2="User",IF($E247=0,#N/A,$E247),IF(ISNUMBER(SelectedSPDs!$A247),SelectedSPDs!$A247,#N/A))</f>
        <v>#N/A</v>
      </c>
      <c r="H247" s="55">
        <f>'Interpolated data'!M247</f>
        <v>0</v>
      </c>
      <c r="I247" s="55">
        <f>IF(ISNUMBER(INDEX(SelectedSPDs!$B$3:$Y$3753,ROW()-2,MATCH($A$2,SelectedSPDs!$B$1:$Y$1,0))),INDEX(SelectedSPDs!$B$3:$Y$3753,ROW()-2,MATCH($A$2,SelectedSPDs!$B$1:$Y$1,0)),0)</f>
        <v>0</v>
      </c>
      <c r="J247" s="19" t="e">
        <f>IF($A$2="User",IF(ISBLANK(E247),NA(),E247),IF(ISBLANK(SelectedSPDs!A247),NA(),SelectedSPDs!A247))</f>
        <v>#N/A</v>
      </c>
      <c r="K247" s="28">
        <f>INDEX(SelectedSPDs!$B$3:$Y$3753,ROW()-2,MATCH($A$2,SelectedSPDs!$B$1:$Y$1,0))</f>
        <v>0</v>
      </c>
      <c r="M247" s="28"/>
      <c r="N247" s="28"/>
      <c r="O247" s="18"/>
      <c r="P247" s="28"/>
      <c r="Q247" s="28"/>
      <c r="R247" s="18"/>
      <c r="S247" s="28"/>
      <c r="T247" s="18"/>
      <c r="AJ247" s="28"/>
    </row>
    <row r="248" spans="5:36" x14ac:dyDescent="0.35">
      <c r="E248" s="26">
        <v>625</v>
      </c>
      <c r="F248" s="26">
        <v>9.9898699999999997E-3</v>
      </c>
      <c r="G248" s="55" t="e">
        <f>IF($A$2="User",IF($E248=0,#N/A,$E248),IF(ISNUMBER(SelectedSPDs!$A248),SelectedSPDs!$A248,#N/A))</f>
        <v>#N/A</v>
      </c>
      <c r="H248" s="55">
        <f>'Interpolated data'!M248</f>
        <v>0</v>
      </c>
      <c r="I248" s="55">
        <f>IF(ISNUMBER(INDEX(SelectedSPDs!$B$3:$Y$3753,ROW()-2,MATCH($A$2,SelectedSPDs!$B$1:$Y$1,0))),INDEX(SelectedSPDs!$B$3:$Y$3753,ROW()-2,MATCH($A$2,SelectedSPDs!$B$1:$Y$1,0)),0)</f>
        <v>0</v>
      </c>
      <c r="J248" s="19" t="e">
        <f>IF($A$2="User",IF(ISBLANK(E248),NA(),E248),IF(ISBLANK(SelectedSPDs!A248),NA(),SelectedSPDs!A248))</f>
        <v>#N/A</v>
      </c>
      <c r="K248" s="28">
        <f>INDEX(SelectedSPDs!$B$3:$Y$3753,ROW()-2,MATCH($A$2,SelectedSPDs!$B$1:$Y$1,0))</f>
        <v>0</v>
      </c>
      <c r="M248" s="28"/>
      <c r="N248" s="28"/>
      <c r="O248" s="18"/>
      <c r="P248" s="28"/>
      <c r="Q248" s="28"/>
      <c r="R248" s="18"/>
      <c r="S248" s="28"/>
      <c r="T248" s="18"/>
      <c r="AJ248" s="28"/>
    </row>
    <row r="249" spans="5:36" x14ac:dyDescent="0.35">
      <c r="E249" s="26">
        <v>626</v>
      </c>
      <c r="F249" s="26">
        <v>1.0038800000000001E-2</v>
      </c>
      <c r="G249" s="55" t="e">
        <f>IF($A$2="User",IF($E249=0,#N/A,$E249),IF(ISNUMBER(SelectedSPDs!$A249),SelectedSPDs!$A249,#N/A))</f>
        <v>#N/A</v>
      </c>
      <c r="H249" s="55">
        <f>'Interpolated data'!M249</f>
        <v>0</v>
      </c>
      <c r="I249" s="55">
        <f>IF(ISNUMBER(INDEX(SelectedSPDs!$B$3:$Y$3753,ROW()-2,MATCH($A$2,SelectedSPDs!$B$1:$Y$1,0))),INDEX(SelectedSPDs!$B$3:$Y$3753,ROW()-2,MATCH($A$2,SelectedSPDs!$B$1:$Y$1,0)),0)</f>
        <v>0</v>
      </c>
      <c r="J249" s="19" t="e">
        <f>IF($A$2="User",IF(ISBLANK(E249),NA(),E249),IF(ISBLANK(SelectedSPDs!A249),NA(),SelectedSPDs!A249))</f>
        <v>#N/A</v>
      </c>
      <c r="K249" s="28">
        <f>INDEX(SelectedSPDs!$B$3:$Y$3753,ROW()-2,MATCH($A$2,SelectedSPDs!$B$1:$Y$1,0))</f>
        <v>0</v>
      </c>
      <c r="M249" s="28"/>
      <c r="N249" s="28"/>
      <c r="O249" s="18"/>
      <c r="P249" s="28"/>
      <c r="Q249" s="28"/>
      <c r="R249" s="18"/>
      <c r="S249" s="28"/>
      <c r="T249" s="18"/>
      <c r="AJ249" s="28"/>
    </row>
    <row r="250" spans="5:36" x14ac:dyDescent="0.35">
      <c r="E250" s="26">
        <v>627</v>
      </c>
      <c r="F250" s="26">
        <v>1.00877E-2</v>
      </c>
      <c r="G250" s="55" t="e">
        <f>IF($A$2="User",IF($E250=0,#N/A,$E250),IF(ISNUMBER(SelectedSPDs!$A250),SelectedSPDs!$A250,#N/A))</f>
        <v>#N/A</v>
      </c>
      <c r="H250" s="55">
        <f>'Interpolated data'!M250</f>
        <v>0</v>
      </c>
      <c r="I250" s="55">
        <f>IF(ISNUMBER(INDEX(SelectedSPDs!$B$3:$Y$3753,ROW()-2,MATCH($A$2,SelectedSPDs!$B$1:$Y$1,0))),INDEX(SelectedSPDs!$B$3:$Y$3753,ROW()-2,MATCH($A$2,SelectedSPDs!$B$1:$Y$1,0)),0)</f>
        <v>0</v>
      </c>
      <c r="J250" s="19" t="e">
        <f>IF($A$2="User",IF(ISBLANK(E250),NA(),E250),IF(ISBLANK(SelectedSPDs!A250),NA(),SelectedSPDs!A250))</f>
        <v>#N/A</v>
      </c>
      <c r="K250" s="28">
        <f>INDEX(SelectedSPDs!$B$3:$Y$3753,ROW()-2,MATCH($A$2,SelectedSPDs!$B$1:$Y$1,0))</f>
        <v>0</v>
      </c>
      <c r="M250" s="28"/>
      <c r="N250" s="28"/>
      <c r="O250" s="18"/>
      <c r="P250" s="28"/>
      <c r="Q250" s="28"/>
      <c r="R250" s="18"/>
      <c r="S250" s="28"/>
      <c r="T250" s="18"/>
      <c r="AJ250" s="28"/>
    </row>
    <row r="251" spans="5:36" x14ac:dyDescent="0.35">
      <c r="E251" s="26">
        <v>628</v>
      </c>
      <c r="F251" s="26">
        <v>1.0136600000000001E-2</v>
      </c>
      <c r="G251" s="55" t="e">
        <f>IF($A$2="User",IF($E251=0,#N/A,$E251),IF(ISNUMBER(SelectedSPDs!$A251),SelectedSPDs!$A251,#N/A))</f>
        <v>#N/A</v>
      </c>
      <c r="H251" s="55">
        <f>'Interpolated data'!M251</f>
        <v>0</v>
      </c>
      <c r="I251" s="55">
        <f>IF(ISNUMBER(INDEX(SelectedSPDs!$B$3:$Y$3753,ROW()-2,MATCH($A$2,SelectedSPDs!$B$1:$Y$1,0))),INDEX(SelectedSPDs!$B$3:$Y$3753,ROW()-2,MATCH($A$2,SelectedSPDs!$B$1:$Y$1,0)),0)</f>
        <v>0</v>
      </c>
      <c r="J251" s="19" t="e">
        <f>IF($A$2="User",IF(ISBLANK(E251),NA(),E251),IF(ISBLANK(SelectedSPDs!A251),NA(),SelectedSPDs!A251))</f>
        <v>#N/A</v>
      </c>
      <c r="K251" s="28">
        <f>INDEX(SelectedSPDs!$B$3:$Y$3753,ROW()-2,MATCH($A$2,SelectedSPDs!$B$1:$Y$1,0))</f>
        <v>0</v>
      </c>
      <c r="M251" s="28"/>
      <c r="N251" s="28"/>
      <c r="O251" s="18"/>
      <c r="P251" s="28"/>
      <c r="Q251" s="28"/>
      <c r="R251" s="18"/>
      <c r="S251" s="28"/>
      <c r="T251" s="18"/>
      <c r="AJ251" s="28"/>
    </row>
    <row r="252" spans="5:36" x14ac:dyDescent="0.35">
      <c r="E252" s="26">
        <v>629</v>
      </c>
      <c r="F252" s="26">
        <v>1.0185400000000001E-2</v>
      </c>
      <c r="G252" s="55" t="e">
        <f>IF($A$2="User",IF($E252=0,#N/A,$E252),IF(ISNUMBER(SelectedSPDs!$A252),SelectedSPDs!$A252,#N/A))</f>
        <v>#N/A</v>
      </c>
      <c r="H252" s="55">
        <f>'Interpolated data'!M252</f>
        <v>0</v>
      </c>
      <c r="I252" s="55">
        <f>IF(ISNUMBER(INDEX(SelectedSPDs!$B$3:$Y$3753,ROW()-2,MATCH($A$2,SelectedSPDs!$B$1:$Y$1,0))),INDEX(SelectedSPDs!$B$3:$Y$3753,ROW()-2,MATCH($A$2,SelectedSPDs!$B$1:$Y$1,0)),0)</f>
        <v>0</v>
      </c>
      <c r="J252" s="19" t="e">
        <f>IF($A$2="User",IF(ISBLANK(E252),NA(),E252),IF(ISBLANK(SelectedSPDs!A252),NA(),SelectedSPDs!A252))</f>
        <v>#N/A</v>
      </c>
      <c r="K252" s="28">
        <f>INDEX(SelectedSPDs!$B$3:$Y$3753,ROW()-2,MATCH($A$2,SelectedSPDs!$B$1:$Y$1,0))</f>
        <v>0</v>
      </c>
      <c r="M252" s="28"/>
      <c r="N252" s="28"/>
      <c r="O252" s="18"/>
      <c r="P252" s="28"/>
      <c r="Q252" s="28"/>
      <c r="R252" s="18"/>
      <c r="S252" s="28"/>
      <c r="T252" s="18"/>
      <c r="AJ252" s="28"/>
    </row>
    <row r="253" spans="5:36" x14ac:dyDescent="0.35">
      <c r="E253" s="26">
        <v>630</v>
      </c>
      <c r="F253" s="26">
        <v>1.0234200000000001E-2</v>
      </c>
      <c r="G253" s="55" t="e">
        <f>IF($A$2="User",IF($E253=0,#N/A,$E253),IF(ISNUMBER(SelectedSPDs!$A253),SelectedSPDs!$A253,#N/A))</f>
        <v>#N/A</v>
      </c>
      <c r="H253" s="55">
        <f>'Interpolated data'!M253</f>
        <v>0</v>
      </c>
      <c r="I253" s="55">
        <f>IF(ISNUMBER(INDEX(SelectedSPDs!$B$3:$Y$3753,ROW()-2,MATCH($A$2,SelectedSPDs!$B$1:$Y$1,0))),INDEX(SelectedSPDs!$B$3:$Y$3753,ROW()-2,MATCH($A$2,SelectedSPDs!$B$1:$Y$1,0)),0)</f>
        <v>0</v>
      </c>
      <c r="J253" s="19" t="e">
        <f>IF($A$2="User",IF(ISBLANK(E253),NA(),E253),IF(ISBLANK(SelectedSPDs!A253),NA(),SelectedSPDs!A253))</f>
        <v>#N/A</v>
      </c>
      <c r="K253" s="28">
        <f>INDEX(SelectedSPDs!$B$3:$Y$3753,ROW()-2,MATCH($A$2,SelectedSPDs!$B$1:$Y$1,0))</f>
        <v>0</v>
      </c>
      <c r="M253" s="28"/>
      <c r="N253" s="28"/>
      <c r="O253" s="18"/>
      <c r="P253" s="28"/>
      <c r="Q253" s="28"/>
      <c r="R253" s="18"/>
      <c r="S253" s="28"/>
      <c r="T253" s="18"/>
      <c r="AJ253" s="28"/>
    </row>
    <row r="254" spans="5:36" x14ac:dyDescent="0.35">
      <c r="E254" s="26">
        <v>631</v>
      </c>
      <c r="F254" s="26">
        <v>1.0282899999999999E-2</v>
      </c>
      <c r="G254" s="55" t="e">
        <f>IF($A$2="User",IF($E254=0,#N/A,$E254),IF(ISNUMBER(SelectedSPDs!$A254),SelectedSPDs!$A254,#N/A))</f>
        <v>#N/A</v>
      </c>
      <c r="H254" s="55">
        <f>'Interpolated data'!M254</f>
        <v>0</v>
      </c>
      <c r="I254" s="55">
        <f>IF(ISNUMBER(INDEX(SelectedSPDs!$B$3:$Y$3753,ROW()-2,MATCH($A$2,SelectedSPDs!$B$1:$Y$1,0))),INDEX(SelectedSPDs!$B$3:$Y$3753,ROW()-2,MATCH($A$2,SelectedSPDs!$B$1:$Y$1,0)),0)</f>
        <v>0</v>
      </c>
      <c r="J254" s="19" t="e">
        <f>IF($A$2="User",IF(ISBLANK(E254),NA(),E254),IF(ISBLANK(SelectedSPDs!A254),NA(),SelectedSPDs!A254))</f>
        <v>#N/A</v>
      </c>
      <c r="K254" s="28">
        <f>INDEX(SelectedSPDs!$B$3:$Y$3753,ROW()-2,MATCH($A$2,SelectedSPDs!$B$1:$Y$1,0))</f>
        <v>0</v>
      </c>
      <c r="M254" s="28"/>
      <c r="N254" s="28"/>
      <c r="O254" s="18"/>
      <c r="P254" s="28"/>
      <c r="Q254" s="28"/>
      <c r="R254" s="18"/>
      <c r="S254" s="28"/>
      <c r="T254" s="18"/>
      <c r="AJ254" s="28"/>
    </row>
    <row r="255" spans="5:36" x14ac:dyDescent="0.35">
      <c r="E255" s="26">
        <v>632</v>
      </c>
      <c r="F255" s="26">
        <v>1.03316E-2</v>
      </c>
      <c r="G255" s="55" t="e">
        <f>IF($A$2="User",IF($E255=0,#N/A,$E255),IF(ISNUMBER(SelectedSPDs!$A255),SelectedSPDs!$A255,#N/A))</f>
        <v>#N/A</v>
      </c>
      <c r="H255" s="55">
        <f>'Interpolated data'!M255</f>
        <v>0</v>
      </c>
      <c r="I255" s="55">
        <f>IF(ISNUMBER(INDEX(SelectedSPDs!$B$3:$Y$3753,ROW()-2,MATCH($A$2,SelectedSPDs!$B$1:$Y$1,0))),INDEX(SelectedSPDs!$B$3:$Y$3753,ROW()-2,MATCH($A$2,SelectedSPDs!$B$1:$Y$1,0)),0)</f>
        <v>0</v>
      </c>
      <c r="J255" s="19" t="e">
        <f>IF($A$2="User",IF(ISBLANK(E255),NA(),E255),IF(ISBLANK(SelectedSPDs!A255),NA(),SelectedSPDs!A255))</f>
        <v>#N/A</v>
      </c>
      <c r="K255" s="28">
        <f>INDEX(SelectedSPDs!$B$3:$Y$3753,ROW()-2,MATCH($A$2,SelectedSPDs!$B$1:$Y$1,0))</f>
        <v>0</v>
      </c>
      <c r="M255" s="28"/>
      <c r="N255" s="28"/>
      <c r="O255" s="18"/>
      <c r="P255" s="28"/>
      <c r="Q255" s="28"/>
      <c r="R255" s="18"/>
      <c r="S255" s="28"/>
      <c r="T255" s="18"/>
      <c r="AJ255" s="28"/>
    </row>
    <row r="256" spans="5:36" x14ac:dyDescent="0.35">
      <c r="E256" s="26">
        <v>633</v>
      </c>
      <c r="F256" s="26">
        <v>1.0380199999999999E-2</v>
      </c>
      <c r="G256" s="55" t="e">
        <f>IF($A$2="User",IF($E256=0,#N/A,$E256),IF(ISNUMBER(SelectedSPDs!$A256),SelectedSPDs!$A256,#N/A))</f>
        <v>#N/A</v>
      </c>
      <c r="H256" s="55">
        <f>'Interpolated data'!M256</f>
        <v>0</v>
      </c>
      <c r="I256" s="55">
        <f>IF(ISNUMBER(INDEX(SelectedSPDs!$B$3:$Y$3753,ROW()-2,MATCH($A$2,SelectedSPDs!$B$1:$Y$1,0))),INDEX(SelectedSPDs!$B$3:$Y$3753,ROW()-2,MATCH($A$2,SelectedSPDs!$B$1:$Y$1,0)),0)</f>
        <v>0</v>
      </c>
      <c r="J256" s="19" t="e">
        <f>IF($A$2="User",IF(ISBLANK(E256),NA(),E256),IF(ISBLANK(SelectedSPDs!A256),NA(),SelectedSPDs!A256))</f>
        <v>#N/A</v>
      </c>
      <c r="K256" s="28">
        <f>INDEX(SelectedSPDs!$B$3:$Y$3753,ROW()-2,MATCH($A$2,SelectedSPDs!$B$1:$Y$1,0))</f>
        <v>0</v>
      </c>
      <c r="M256" s="28"/>
      <c r="N256" s="28"/>
      <c r="O256" s="18"/>
      <c r="P256" s="28"/>
      <c r="Q256" s="28"/>
      <c r="R256" s="18"/>
      <c r="S256" s="28"/>
      <c r="T256" s="18"/>
      <c r="AJ256" s="28"/>
    </row>
    <row r="257" spans="5:36" x14ac:dyDescent="0.35">
      <c r="E257" s="26">
        <v>634</v>
      </c>
      <c r="F257" s="26">
        <v>1.0428700000000001E-2</v>
      </c>
      <c r="G257" s="55" t="e">
        <f>IF($A$2="User",IF($E257=0,#N/A,$E257),IF(ISNUMBER(SelectedSPDs!$A257),SelectedSPDs!$A257,#N/A))</f>
        <v>#N/A</v>
      </c>
      <c r="H257" s="55">
        <f>'Interpolated data'!M257</f>
        <v>0</v>
      </c>
      <c r="I257" s="55">
        <f>IF(ISNUMBER(INDEX(SelectedSPDs!$B$3:$Y$3753,ROW()-2,MATCH($A$2,SelectedSPDs!$B$1:$Y$1,0))),INDEX(SelectedSPDs!$B$3:$Y$3753,ROW()-2,MATCH($A$2,SelectedSPDs!$B$1:$Y$1,0)),0)</f>
        <v>0</v>
      </c>
      <c r="J257" s="19" t="e">
        <f>IF($A$2="User",IF(ISBLANK(E257),NA(),E257),IF(ISBLANK(SelectedSPDs!A257),NA(),SelectedSPDs!A257))</f>
        <v>#N/A</v>
      </c>
      <c r="K257" s="28">
        <f>INDEX(SelectedSPDs!$B$3:$Y$3753,ROW()-2,MATCH($A$2,SelectedSPDs!$B$1:$Y$1,0))</f>
        <v>0</v>
      </c>
      <c r="M257" s="28"/>
      <c r="N257" s="28"/>
      <c r="O257" s="18"/>
      <c r="P257" s="28"/>
      <c r="Q257" s="28"/>
      <c r="R257" s="18"/>
      <c r="S257" s="28"/>
      <c r="T257" s="18"/>
      <c r="AJ257" s="28"/>
    </row>
    <row r="258" spans="5:36" x14ac:dyDescent="0.35">
      <c r="E258" s="26">
        <v>635</v>
      </c>
      <c r="F258" s="26">
        <v>1.0477200000000001E-2</v>
      </c>
      <c r="G258" s="55" t="e">
        <f>IF($A$2="User",IF($E258=0,#N/A,$E258),IF(ISNUMBER(SelectedSPDs!$A258),SelectedSPDs!$A258,#N/A))</f>
        <v>#N/A</v>
      </c>
      <c r="H258" s="55">
        <f>'Interpolated data'!M258</f>
        <v>0</v>
      </c>
      <c r="I258" s="55">
        <f>IF(ISNUMBER(INDEX(SelectedSPDs!$B$3:$Y$3753,ROW()-2,MATCH($A$2,SelectedSPDs!$B$1:$Y$1,0))),INDEX(SelectedSPDs!$B$3:$Y$3753,ROW()-2,MATCH($A$2,SelectedSPDs!$B$1:$Y$1,0)),0)</f>
        <v>0</v>
      </c>
      <c r="J258" s="19" t="e">
        <f>IF($A$2="User",IF(ISBLANK(E258),NA(),E258),IF(ISBLANK(SelectedSPDs!A258),NA(),SelectedSPDs!A258))</f>
        <v>#N/A</v>
      </c>
      <c r="K258" s="28">
        <f>INDEX(SelectedSPDs!$B$3:$Y$3753,ROW()-2,MATCH($A$2,SelectedSPDs!$B$1:$Y$1,0))</f>
        <v>0</v>
      </c>
      <c r="M258" s="28"/>
      <c r="N258" s="28"/>
      <c r="O258" s="18"/>
      <c r="P258" s="28"/>
      <c r="Q258" s="28"/>
      <c r="R258" s="18"/>
      <c r="S258" s="28"/>
      <c r="T258" s="18"/>
      <c r="AJ258" s="28"/>
    </row>
    <row r="259" spans="5:36" x14ac:dyDescent="0.35">
      <c r="E259" s="26">
        <v>636</v>
      </c>
      <c r="F259" s="26">
        <v>1.0525700000000001E-2</v>
      </c>
      <c r="G259" s="55" t="e">
        <f>IF($A$2="User",IF($E259=0,#N/A,$E259),IF(ISNUMBER(SelectedSPDs!$A259),SelectedSPDs!$A259,#N/A))</f>
        <v>#N/A</v>
      </c>
      <c r="H259" s="55">
        <f>'Interpolated data'!M259</f>
        <v>0</v>
      </c>
      <c r="I259" s="55">
        <f>IF(ISNUMBER(INDEX(SelectedSPDs!$B$3:$Y$3753,ROW()-2,MATCH($A$2,SelectedSPDs!$B$1:$Y$1,0))),INDEX(SelectedSPDs!$B$3:$Y$3753,ROW()-2,MATCH($A$2,SelectedSPDs!$B$1:$Y$1,0)),0)</f>
        <v>0</v>
      </c>
      <c r="J259" s="19" t="e">
        <f>IF($A$2="User",IF(ISBLANK(E259),NA(),E259),IF(ISBLANK(SelectedSPDs!A259),NA(),SelectedSPDs!A259))</f>
        <v>#N/A</v>
      </c>
      <c r="K259" s="28">
        <f>INDEX(SelectedSPDs!$B$3:$Y$3753,ROW()-2,MATCH($A$2,SelectedSPDs!$B$1:$Y$1,0))</f>
        <v>0</v>
      </c>
      <c r="M259" s="28"/>
      <c r="N259" s="28"/>
      <c r="O259" s="18"/>
      <c r="P259" s="28"/>
      <c r="Q259" s="28"/>
      <c r="R259" s="18"/>
      <c r="S259" s="28"/>
      <c r="T259" s="18"/>
      <c r="AJ259" s="28"/>
    </row>
    <row r="260" spans="5:36" x14ac:dyDescent="0.35">
      <c r="E260" s="26">
        <v>637</v>
      </c>
      <c r="F260" s="26">
        <v>1.0574099999999999E-2</v>
      </c>
      <c r="G260" s="55" t="e">
        <f>IF($A$2="User",IF($E260=0,#N/A,$E260),IF(ISNUMBER(SelectedSPDs!$A260),SelectedSPDs!$A260,#N/A))</f>
        <v>#N/A</v>
      </c>
      <c r="H260" s="55">
        <f>'Interpolated data'!M260</f>
        <v>0</v>
      </c>
      <c r="I260" s="55">
        <f>IF(ISNUMBER(INDEX(SelectedSPDs!$B$3:$Y$3753,ROW()-2,MATCH($A$2,SelectedSPDs!$B$1:$Y$1,0))),INDEX(SelectedSPDs!$B$3:$Y$3753,ROW()-2,MATCH($A$2,SelectedSPDs!$B$1:$Y$1,0)),0)</f>
        <v>0</v>
      </c>
      <c r="J260" s="19" t="e">
        <f>IF($A$2="User",IF(ISBLANK(E260),NA(),E260),IF(ISBLANK(SelectedSPDs!A260),NA(),SelectedSPDs!A260))</f>
        <v>#N/A</v>
      </c>
      <c r="K260" s="28">
        <f>INDEX(SelectedSPDs!$B$3:$Y$3753,ROW()-2,MATCH($A$2,SelectedSPDs!$B$1:$Y$1,0))</f>
        <v>0</v>
      </c>
      <c r="M260" s="28"/>
      <c r="N260" s="28"/>
      <c r="O260" s="18"/>
      <c r="P260" s="28"/>
      <c r="Q260" s="28"/>
      <c r="R260" s="18"/>
      <c r="S260" s="28"/>
      <c r="T260" s="18"/>
      <c r="AJ260" s="28"/>
    </row>
    <row r="261" spans="5:36" x14ac:dyDescent="0.35">
      <c r="E261" s="26">
        <v>638</v>
      </c>
      <c r="F261" s="26">
        <v>1.0622400000000001E-2</v>
      </c>
      <c r="G261" s="55" t="e">
        <f>IF($A$2="User",IF($E261=0,#N/A,$E261),IF(ISNUMBER(SelectedSPDs!$A261),SelectedSPDs!$A261,#N/A))</f>
        <v>#N/A</v>
      </c>
      <c r="H261" s="55">
        <f>'Interpolated data'!M261</f>
        <v>0</v>
      </c>
      <c r="I261" s="55">
        <f>IF(ISNUMBER(INDEX(SelectedSPDs!$B$3:$Y$3753,ROW()-2,MATCH($A$2,SelectedSPDs!$B$1:$Y$1,0))),INDEX(SelectedSPDs!$B$3:$Y$3753,ROW()-2,MATCH($A$2,SelectedSPDs!$B$1:$Y$1,0)),0)</f>
        <v>0</v>
      </c>
      <c r="J261" s="19" t="e">
        <f>IF($A$2="User",IF(ISBLANK(E261),NA(),E261),IF(ISBLANK(SelectedSPDs!A261),NA(),SelectedSPDs!A261))</f>
        <v>#N/A</v>
      </c>
      <c r="K261" s="28">
        <f>INDEX(SelectedSPDs!$B$3:$Y$3753,ROW()-2,MATCH($A$2,SelectedSPDs!$B$1:$Y$1,0))</f>
        <v>0</v>
      </c>
      <c r="M261" s="28"/>
      <c r="N261" s="28"/>
      <c r="O261" s="18"/>
      <c r="P261" s="28"/>
      <c r="Q261" s="28"/>
      <c r="R261" s="18"/>
      <c r="S261" s="28"/>
      <c r="T261" s="18"/>
      <c r="AJ261" s="28"/>
    </row>
    <row r="262" spans="5:36" x14ac:dyDescent="0.35">
      <c r="E262" s="26">
        <v>639</v>
      </c>
      <c r="F262" s="26">
        <v>1.0670600000000001E-2</v>
      </c>
      <c r="G262" s="55" t="e">
        <f>IF($A$2="User",IF($E262=0,#N/A,$E262),IF(ISNUMBER(SelectedSPDs!$A262),SelectedSPDs!$A262,#N/A))</f>
        <v>#N/A</v>
      </c>
      <c r="H262" s="55">
        <f>'Interpolated data'!M262</f>
        <v>0</v>
      </c>
      <c r="I262" s="55">
        <f>IF(ISNUMBER(INDEX(SelectedSPDs!$B$3:$Y$3753,ROW()-2,MATCH($A$2,SelectedSPDs!$B$1:$Y$1,0))),INDEX(SelectedSPDs!$B$3:$Y$3753,ROW()-2,MATCH($A$2,SelectedSPDs!$B$1:$Y$1,0)),0)</f>
        <v>0</v>
      </c>
      <c r="J262" s="19" t="e">
        <f>IF($A$2="User",IF(ISBLANK(E262),NA(),E262),IF(ISBLANK(SelectedSPDs!A262),NA(),SelectedSPDs!A262))</f>
        <v>#N/A</v>
      </c>
      <c r="K262" s="28">
        <f>INDEX(SelectedSPDs!$B$3:$Y$3753,ROW()-2,MATCH($A$2,SelectedSPDs!$B$1:$Y$1,0))</f>
        <v>0</v>
      </c>
      <c r="M262" s="28"/>
      <c r="N262" s="28"/>
      <c r="O262" s="18"/>
      <c r="P262" s="28"/>
      <c r="Q262" s="28"/>
      <c r="R262" s="18"/>
      <c r="S262" s="28"/>
      <c r="T262" s="18"/>
      <c r="AJ262" s="28"/>
    </row>
    <row r="263" spans="5:36" x14ac:dyDescent="0.35">
      <c r="E263" s="26">
        <v>640</v>
      </c>
      <c r="F263" s="26">
        <v>1.0718800000000001E-2</v>
      </c>
      <c r="G263" s="55" t="e">
        <f>IF($A$2="User",IF($E263=0,#N/A,$E263),IF(ISNUMBER(SelectedSPDs!$A263),SelectedSPDs!$A263,#N/A))</f>
        <v>#N/A</v>
      </c>
      <c r="H263" s="55">
        <f>'Interpolated data'!M263</f>
        <v>0</v>
      </c>
      <c r="I263" s="55">
        <f>IF(ISNUMBER(INDEX(SelectedSPDs!$B$3:$Y$3753,ROW()-2,MATCH($A$2,SelectedSPDs!$B$1:$Y$1,0))),INDEX(SelectedSPDs!$B$3:$Y$3753,ROW()-2,MATCH($A$2,SelectedSPDs!$B$1:$Y$1,0)),0)</f>
        <v>0</v>
      </c>
      <c r="J263" s="19" t="e">
        <f>IF($A$2="User",IF(ISBLANK(E263),NA(),E263),IF(ISBLANK(SelectedSPDs!A263),NA(),SelectedSPDs!A263))</f>
        <v>#N/A</v>
      </c>
      <c r="K263" s="28">
        <f>INDEX(SelectedSPDs!$B$3:$Y$3753,ROW()-2,MATCH($A$2,SelectedSPDs!$B$1:$Y$1,0))</f>
        <v>0</v>
      </c>
      <c r="M263" s="28"/>
      <c r="N263" s="28"/>
      <c r="O263" s="18"/>
      <c r="P263" s="28"/>
      <c r="Q263" s="28"/>
      <c r="R263" s="18"/>
      <c r="S263" s="28"/>
      <c r="T263" s="18"/>
      <c r="AJ263" s="28"/>
    </row>
    <row r="264" spans="5:36" x14ac:dyDescent="0.35">
      <c r="E264" s="26">
        <v>641</v>
      </c>
      <c r="F264" s="26">
        <v>1.0767000000000001E-2</v>
      </c>
      <c r="G264" s="55" t="e">
        <f>IF($A$2="User",IF($E264=0,#N/A,$E264),IF(ISNUMBER(SelectedSPDs!$A264),SelectedSPDs!$A264,#N/A))</f>
        <v>#N/A</v>
      </c>
      <c r="H264" s="55">
        <f>'Interpolated data'!M264</f>
        <v>0</v>
      </c>
      <c r="I264" s="55">
        <f>IF(ISNUMBER(INDEX(SelectedSPDs!$B$3:$Y$3753,ROW()-2,MATCH($A$2,SelectedSPDs!$B$1:$Y$1,0))),INDEX(SelectedSPDs!$B$3:$Y$3753,ROW()-2,MATCH($A$2,SelectedSPDs!$B$1:$Y$1,0)),0)</f>
        <v>0</v>
      </c>
      <c r="J264" s="19" t="e">
        <f>IF($A$2="User",IF(ISBLANK(E264),NA(),E264),IF(ISBLANK(SelectedSPDs!A264),NA(),SelectedSPDs!A264))</f>
        <v>#N/A</v>
      </c>
      <c r="K264" s="28">
        <f>INDEX(SelectedSPDs!$B$3:$Y$3753,ROW()-2,MATCH($A$2,SelectedSPDs!$B$1:$Y$1,0))</f>
        <v>0</v>
      </c>
      <c r="M264" s="28"/>
      <c r="N264" s="28"/>
      <c r="O264" s="18"/>
      <c r="P264" s="28"/>
      <c r="Q264" s="28"/>
      <c r="R264" s="18"/>
      <c r="S264" s="28"/>
      <c r="T264" s="18"/>
      <c r="AJ264" s="28"/>
    </row>
    <row r="265" spans="5:36" x14ac:dyDescent="0.35">
      <c r="E265" s="26">
        <v>642</v>
      </c>
      <c r="F265" s="26">
        <v>1.0815E-2</v>
      </c>
      <c r="G265" s="55" t="e">
        <f>IF($A$2="User",IF($E265=0,#N/A,$E265),IF(ISNUMBER(SelectedSPDs!$A265),SelectedSPDs!$A265,#N/A))</f>
        <v>#N/A</v>
      </c>
      <c r="H265" s="55">
        <f>'Interpolated data'!M265</f>
        <v>0</v>
      </c>
      <c r="I265" s="55">
        <f>IF(ISNUMBER(INDEX(SelectedSPDs!$B$3:$Y$3753,ROW()-2,MATCH($A$2,SelectedSPDs!$B$1:$Y$1,0))),INDEX(SelectedSPDs!$B$3:$Y$3753,ROW()-2,MATCH($A$2,SelectedSPDs!$B$1:$Y$1,0)),0)</f>
        <v>0</v>
      </c>
      <c r="J265" s="19" t="e">
        <f>IF($A$2="User",IF(ISBLANK(E265),NA(),E265),IF(ISBLANK(SelectedSPDs!A265),NA(),SelectedSPDs!A265))</f>
        <v>#N/A</v>
      </c>
      <c r="K265" s="28">
        <f>INDEX(SelectedSPDs!$B$3:$Y$3753,ROW()-2,MATCH($A$2,SelectedSPDs!$B$1:$Y$1,0))</f>
        <v>0</v>
      </c>
      <c r="M265" s="28"/>
      <c r="N265" s="28"/>
      <c r="O265" s="18"/>
      <c r="P265" s="28"/>
      <c r="Q265" s="28"/>
      <c r="R265" s="18"/>
      <c r="S265" s="28"/>
      <c r="T265" s="18"/>
      <c r="AJ265" s="28"/>
    </row>
    <row r="266" spans="5:36" x14ac:dyDescent="0.35">
      <c r="E266" s="26">
        <v>643</v>
      </c>
      <c r="F266" s="26">
        <v>1.0862999999999999E-2</v>
      </c>
      <c r="G266" s="55" t="e">
        <f>IF($A$2="User",IF($E266=0,#N/A,$E266),IF(ISNUMBER(SelectedSPDs!$A266),SelectedSPDs!$A266,#N/A))</f>
        <v>#N/A</v>
      </c>
      <c r="H266" s="55">
        <f>'Interpolated data'!M266</f>
        <v>0</v>
      </c>
      <c r="I266" s="55">
        <f>IF(ISNUMBER(INDEX(SelectedSPDs!$B$3:$Y$3753,ROW()-2,MATCH($A$2,SelectedSPDs!$B$1:$Y$1,0))),INDEX(SelectedSPDs!$B$3:$Y$3753,ROW()-2,MATCH($A$2,SelectedSPDs!$B$1:$Y$1,0)),0)</f>
        <v>0</v>
      </c>
      <c r="J266" s="19" t="e">
        <f>IF($A$2="User",IF(ISBLANK(E266),NA(),E266),IF(ISBLANK(SelectedSPDs!A266),NA(),SelectedSPDs!A266))</f>
        <v>#N/A</v>
      </c>
      <c r="K266" s="28">
        <f>INDEX(SelectedSPDs!$B$3:$Y$3753,ROW()-2,MATCH($A$2,SelectedSPDs!$B$1:$Y$1,0))</f>
        <v>0</v>
      </c>
      <c r="M266" s="28"/>
      <c r="N266" s="28"/>
      <c r="O266" s="18"/>
      <c r="P266" s="28"/>
      <c r="Q266" s="28"/>
      <c r="R266" s="18"/>
      <c r="S266" s="28"/>
      <c r="T266" s="18"/>
      <c r="AJ266" s="28"/>
    </row>
    <row r="267" spans="5:36" x14ac:dyDescent="0.35">
      <c r="E267" s="26">
        <v>644</v>
      </c>
      <c r="F267" s="26">
        <v>1.0911000000000001E-2</v>
      </c>
      <c r="G267" s="55" t="e">
        <f>IF($A$2="User",IF($E267=0,#N/A,$E267),IF(ISNUMBER(SelectedSPDs!$A267),SelectedSPDs!$A267,#N/A))</f>
        <v>#N/A</v>
      </c>
      <c r="H267" s="55">
        <f>'Interpolated data'!M267</f>
        <v>0</v>
      </c>
      <c r="I267" s="55">
        <f>IF(ISNUMBER(INDEX(SelectedSPDs!$B$3:$Y$3753,ROW()-2,MATCH($A$2,SelectedSPDs!$B$1:$Y$1,0))),INDEX(SelectedSPDs!$B$3:$Y$3753,ROW()-2,MATCH($A$2,SelectedSPDs!$B$1:$Y$1,0)),0)</f>
        <v>0</v>
      </c>
      <c r="J267" s="19" t="e">
        <f>IF($A$2="User",IF(ISBLANK(E267),NA(),E267),IF(ISBLANK(SelectedSPDs!A267),NA(),SelectedSPDs!A267))</f>
        <v>#N/A</v>
      </c>
      <c r="K267" s="28">
        <f>INDEX(SelectedSPDs!$B$3:$Y$3753,ROW()-2,MATCH($A$2,SelectedSPDs!$B$1:$Y$1,0))</f>
        <v>0</v>
      </c>
      <c r="M267" s="28"/>
      <c r="N267" s="28"/>
      <c r="O267" s="18"/>
      <c r="P267" s="28"/>
      <c r="Q267" s="28"/>
      <c r="R267" s="18"/>
      <c r="S267" s="28"/>
      <c r="T267" s="18"/>
      <c r="AJ267" s="28"/>
    </row>
    <row r="268" spans="5:36" x14ac:dyDescent="0.35">
      <c r="E268" s="26">
        <v>645</v>
      </c>
      <c r="F268" s="26">
        <v>1.0958799999999999E-2</v>
      </c>
      <c r="G268" s="55" t="e">
        <f>IF($A$2="User",IF($E268=0,#N/A,$E268),IF(ISNUMBER(SelectedSPDs!$A268),SelectedSPDs!$A268,#N/A))</f>
        <v>#N/A</v>
      </c>
      <c r="H268" s="55">
        <f>'Interpolated data'!M268</f>
        <v>0</v>
      </c>
      <c r="I268" s="55">
        <f>IF(ISNUMBER(INDEX(SelectedSPDs!$B$3:$Y$3753,ROW()-2,MATCH($A$2,SelectedSPDs!$B$1:$Y$1,0))),INDEX(SelectedSPDs!$B$3:$Y$3753,ROW()-2,MATCH($A$2,SelectedSPDs!$B$1:$Y$1,0)),0)</f>
        <v>0</v>
      </c>
      <c r="J268" s="19" t="e">
        <f>IF($A$2="User",IF(ISBLANK(E268),NA(),E268),IF(ISBLANK(SelectedSPDs!A268),NA(),SelectedSPDs!A268))</f>
        <v>#N/A</v>
      </c>
      <c r="K268" s="28">
        <f>INDEX(SelectedSPDs!$B$3:$Y$3753,ROW()-2,MATCH($A$2,SelectedSPDs!$B$1:$Y$1,0))</f>
        <v>0</v>
      </c>
      <c r="M268" s="28"/>
      <c r="N268" s="28"/>
      <c r="O268" s="18"/>
      <c r="P268" s="28"/>
      <c r="Q268" s="28"/>
      <c r="R268" s="18"/>
      <c r="S268" s="28"/>
      <c r="T268" s="18"/>
      <c r="AJ268" s="28"/>
    </row>
    <row r="269" spans="5:36" x14ac:dyDescent="0.35">
      <c r="E269" s="26">
        <v>646</v>
      </c>
      <c r="F269" s="26">
        <v>1.10066E-2</v>
      </c>
      <c r="G269" s="55" t="e">
        <f>IF($A$2="User",IF($E269=0,#N/A,$E269),IF(ISNUMBER(SelectedSPDs!$A269),SelectedSPDs!$A269,#N/A))</f>
        <v>#N/A</v>
      </c>
      <c r="H269" s="55">
        <f>'Interpolated data'!M269</f>
        <v>0</v>
      </c>
      <c r="I269" s="55">
        <f>IF(ISNUMBER(INDEX(SelectedSPDs!$B$3:$Y$3753,ROW()-2,MATCH($A$2,SelectedSPDs!$B$1:$Y$1,0))),INDEX(SelectedSPDs!$B$3:$Y$3753,ROW()-2,MATCH($A$2,SelectedSPDs!$B$1:$Y$1,0)),0)</f>
        <v>0</v>
      </c>
      <c r="J269" s="19" t="e">
        <f>IF($A$2="User",IF(ISBLANK(E269),NA(),E269),IF(ISBLANK(SelectedSPDs!A269),NA(),SelectedSPDs!A269))</f>
        <v>#N/A</v>
      </c>
      <c r="K269" s="28">
        <f>INDEX(SelectedSPDs!$B$3:$Y$3753,ROW()-2,MATCH($A$2,SelectedSPDs!$B$1:$Y$1,0))</f>
        <v>0</v>
      </c>
      <c r="M269" s="28"/>
      <c r="N269" s="28"/>
      <c r="O269" s="18"/>
      <c r="P269" s="28"/>
      <c r="Q269" s="28"/>
      <c r="R269" s="18"/>
      <c r="S269" s="28"/>
      <c r="T269" s="18"/>
      <c r="AJ269" s="28"/>
    </row>
    <row r="270" spans="5:36" x14ac:dyDescent="0.35">
      <c r="E270" s="26">
        <v>647</v>
      </c>
      <c r="F270" s="26">
        <v>1.10543E-2</v>
      </c>
      <c r="G270" s="55" t="e">
        <f>IF($A$2="User",IF($E270=0,#N/A,$E270),IF(ISNUMBER(SelectedSPDs!$A270),SelectedSPDs!$A270,#N/A))</f>
        <v>#N/A</v>
      </c>
      <c r="H270" s="55">
        <f>'Interpolated data'!M270</f>
        <v>0</v>
      </c>
      <c r="I270" s="55">
        <f>IF(ISNUMBER(INDEX(SelectedSPDs!$B$3:$Y$3753,ROW()-2,MATCH($A$2,SelectedSPDs!$B$1:$Y$1,0))),INDEX(SelectedSPDs!$B$3:$Y$3753,ROW()-2,MATCH($A$2,SelectedSPDs!$B$1:$Y$1,0)),0)</f>
        <v>0</v>
      </c>
      <c r="J270" s="19" t="e">
        <f>IF($A$2="User",IF(ISBLANK(E270),NA(),E270),IF(ISBLANK(SelectedSPDs!A270),NA(),SelectedSPDs!A270))</f>
        <v>#N/A</v>
      </c>
      <c r="K270" s="28">
        <f>INDEX(SelectedSPDs!$B$3:$Y$3753,ROW()-2,MATCH($A$2,SelectedSPDs!$B$1:$Y$1,0))</f>
        <v>0</v>
      </c>
      <c r="M270" s="28"/>
      <c r="N270" s="28"/>
      <c r="O270" s="18"/>
      <c r="P270" s="28"/>
      <c r="Q270" s="28"/>
      <c r="R270" s="18"/>
      <c r="S270" s="28"/>
      <c r="T270" s="18"/>
      <c r="AJ270" s="28"/>
    </row>
    <row r="271" spans="5:36" x14ac:dyDescent="0.35">
      <c r="E271" s="26">
        <v>648</v>
      </c>
      <c r="F271" s="26">
        <v>1.1102000000000001E-2</v>
      </c>
      <c r="G271" s="55" t="e">
        <f>IF($A$2="User",IF($E271=0,#N/A,$E271),IF(ISNUMBER(SelectedSPDs!$A271),SelectedSPDs!$A271,#N/A))</f>
        <v>#N/A</v>
      </c>
      <c r="H271" s="55">
        <f>'Interpolated data'!M271</f>
        <v>0</v>
      </c>
      <c r="I271" s="55">
        <f>IF(ISNUMBER(INDEX(SelectedSPDs!$B$3:$Y$3753,ROW()-2,MATCH($A$2,SelectedSPDs!$B$1:$Y$1,0))),INDEX(SelectedSPDs!$B$3:$Y$3753,ROW()-2,MATCH($A$2,SelectedSPDs!$B$1:$Y$1,0)),0)</f>
        <v>0</v>
      </c>
      <c r="J271" s="19" t="e">
        <f>IF($A$2="User",IF(ISBLANK(E271),NA(),E271),IF(ISBLANK(SelectedSPDs!A271),NA(),SelectedSPDs!A271))</f>
        <v>#N/A</v>
      </c>
      <c r="K271" s="28">
        <f>INDEX(SelectedSPDs!$B$3:$Y$3753,ROW()-2,MATCH($A$2,SelectedSPDs!$B$1:$Y$1,0))</f>
        <v>0</v>
      </c>
      <c r="M271" s="28"/>
      <c r="N271" s="28"/>
      <c r="O271" s="18"/>
      <c r="P271" s="28"/>
      <c r="Q271" s="28"/>
      <c r="R271" s="18"/>
      <c r="S271" s="28"/>
      <c r="T271" s="18"/>
      <c r="AJ271" s="28"/>
    </row>
    <row r="272" spans="5:36" x14ac:dyDescent="0.35">
      <c r="E272" s="26">
        <v>649</v>
      </c>
      <c r="F272" s="26">
        <v>1.1149600000000001E-2</v>
      </c>
      <c r="G272" s="55" t="e">
        <f>IF($A$2="User",IF($E272=0,#N/A,$E272),IF(ISNUMBER(SelectedSPDs!$A272),SelectedSPDs!$A272,#N/A))</f>
        <v>#N/A</v>
      </c>
      <c r="H272" s="55">
        <f>'Interpolated data'!M272</f>
        <v>0</v>
      </c>
      <c r="I272" s="55">
        <f>IF(ISNUMBER(INDEX(SelectedSPDs!$B$3:$Y$3753,ROW()-2,MATCH($A$2,SelectedSPDs!$B$1:$Y$1,0))),INDEX(SelectedSPDs!$B$3:$Y$3753,ROW()-2,MATCH($A$2,SelectedSPDs!$B$1:$Y$1,0)),0)</f>
        <v>0</v>
      </c>
      <c r="J272" s="19" t="e">
        <f>IF($A$2="User",IF(ISBLANK(E272),NA(),E272),IF(ISBLANK(SelectedSPDs!A272),NA(),SelectedSPDs!A272))</f>
        <v>#N/A</v>
      </c>
      <c r="K272" s="28">
        <f>INDEX(SelectedSPDs!$B$3:$Y$3753,ROW()-2,MATCH($A$2,SelectedSPDs!$B$1:$Y$1,0))</f>
        <v>0</v>
      </c>
      <c r="M272" s="28"/>
      <c r="N272" s="28"/>
      <c r="O272" s="18"/>
      <c r="P272" s="28"/>
      <c r="Q272" s="28"/>
      <c r="R272" s="18"/>
      <c r="S272" s="28"/>
      <c r="T272" s="18"/>
      <c r="AJ272" s="28"/>
    </row>
    <row r="273" spans="5:36" x14ac:dyDescent="0.35">
      <c r="E273" s="26">
        <v>650</v>
      </c>
      <c r="F273" s="26">
        <v>1.11971E-2</v>
      </c>
      <c r="G273" s="55" t="e">
        <f>IF($A$2="User",IF($E273=0,#N/A,$E273),IF(ISNUMBER(SelectedSPDs!$A273),SelectedSPDs!$A273,#N/A))</f>
        <v>#N/A</v>
      </c>
      <c r="H273" s="55">
        <f>'Interpolated data'!M273</f>
        <v>0</v>
      </c>
      <c r="I273" s="55">
        <f>IF(ISNUMBER(INDEX(SelectedSPDs!$B$3:$Y$3753,ROW()-2,MATCH($A$2,SelectedSPDs!$B$1:$Y$1,0))),INDEX(SelectedSPDs!$B$3:$Y$3753,ROW()-2,MATCH($A$2,SelectedSPDs!$B$1:$Y$1,0)),0)</f>
        <v>0</v>
      </c>
      <c r="J273" s="19" t="e">
        <f>IF($A$2="User",IF(ISBLANK(E273),NA(),E273),IF(ISBLANK(SelectedSPDs!A273),NA(),SelectedSPDs!A273))</f>
        <v>#N/A</v>
      </c>
      <c r="K273" s="28">
        <f>INDEX(SelectedSPDs!$B$3:$Y$3753,ROW()-2,MATCH($A$2,SelectedSPDs!$B$1:$Y$1,0))</f>
        <v>0</v>
      </c>
      <c r="M273" s="28"/>
      <c r="N273" s="28"/>
      <c r="O273" s="18"/>
      <c r="P273" s="28"/>
      <c r="Q273" s="28"/>
      <c r="R273" s="18"/>
      <c r="S273" s="28"/>
      <c r="T273" s="18"/>
      <c r="AJ273" s="28"/>
    </row>
    <row r="274" spans="5:36" x14ac:dyDescent="0.35">
      <c r="E274" s="26">
        <v>651</v>
      </c>
      <c r="F274" s="26">
        <v>1.1244499999999999E-2</v>
      </c>
      <c r="G274" s="55" t="e">
        <f>IF($A$2="User",IF($E274=0,#N/A,$E274),IF(ISNUMBER(SelectedSPDs!$A274),SelectedSPDs!$A274,#N/A))</f>
        <v>#N/A</v>
      </c>
      <c r="H274" s="55">
        <f>'Interpolated data'!M274</f>
        <v>0</v>
      </c>
      <c r="I274" s="55">
        <f>IF(ISNUMBER(INDEX(SelectedSPDs!$B$3:$Y$3753,ROW()-2,MATCH($A$2,SelectedSPDs!$B$1:$Y$1,0))),INDEX(SelectedSPDs!$B$3:$Y$3753,ROW()-2,MATCH($A$2,SelectedSPDs!$B$1:$Y$1,0)),0)</f>
        <v>0</v>
      </c>
      <c r="J274" s="19" t="e">
        <f>IF($A$2="User",IF(ISBLANK(E274),NA(),E274),IF(ISBLANK(SelectedSPDs!A274),NA(),SelectedSPDs!A274))</f>
        <v>#N/A</v>
      </c>
      <c r="K274" s="28">
        <f>INDEX(SelectedSPDs!$B$3:$Y$3753,ROW()-2,MATCH($A$2,SelectedSPDs!$B$1:$Y$1,0))</f>
        <v>0</v>
      </c>
      <c r="M274" s="28"/>
      <c r="N274" s="28"/>
      <c r="O274" s="18"/>
      <c r="P274" s="28"/>
      <c r="Q274" s="28"/>
      <c r="R274" s="18"/>
      <c r="S274" s="28"/>
      <c r="T274" s="18"/>
      <c r="AJ274" s="28"/>
    </row>
    <row r="275" spans="5:36" x14ac:dyDescent="0.35">
      <c r="E275" s="26">
        <v>652</v>
      </c>
      <c r="F275" s="26">
        <v>1.1291799999999999E-2</v>
      </c>
      <c r="G275" s="55" t="e">
        <f>IF($A$2="User",IF($E275=0,#N/A,$E275),IF(ISNUMBER(SelectedSPDs!$A275),SelectedSPDs!$A275,#N/A))</f>
        <v>#N/A</v>
      </c>
      <c r="H275" s="55">
        <f>'Interpolated data'!M275</f>
        <v>0</v>
      </c>
      <c r="I275" s="55">
        <f>IF(ISNUMBER(INDEX(SelectedSPDs!$B$3:$Y$3753,ROW()-2,MATCH($A$2,SelectedSPDs!$B$1:$Y$1,0))),INDEX(SelectedSPDs!$B$3:$Y$3753,ROW()-2,MATCH($A$2,SelectedSPDs!$B$1:$Y$1,0)),0)</f>
        <v>0</v>
      </c>
      <c r="J275" s="19" t="e">
        <f>IF($A$2="User",IF(ISBLANK(E275),NA(),E275),IF(ISBLANK(SelectedSPDs!A275),NA(),SelectedSPDs!A275))</f>
        <v>#N/A</v>
      </c>
      <c r="K275" s="28">
        <f>INDEX(SelectedSPDs!$B$3:$Y$3753,ROW()-2,MATCH($A$2,SelectedSPDs!$B$1:$Y$1,0))</f>
        <v>0</v>
      </c>
      <c r="M275" s="28"/>
      <c r="N275" s="28"/>
      <c r="O275" s="18"/>
      <c r="P275" s="28"/>
      <c r="Q275" s="28"/>
      <c r="R275" s="18"/>
      <c r="S275" s="28"/>
      <c r="T275" s="18"/>
      <c r="AJ275" s="28"/>
    </row>
    <row r="276" spans="5:36" x14ac:dyDescent="0.35">
      <c r="E276" s="26">
        <v>653</v>
      </c>
      <c r="F276" s="26">
        <v>1.13391E-2</v>
      </c>
      <c r="G276" s="55" t="e">
        <f>IF($A$2="User",IF($E276=0,#N/A,$E276),IF(ISNUMBER(SelectedSPDs!$A276),SelectedSPDs!$A276,#N/A))</f>
        <v>#N/A</v>
      </c>
      <c r="H276" s="55">
        <f>'Interpolated data'!M276</f>
        <v>0</v>
      </c>
      <c r="I276" s="55">
        <f>IF(ISNUMBER(INDEX(SelectedSPDs!$B$3:$Y$3753,ROW()-2,MATCH($A$2,SelectedSPDs!$B$1:$Y$1,0))),INDEX(SelectedSPDs!$B$3:$Y$3753,ROW()-2,MATCH($A$2,SelectedSPDs!$B$1:$Y$1,0)),0)</f>
        <v>0</v>
      </c>
      <c r="J276" s="19" t="e">
        <f>IF($A$2="User",IF(ISBLANK(E276),NA(),E276),IF(ISBLANK(SelectedSPDs!A276),NA(),SelectedSPDs!A276))</f>
        <v>#N/A</v>
      </c>
      <c r="K276" s="28">
        <f>INDEX(SelectedSPDs!$B$3:$Y$3753,ROW()-2,MATCH($A$2,SelectedSPDs!$B$1:$Y$1,0))</f>
        <v>0</v>
      </c>
      <c r="M276" s="28"/>
      <c r="N276" s="28"/>
      <c r="O276" s="18"/>
      <c r="P276" s="28"/>
      <c r="Q276" s="28"/>
      <c r="R276" s="18"/>
      <c r="S276" s="28"/>
      <c r="T276" s="18"/>
      <c r="AJ276" s="28"/>
    </row>
    <row r="277" spans="5:36" x14ac:dyDescent="0.35">
      <c r="E277" s="26">
        <v>654</v>
      </c>
      <c r="F277" s="26">
        <v>1.13863E-2</v>
      </c>
      <c r="G277" s="55" t="e">
        <f>IF($A$2="User",IF($E277=0,#N/A,$E277),IF(ISNUMBER(SelectedSPDs!$A277),SelectedSPDs!$A277,#N/A))</f>
        <v>#N/A</v>
      </c>
      <c r="H277" s="55">
        <f>'Interpolated data'!M277</f>
        <v>0</v>
      </c>
      <c r="I277" s="55">
        <f>IF(ISNUMBER(INDEX(SelectedSPDs!$B$3:$Y$3753,ROW()-2,MATCH($A$2,SelectedSPDs!$B$1:$Y$1,0))),INDEX(SelectedSPDs!$B$3:$Y$3753,ROW()-2,MATCH($A$2,SelectedSPDs!$B$1:$Y$1,0)),0)</f>
        <v>0</v>
      </c>
      <c r="J277" s="19" t="e">
        <f>IF($A$2="User",IF(ISBLANK(E277),NA(),E277),IF(ISBLANK(SelectedSPDs!A277),NA(),SelectedSPDs!A277))</f>
        <v>#N/A</v>
      </c>
      <c r="K277" s="28">
        <f>INDEX(SelectedSPDs!$B$3:$Y$3753,ROW()-2,MATCH($A$2,SelectedSPDs!$B$1:$Y$1,0))</f>
        <v>0</v>
      </c>
      <c r="M277" s="28"/>
      <c r="N277" s="28"/>
      <c r="O277" s="18"/>
      <c r="P277" s="28"/>
      <c r="Q277" s="28"/>
      <c r="R277" s="18"/>
      <c r="S277" s="28"/>
      <c r="T277" s="18"/>
      <c r="AJ277" s="28"/>
    </row>
    <row r="278" spans="5:36" x14ac:dyDescent="0.35">
      <c r="E278" s="26">
        <v>655</v>
      </c>
      <c r="F278" s="26">
        <v>1.14334E-2</v>
      </c>
      <c r="G278" s="55" t="e">
        <f>IF($A$2="User",IF($E278=0,#N/A,$E278),IF(ISNUMBER(SelectedSPDs!$A278),SelectedSPDs!$A278,#N/A))</f>
        <v>#N/A</v>
      </c>
      <c r="H278" s="55">
        <f>'Interpolated data'!M278</f>
        <v>0</v>
      </c>
      <c r="I278" s="55">
        <f>IF(ISNUMBER(INDEX(SelectedSPDs!$B$3:$Y$3753,ROW()-2,MATCH($A$2,SelectedSPDs!$B$1:$Y$1,0))),INDEX(SelectedSPDs!$B$3:$Y$3753,ROW()-2,MATCH($A$2,SelectedSPDs!$B$1:$Y$1,0)),0)</f>
        <v>0</v>
      </c>
      <c r="J278" s="19" t="e">
        <f>IF($A$2="User",IF(ISBLANK(E278),NA(),E278),IF(ISBLANK(SelectedSPDs!A278),NA(),SelectedSPDs!A278))</f>
        <v>#N/A</v>
      </c>
      <c r="K278" s="28">
        <f>INDEX(SelectedSPDs!$B$3:$Y$3753,ROW()-2,MATCH($A$2,SelectedSPDs!$B$1:$Y$1,0))</f>
        <v>0</v>
      </c>
      <c r="M278" s="28"/>
      <c r="N278" s="28"/>
      <c r="O278" s="18"/>
      <c r="P278" s="28"/>
      <c r="Q278" s="28"/>
      <c r="R278" s="18"/>
      <c r="S278" s="28"/>
      <c r="T278" s="18"/>
      <c r="AJ278" s="28"/>
    </row>
    <row r="279" spans="5:36" x14ac:dyDescent="0.35">
      <c r="E279" s="26">
        <v>656</v>
      </c>
      <c r="F279" s="26">
        <v>1.14804E-2</v>
      </c>
      <c r="G279" s="55" t="e">
        <f>IF($A$2="User",IF($E279=0,#N/A,$E279),IF(ISNUMBER(SelectedSPDs!$A279),SelectedSPDs!$A279,#N/A))</f>
        <v>#N/A</v>
      </c>
      <c r="H279" s="55">
        <f>'Interpolated data'!M279</f>
        <v>0</v>
      </c>
      <c r="I279" s="55">
        <f>IF(ISNUMBER(INDEX(SelectedSPDs!$B$3:$Y$3753,ROW()-2,MATCH($A$2,SelectedSPDs!$B$1:$Y$1,0))),INDEX(SelectedSPDs!$B$3:$Y$3753,ROW()-2,MATCH($A$2,SelectedSPDs!$B$1:$Y$1,0)),0)</f>
        <v>0</v>
      </c>
      <c r="J279" s="19" t="e">
        <f>IF($A$2="User",IF(ISBLANK(E279),NA(),E279),IF(ISBLANK(SelectedSPDs!A279),NA(),SelectedSPDs!A279))</f>
        <v>#N/A</v>
      </c>
      <c r="K279" s="28">
        <f>INDEX(SelectedSPDs!$B$3:$Y$3753,ROW()-2,MATCH($A$2,SelectedSPDs!$B$1:$Y$1,0))</f>
        <v>0</v>
      </c>
      <c r="M279" s="28"/>
      <c r="N279" s="28"/>
      <c r="O279" s="18"/>
      <c r="P279" s="28"/>
      <c r="Q279" s="28"/>
      <c r="R279" s="18"/>
      <c r="S279" s="28"/>
      <c r="T279" s="18"/>
      <c r="AJ279" s="28"/>
    </row>
    <row r="280" spans="5:36" x14ac:dyDescent="0.35">
      <c r="E280" s="26">
        <v>657</v>
      </c>
      <c r="F280" s="26">
        <v>1.1527300000000001E-2</v>
      </c>
      <c r="G280" s="55" t="e">
        <f>IF($A$2="User",IF($E280=0,#N/A,$E280),IF(ISNUMBER(SelectedSPDs!$A280),SelectedSPDs!$A280,#N/A))</f>
        <v>#N/A</v>
      </c>
      <c r="H280" s="55">
        <f>'Interpolated data'!M280</f>
        <v>0</v>
      </c>
      <c r="I280" s="55">
        <f>IF(ISNUMBER(INDEX(SelectedSPDs!$B$3:$Y$3753,ROW()-2,MATCH($A$2,SelectedSPDs!$B$1:$Y$1,0))),INDEX(SelectedSPDs!$B$3:$Y$3753,ROW()-2,MATCH($A$2,SelectedSPDs!$B$1:$Y$1,0)),0)</f>
        <v>0</v>
      </c>
      <c r="J280" s="19" t="e">
        <f>IF($A$2="User",IF(ISBLANK(E280),NA(),E280),IF(ISBLANK(SelectedSPDs!A280),NA(),SelectedSPDs!A280))</f>
        <v>#N/A</v>
      </c>
      <c r="K280" s="28">
        <f>INDEX(SelectedSPDs!$B$3:$Y$3753,ROW()-2,MATCH($A$2,SelectedSPDs!$B$1:$Y$1,0))</f>
        <v>0</v>
      </c>
      <c r="M280" s="28"/>
      <c r="N280" s="28"/>
      <c r="O280" s="18"/>
      <c r="P280" s="28"/>
      <c r="Q280" s="28"/>
      <c r="R280" s="18"/>
      <c r="S280" s="28"/>
      <c r="T280" s="18"/>
      <c r="AJ280" s="28"/>
    </row>
    <row r="281" spans="5:36" x14ac:dyDescent="0.35">
      <c r="E281" s="26">
        <v>658</v>
      </c>
      <c r="F281" s="26">
        <v>1.15742E-2</v>
      </c>
      <c r="G281" s="55" t="e">
        <f>IF($A$2="User",IF($E281=0,#N/A,$E281),IF(ISNUMBER(SelectedSPDs!$A281),SelectedSPDs!$A281,#N/A))</f>
        <v>#N/A</v>
      </c>
      <c r="H281" s="55">
        <f>'Interpolated data'!M281</f>
        <v>0</v>
      </c>
      <c r="I281" s="55">
        <f>IF(ISNUMBER(INDEX(SelectedSPDs!$B$3:$Y$3753,ROW()-2,MATCH($A$2,SelectedSPDs!$B$1:$Y$1,0))),INDEX(SelectedSPDs!$B$3:$Y$3753,ROW()-2,MATCH($A$2,SelectedSPDs!$B$1:$Y$1,0)),0)</f>
        <v>0</v>
      </c>
      <c r="J281" s="19" t="e">
        <f>IF($A$2="User",IF(ISBLANK(E281),NA(),E281),IF(ISBLANK(SelectedSPDs!A281),NA(),SelectedSPDs!A281))</f>
        <v>#N/A</v>
      </c>
      <c r="K281" s="28">
        <f>INDEX(SelectedSPDs!$B$3:$Y$3753,ROW()-2,MATCH($A$2,SelectedSPDs!$B$1:$Y$1,0))</f>
        <v>0</v>
      </c>
      <c r="M281" s="28"/>
      <c r="N281" s="28"/>
      <c r="O281" s="18"/>
      <c r="P281" s="28"/>
      <c r="Q281" s="28"/>
      <c r="R281" s="18"/>
      <c r="S281" s="28"/>
      <c r="T281" s="18"/>
      <c r="AJ281" s="28"/>
    </row>
    <row r="282" spans="5:36" x14ac:dyDescent="0.35">
      <c r="E282" s="26">
        <v>659</v>
      </c>
      <c r="F282" s="26">
        <v>1.1620999999999999E-2</v>
      </c>
      <c r="G282" s="55" t="e">
        <f>IF($A$2="User",IF($E282=0,#N/A,$E282),IF(ISNUMBER(SelectedSPDs!$A282),SelectedSPDs!$A282,#N/A))</f>
        <v>#N/A</v>
      </c>
      <c r="H282" s="55">
        <f>'Interpolated data'!M282</f>
        <v>0</v>
      </c>
      <c r="I282" s="55">
        <f>IF(ISNUMBER(INDEX(SelectedSPDs!$B$3:$Y$3753,ROW()-2,MATCH($A$2,SelectedSPDs!$B$1:$Y$1,0))),INDEX(SelectedSPDs!$B$3:$Y$3753,ROW()-2,MATCH($A$2,SelectedSPDs!$B$1:$Y$1,0)),0)</f>
        <v>0</v>
      </c>
      <c r="J282" s="19" t="e">
        <f>IF($A$2="User",IF(ISBLANK(E282),NA(),E282),IF(ISBLANK(SelectedSPDs!A282),NA(),SelectedSPDs!A282))</f>
        <v>#N/A</v>
      </c>
      <c r="K282" s="28">
        <f>INDEX(SelectedSPDs!$B$3:$Y$3753,ROW()-2,MATCH($A$2,SelectedSPDs!$B$1:$Y$1,0))</f>
        <v>0</v>
      </c>
      <c r="M282" s="28"/>
      <c r="N282" s="28"/>
      <c r="O282" s="18"/>
      <c r="P282" s="28"/>
      <c r="Q282" s="28"/>
      <c r="R282" s="18"/>
      <c r="S282" s="28"/>
      <c r="T282" s="18"/>
      <c r="AJ282" s="28"/>
    </row>
    <row r="283" spans="5:36" x14ac:dyDescent="0.35">
      <c r="E283" s="26">
        <v>660</v>
      </c>
      <c r="F283" s="26">
        <v>1.16676E-2</v>
      </c>
      <c r="G283" s="55" t="e">
        <f>IF($A$2="User",IF($E283=0,#N/A,$E283),IF(ISNUMBER(SelectedSPDs!$A283),SelectedSPDs!$A283,#N/A))</f>
        <v>#N/A</v>
      </c>
      <c r="H283" s="55">
        <f>'Interpolated data'!M283</f>
        <v>0</v>
      </c>
      <c r="I283" s="55">
        <f>IF(ISNUMBER(INDEX(SelectedSPDs!$B$3:$Y$3753,ROW()-2,MATCH($A$2,SelectedSPDs!$B$1:$Y$1,0))),INDEX(SelectedSPDs!$B$3:$Y$3753,ROW()-2,MATCH($A$2,SelectedSPDs!$B$1:$Y$1,0)),0)</f>
        <v>0</v>
      </c>
      <c r="J283" s="19" t="e">
        <f>IF($A$2="User",IF(ISBLANK(E283),NA(),E283),IF(ISBLANK(SelectedSPDs!A283),NA(),SelectedSPDs!A283))</f>
        <v>#N/A</v>
      </c>
      <c r="K283" s="28">
        <f>INDEX(SelectedSPDs!$B$3:$Y$3753,ROW()-2,MATCH($A$2,SelectedSPDs!$B$1:$Y$1,0))</f>
        <v>0</v>
      </c>
      <c r="M283" s="28"/>
      <c r="N283" s="28"/>
      <c r="O283" s="18"/>
      <c r="P283" s="28"/>
      <c r="Q283" s="28"/>
      <c r="R283" s="18"/>
      <c r="S283" s="28"/>
      <c r="T283" s="18"/>
      <c r="AJ283" s="28"/>
    </row>
    <row r="284" spans="5:36" x14ac:dyDescent="0.35">
      <c r="E284" s="26">
        <v>661</v>
      </c>
      <c r="F284" s="26">
        <v>1.1714199999999999E-2</v>
      </c>
      <c r="G284" s="55" t="e">
        <f>IF($A$2="User",IF($E284=0,#N/A,$E284),IF(ISNUMBER(SelectedSPDs!$A284),SelectedSPDs!$A284,#N/A))</f>
        <v>#N/A</v>
      </c>
      <c r="H284" s="55">
        <f>'Interpolated data'!M284</f>
        <v>0</v>
      </c>
      <c r="I284" s="55">
        <f>IF(ISNUMBER(INDEX(SelectedSPDs!$B$3:$Y$3753,ROW()-2,MATCH($A$2,SelectedSPDs!$B$1:$Y$1,0))),INDEX(SelectedSPDs!$B$3:$Y$3753,ROW()-2,MATCH($A$2,SelectedSPDs!$B$1:$Y$1,0)),0)</f>
        <v>0</v>
      </c>
      <c r="J284" s="19" t="e">
        <f>IF($A$2="User",IF(ISBLANK(E284),NA(),E284),IF(ISBLANK(SelectedSPDs!A284),NA(),SelectedSPDs!A284))</f>
        <v>#N/A</v>
      </c>
      <c r="K284" s="28">
        <f>INDEX(SelectedSPDs!$B$3:$Y$3753,ROW()-2,MATCH($A$2,SelectedSPDs!$B$1:$Y$1,0))</f>
        <v>0</v>
      </c>
      <c r="M284" s="28"/>
      <c r="N284" s="28"/>
      <c r="O284" s="18"/>
      <c r="P284" s="28"/>
      <c r="Q284" s="28"/>
      <c r="R284" s="18"/>
      <c r="S284" s="28"/>
      <c r="T284" s="18"/>
      <c r="AJ284" s="28"/>
    </row>
    <row r="285" spans="5:36" x14ac:dyDescent="0.35">
      <c r="E285" s="26">
        <v>662</v>
      </c>
      <c r="F285" s="26">
        <v>1.1760700000000001E-2</v>
      </c>
      <c r="G285" s="55" t="e">
        <f>IF($A$2="User",IF($E285=0,#N/A,$E285),IF(ISNUMBER(SelectedSPDs!$A285),SelectedSPDs!$A285,#N/A))</f>
        <v>#N/A</v>
      </c>
      <c r="H285" s="55">
        <f>'Interpolated data'!M285</f>
        <v>0</v>
      </c>
      <c r="I285" s="55">
        <f>IF(ISNUMBER(INDEX(SelectedSPDs!$B$3:$Y$3753,ROW()-2,MATCH($A$2,SelectedSPDs!$B$1:$Y$1,0))),INDEX(SelectedSPDs!$B$3:$Y$3753,ROW()-2,MATCH($A$2,SelectedSPDs!$B$1:$Y$1,0)),0)</f>
        <v>0</v>
      </c>
      <c r="J285" s="19" t="e">
        <f>IF($A$2="User",IF(ISBLANK(E285),NA(),E285),IF(ISBLANK(SelectedSPDs!A285),NA(),SelectedSPDs!A285))</f>
        <v>#N/A</v>
      </c>
      <c r="K285" s="28">
        <f>INDEX(SelectedSPDs!$B$3:$Y$3753,ROW()-2,MATCH($A$2,SelectedSPDs!$B$1:$Y$1,0))</f>
        <v>0</v>
      </c>
      <c r="M285" s="28"/>
      <c r="N285" s="28"/>
      <c r="O285" s="18"/>
      <c r="P285" s="28"/>
      <c r="Q285" s="28"/>
      <c r="R285" s="18"/>
      <c r="S285" s="28"/>
      <c r="T285" s="18"/>
      <c r="AJ285" s="28"/>
    </row>
    <row r="286" spans="5:36" x14ac:dyDescent="0.35">
      <c r="E286" s="26">
        <v>663</v>
      </c>
      <c r="F286" s="26">
        <v>1.1807099999999999E-2</v>
      </c>
      <c r="G286" s="55" t="e">
        <f>IF($A$2="User",IF($E286=0,#N/A,$E286),IF(ISNUMBER(SelectedSPDs!$A286),SelectedSPDs!$A286,#N/A))</f>
        <v>#N/A</v>
      </c>
      <c r="H286" s="55">
        <f>'Interpolated data'!M286</f>
        <v>0</v>
      </c>
      <c r="I286" s="55">
        <f>IF(ISNUMBER(INDEX(SelectedSPDs!$B$3:$Y$3753,ROW()-2,MATCH($A$2,SelectedSPDs!$B$1:$Y$1,0))),INDEX(SelectedSPDs!$B$3:$Y$3753,ROW()-2,MATCH($A$2,SelectedSPDs!$B$1:$Y$1,0)),0)</f>
        <v>0</v>
      </c>
      <c r="J286" s="19" t="e">
        <f>IF($A$2="User",IF(ISBLANK(E286),NA(),E286),IF(ISBLANK(SelectedSPDs!A286),NA(),SelectedSPDs!A286))</f>
        <v>#N/A</v>
      </c>
      <c r="K286" s="28">
        <f>INDEX(SelectedSPDs!$B$3:$Y$3753,ROW()-2,MATCH($A$2,SelectedSPDs!$B$1:$Y$1,0))</f>
        <v>0</v>
      </c>
      <c r="M286" s="28"/>
      <c r="N286" s="28"/>
      <c r="O286" s="18"/>
      <c r="P286" s="28"/>
      <c r="Q286" s="28"/>
      <c r="R286" s="18"/>
      <c r="S286" s="28"/>
      <c r="T286" s="18"/>
      <c r="AJ286" s="28"/>
    </row>
    <row r="287" spans="5:36" x14ac:dyDescent="0.35">
      <c r="E287" s="26">
        <v>664</v>
      </c>
      <c r="F287" s="26">
        <v>1.1853499999999999E-2</v>
      </c>
      <c r="G287" s="55" t="e">
        <f>IF($A$2="User",IF($E287=0,#N/A,$E287),IF(ISNUMBER(SelectedSPDs!$A287),SelectedSPDs!$A287,#N/A))</f>
        <v>#N/A</v>
      </c>
      <c r="H287" s="55">
        <f>'Interpolated data'!M287</f>
        <v>0</v>
      </c>
      <c r="I287" s="55">
        <f>IF(ISNUMBER(INDEX(SelectedSPDs!$B$3:$Y$3753,ROW()-2,MATCH($A$2,SelectedSPDs!$B$1:$Y$1,0))),INDEX(SelectedSPDs!$B$3:$Y$3753,ROW()-2,MATCH($A$2,SelectedSPDs!$B$1:$Y$1,0)),0)</f>
        <v>0</v>
      </c>
      <c r="J287" s="19" t="e">
        <f>IF($A$2="User",IF(ISBLANK(E287),NA(),E287),IF(ISBLANK(SelectedSPDs!A287),NA(),SelectedSPDs!A287))</f>
        <v>#N/A</v>
      </c>
      <c r="K287" s="28">
        <f>INDEX(SelectedSPDs!$B$3:$Y$3753,ROW()-2,MATCH($A$2,SelectedSPDs!$B$1:$Y$1,0))</f>
        <v>0</v>
      </c>
      <c r="M287" s="28"/>
      <c r="N287" s="28"/>
      <c r="O287" s="18"/>
      <c r="P287" s="28"/>
      <c r="Q287" s="28"/>
      <c r="R287" s="18"/>
      <c r="S287" s="28"/>
      <c r="T287" s="18"/>
      <c r="AJ287" s="28"/>
    </row>
    <row r="288" spans="5:36" x14ac:dyDescent="0.35">
      <c r="E288" s="26">
        <v>665</v>
      </c>
      <c r="F288" s="26">
        <v>1.1899699999999999E-2</v>
      </c>
      <c r="G288" s="55" t="e">
        <f>IF($A$2="User",IF($E288=0,#N/A,$E288),IF(ISNUMBER(SelectedSPDs!$A288),SelectedSPDs!$A288,#N/A))</f>
        <v>#N/A</v>
      </c>
      <c r="H288" s="55">
        <f>'Interpolated data'!M288</f>
        <v>0</v>
      </c>
      <c r="I288" s="55">
        <f>IF(ISNUMBER(INDEX(SelectedSPDs!$B$3:$Y$3753,ROW()-2,MATCH($A$2,SelectedSPDs!$B$1:$Y$1,0))),INDEX(SelectedSPDs!$B$3:$Y$3753,ROW()-2,MATCH($A$2,SelectedSPDs!$B$1:$Y$1,0)),0)</f>
        <v>0</v>
      </c>
      <c r="J288" s="19" t="e">
        <f>IF($A$2="User",IF(ISBLANK(E288),NA(),E288),IF(ISBLANK(SelectedSPDs!A288),NA(),SelectedSPDs!A288))</f>
        <v>#N/A</v>
      </c>
      <c r="K288" s="28">
        <f>INDEX(SelectedSPDs!$B$3:$Y$3753,ROW()-2,MATCH($A$2,SelectedSPDs!$B$1:$Y$1,0))</f>
        <v>0</v>
      </c>
      <c r="M288" s="28"/>
      <c r="N288" s="28"/>
      <c r="O288" s="18"/>
      <c r="P288" s="28"/>
      <c r="Q288" s="28"/>
      <c r="R288" s="18"/>
      <c r="S288" s="28"/>
      <c r="T288" s="18"/>
      <c r="AJ288" s="28"/>
    </row>
    <row r="289" spans="5:36" x14ac:dyDescent="0.35">
      <c r="E289" s="26">
        <v>666</v>
      </c>
      <c r="F289" s="26">
        <v>1.1945799999999999E-2</v>
      </c>
      <c r="G289" s="55" t="e">
        <f>IF($A$2="User",IF($E289=0,#N/A,$E289),IF(ISNUMBER(SelectedSPDs!$A289),SelectedSPDs!$A289,#N/A))</f>
        <v>#N/A</v>
      </c>
      <c r="H289" s="55">
        <f>'Interpolated data'!M289</f>
        <v>0</v>
      </c>
      <c r="I289" s="55">
        <f>IF(ISNUMBER(INDEX(SelectedSPDs!$B$3:$Y$3753,ROW()-2,MATCH($A$2,SelectedSPDs!$B$1:$Y$1,0))),INDEX(SelectedSPDs!$B$3:$Y$3753,ROW()-2,MATCH($A$2,SelectedSPDs!$B$1:$Y$1,0)),0)</f>
        <v>0</v>
      </c>
      <c r="J289" s="19" t="e">
        <f>IF($A$2="User",IF(ISBLANK(E289),NA(),E289),IF(ISBLANK(SelectedSPDs!A289),NA(),SelectedSPDs!A289))</f>
        <v>#N/A</v>
      </c>
      <c r="K289" s="28">
        <f>INDEX(SelectedSPDs!$B$3:$Y$3753,ROW()-2,MATCH($A$2,SelectedSPDs!$B$1:$Y$1,0))</f>
        <v>0</v>
      </c>
      <c r="M289" s="28"/>
      <c r="N289" s="28"/>
      <c r="O289" s="18"/>
      <c r="P289" s="28"/>
      <c r="Q289" s="28"/>
      <c r="R289" s="18"/>
      <c r="S289" s="28"/>
      <c r="T289" s="18"/>
      <c r="AJ289" s="28"/>
    </row>
    <row r="290" spans="5:36" x14ac:dyDescent="0.35">
      <c r="E290" s="26">
        <v>667</v>
      </c>
      <c r="F290" s="26">
        <v>1.19919E-2</v>
      </c>
      <c r="G290" s="55" t="e">
        <f>IF($A$2="User",IF($E290=0,#N/A,$E290),IF(ISNUMBER(SelectedSPDs!$A290),SelectedSPDs!$A290,#N/A))</f>
        <v>#N/A</v>
      </c>
      <c r="H290" s="55">
        <f>'Interpolated data'!M290</f>
        <v>0</v>
      </c>
      <c r="I290" s="55">
        <f>IF(ISNUMBER(INDEX(SelectedSPDs!$B$3:$Y$3753,ROW()-2,MATCH($A$2,SelectedSPDs!$B$1:$Y$1,0))),INDEX(SelectedSPDs!$B$3:$Y$3753,ROW()-2,MATCH($A$2,SelectedSPDs!$B$1:$Y$1,0)),0)</f>
        <v>0</v>
      </c>
      <c r="J290" s="19" t="e">
        <f>IF($A$2="User",IF(ISBLANK(E290),NA(),E290),IF(ISBLANK(SelectedSPDs!A290),NA(),SelectedSPDs!A290))</f>
        <v>#N/A</v>
      </c>
      <c r="K290" s="28">
        <f>INDEX(SelectedSPDs!$B$3:$Y$3753,ROW()-2,MATCH($A$2,SelectedSPDs!$B$1:$Y$1,0))</f>
        <v>0</v>
      </c>
      <c r="M290" s="28"/>
      <c r="N290" s="28"/>
      <c r="O290" s="18"/>
      <c r="P290" s="28"/>
      <c r="Q290" s="28"/>
      <c r="R290" s="18"/>
      <c r="S290" s="28"/>
      <c r="T290" s="18"/>
      <c r="AJ290" s="28"/>
    </row>
    <row r="291" spans="5:36" x14ac:dyDescent="0.35">
      <c r="E291" s="26">
        <v>668</v>
      </c>
      <c r="F291" s="26">
        <v>1.20378E-2</v>
      </c>
      <c r="G291" s="55" t="e">
        <f>IF($A$2="User",IF($E291=0,#N/A,$E291),IF(ISNUMBER(SelectedSPDs!$A291),SelectedSPDs!$A291,#N/A))</f>
        <v>#N/A</v>
      </c>
      <c r="H291" s="55">
        <f>'Interpolated data'!M291</f>
        <v>0</v>
      </c>
      <c r="I291" s="55">
        <f>IF(ISNUMBER(INDEX(SelectedSPDs!$B$3:$Y$3753,ROW()-2,MATCH($A$2,SelectedSPDs!$B$1:$Y$1,0))),INDEX(SelectedSPDs!$B$3:$Y$3753,ROW()-2,MATCH($A$2,SelectedSPDs!$B$1:$Y$1,0)),0)</f>
        <v>0</v>
      </c>
      <c r="J291" s="19" t="e">
        <f>IF($A$2="User",IF(ISBLANK(E291),NA(),E291),IF(ISBLANK(SelectedSPDs!A291),NA(),SelectedSPDs!A291))</f>
        <v>#N/A</v>
      </c>
      <c r="K291" s="28">
        <f>INDEX(SelectedSPDs!$B$3:$Y$3753,ROW()-2,MATCH($A$2,SelectedSPDs!$B$1:$Y$1,0))</f>
        <v>0</v>
      </c>
      <c r="M291" s="28"/>
      <c r="N291" s="28"/>
      <c r="O291" s="18"/>
      <c r="P291" s="28"/>
      <c r="Q291" s="28"/>
      <c r="R291" s="18"/>
      <c r="S291" s="28"/>
      <c r="T291" s="18"/>
      <c r="AJ291" s="28"/>
    </row>
    <row r="292" spans="5:36" x14ac:dyDescent="0.35">
      <c r="E292" s="26">
        <v>669</v>
      </c>
      <c r="F292" s="26">
        <v>1.20836E-2</v>
      </c>
      <c r="G292" s="55" t="e">
        <f>IF($A$2="User",IF($E292=0,#N/A,$E292),IF(ISNUMBER(SelectedSPDs!$A292),SelectedSPDs!$A292,#N/A))</f>
        <v>#N/A</v>
      </c>
      <c r="H292" s="55">
        <f>'Interpolated data'!M292</f>
        <v>0</v>
      </c>
      <c r="I292" s="55">
        <f>IF(ISNUMBER(INDEX(SelectedSPDs!$B$3:$Y$3753,ROW()-2,MATCH($A$2,SelectedSPDs!$B$1:$Y$1,0))),INDEX(SelectedSPDs!$B$3:$Y$3753,ROW()-2,MATCH($A$2,SelectedSPDs!$B$1:$Y$1,0)),0)</f>
        <v>0</v>
      </c>
      <c r="J292" s="19" t="e">
        <f>IF($A$2="User",IF(ISBLANK(E292),NA(),E292),IF(ISBLANK(SelectedSPDs!A292),NA(),SelectedSPDs!A292))</f>
        <v>#N/A</v>
      </c>
      <c r="K292" s="28">
        <f>INDEX(SelectedSPDs!$B$3:$Y$3753,ROW()-2,MATCH($A$2,SelectedSPDs!$B$1:$Y$1,0))</f>
        <v>0</v>
      </c>
      <c r="M292" s="28"/>
      <c r="N292" s="28"/>
      <c r="O292" s="18"/>
      <c r="P292" s="28"/>
      <c r="Q292" s="28"/>
      <c r="R292" s="18"/>
      <c r="S292" s="28"/>
      <c r="T292" s="18"/>
      <c r="AJ292" s="28"/>
    </row>
    <row r="293" spans="5:36" x14ac:dyDescent="0.35">
      <c r="E293" s="26">
        <v>670</v>
      </c>
      <c r="F293" s="26">
        <v>1.21294E-2</v>
      </c>
      <c r="G293" s="55" t="e">
        <f>IF($A$2="User",IF($E293=0,#N/A,$E293),IF(ISNUMBER(SelectedSPDs!$A293),SelectedSPDs!$A293,#N/A))</f>
        <v>#N/A</v>
      </c>
      <c r="H293" s="55">
        <f>'Interpolated data'!M293</f>
        <v>0</v>
      </c>
      <c r="I293" s="55">
        <f>IF(ISNUMBER(INDEX(SelectedSPDs!$B$3:$Y$3753,ROW()-2,MATCH($A$2,SelectedSPDs!$B$1:$Y$1,0))),INDEX(SelectedSPDs!$B$3:$Y$3753,ROW()-2,MATCH($A$2,SelectedSPDs!$B$1:$Y$1,0)),0)</f>
        <v>0</v>
      </c>
      <c r="J293" s="19" t="e">
        <f>IF($A$2="User",IF(ISBLANK(E293),NA(),E293),IF(ISBLANK(SelectedSPDs!A293),NA(),SelectedSPDs!A293))</f>
        <v>#N/A</v>
      </c>
      <c r="K293" s="28">
        <f>INDEX(SelectedSPDs!$B$3:$Y$3753,ROW()-2,MATCH($A$2,SelectedSPDs!$B$1:$Y$1,0))</f>
        <v>0</v>
      </c>
      <c r="M293" s="28"/>
      <c r="N293" s="28"/>
      <c r="O293" s="18"/>
      <c r="P293" s="28"/>
      <c r="Q293" s="28"/>
      <c r="R293" s="18"/>
      <c r="S293" s="28"/>
      <c r="T293" s="18"/>
      <c r="AJ293" s="28"/>
    </row>
    <row r="294" spans="5:36" x14ac:dyDescent="0.35">
      <c r="E294" s="26">
        <v>671</v>
      </c>
      <c r="F294" s="26">
        <v>1.2175E-2</v>
      </c>
      <c r="G294" s="55" t="e">
        <f>IF($A$2="User",IF($E294=0,#N/A,$E294),IF(ISNUMBER(SelectedSPDs!$A294),SelectedSPDs!$A294,#N/A))</f>
        <v>#N/A</v>
      </c>
      <c r="H294" s="55">
        <f>'Interpolated data'!M294</f>
        <v>0</v>
      </c>
      <c r="I294" s="55">
        <f>IF(ISNUMBER(INDEX(SelectedSPDs!$B$3:$Y$3753,ROW()-2,MATCH($A$2,SelectedSPDs!$B$1:$Y$1,0))),INDEX(SelectedSPDs!$B$3:$Y$3753,ROW()-2,MATCH($A$2,SelectedSPDs!$B$1:$Y$1,0)),0)</f>
        <v>0</v>
      </c>
      <c r="J294" s="19" t="e">
        <f>IF($A$2="User",IF(ISBLANK(E294),NA(),E294),IF(ISBLANK(SelectedSPDs!A294),NA(),SelectedSPDs!A294))</f>
        <v>#N/A</v>
      </c>
      <c r="K294" s="28">
        <f>INDEX(SelectedSPDs!$B$3:$Y$3753,ROW()-2,MATCH($A$2,SelectedSPDs!$B$1:$Y$1,0))</f>
        <v>0</v>
      </c>
      <c r="M294" s="28"/>
      <c r="N294" s="28"/>
      <c r="O294" s="18"/>
      <c r="P294" s="28"/>
      <c r="Q294" s="28"/>
      <c r="R294" s="18"/>
      <c r="S294" s="28"/>
      <c r="T294" s="18"/>
      <c r="AJ294" s="28"/>
    </row>
    <row r="295" spans="5:36" x14ac:dyDescent="0.35">
      <c r="E295" s="26">
        <v>672</v>
      </c>
      <c r="F295" s="26">
        <v>1.22206E-2</v>
      </c>
      <c r="G295" s="55" t="e">
        <f>IF($A$2="User",IF($E295=0,#N/A,$E295),IF(ISNUMBER(SelectedSPDs!$A295),SelectedSPDs!$A295,#N/A))</f>
        <v>#N/A</v>
      </c>
      <c r="H295" s="55">
        <f>'Interpolated data'!M295</f>
        <v>0</v>
      </c>
      <c r="I295" s="55">
        <f>IF(ISNUMBER(INDEX(SelectedSPDs!$B$3:$Y$3753,ROW()-2,MATCH($A$2,SelectedSPDs!$B$1:$Y$1,0))),INDEX(SelectedSPDs!$B$3:$Y$3753,ROW()-2,MATCH($A$2,SelectedSPDs!$B$1:$Y$1,0)),0)</f>
        <v>0</v>
      </c>
      <c r="J295" s="19" t="e">
        <f>IF($A$2="User",IF(ISBLANK(E295),NA(),E295),IF(ISBLANK(SelectedSPDs!A295),NA(),SelectedSPDs!A295))</f>
        <v>#N/A</v>
      </c>
      <c r="K295" s="28">
        <f>INDEX(SelectedSPDs!$B$3:$Y$3753,ROW()-2,MATCH($A$2,SelectedSPDs!$B$1:$Y$1,0))</f>
        <v>0</v>
      </c>
      <c r="M295" s="28"/>
      <c r="N295" s="28"/>
      <c r="O295" s="18"/>
      <c r="P295" s="28"/>
      <c r="Q295" s="28"/>
      <c r="R295" s="18"/>
      <c r="S295" s="28"/>
      <c r="T295" s="18"/>
      <c r="AJ295" s="28"/>
    </row>
    <row r="296" spans="5:36" x14ac:dyDescent="0.35">
      <c r="E296" s="26">
        <v>673</v>
      </c>
      <c r="F296" s="26">
        <v>1.2266000000000001E-2</v>
      </c>
      <c r="G296" s="55" t="e">
        <f>IF($A$2="User",IF($E296=0,#N/A,$E296),IF(ISNUMBER(SelectedSPDs!$A296),SelectedSPDs!$A296,#N/A))</f>
        <v>#N/A</v>
      </c>
      <c r="H296" s="55">
        <f>'Interpolated data'!M296</f>
        <v>0</v>
      </c>
      <c r="I296" s="55">
        <f>IF(ISNUMBER(INDEX(SelectedSPDs!$B$3:$Y$3753,ROW()-2,MATCH($A$2,SelectedSPDs!$B$1:$Y$1,0))),INDEX(SelectedSPDs!$B$3:$Y$3753,ROW()-2,MATCH($A$2,SelectedSPDs!$B$1:$Y$1,0)),0)</f>
        <v>0</v>
      </c>
      <c r="J296" s="19" t="e">
        <f>IF($A$2="User",IF(ISBLANK(E296),NA(),E296),IF(ISBLANK(SelectedSPDs!A296),NA(),SelectedSPDs!A296))</f>
        <v>#N/A</v>
      </c>
      <c r="K296" s="28">
        <f>INDEX(SelectedSPDs!$B$3:$Y$3753,ROW()-2,MATCH($A$2,SelectedSPDs!$B$1:$Y$1,0))</f>
        <v>0</v>
      </c>
      <c r="M296" s="28"/>
      <c r="N296" s="28"/>
      <c r="O296" s="18"/>
      <c r="P296" s="28"/>
      <c r="Q296" s="28"/>
      <c r="R296" s="18"/>
      <c r="S296" s="28"/>
      <c r="T296" s="18"/>
      <c r="AJ296" s="28"/>
    </row>
    <row r="297" spans="5:36" x14ac:dyDescent="0.35">
      <c r="E297" s="26">
        <v>674</v>
      </c>
      <c r="F297" s="26">
        <v>1.23114E-2</v>
      </c>
      <c r="G297" s="55" t="e">
        <f>IF($A$2="User",IF($E297=0,#N/A,$E297),IF(ISNUMBER(SelectedSPDs!$A297),SelectedSPDs!$A297,#N/A))</f>
        <v>#N/A</v>
      </c>
      <c r="H297" s="55">
        <f>'Interpolated data'!M297</f>
        <v>0</v>
      </c>
      <c r="I297" s="55">
        <f>IF(ISNUMBER(INDEX(SelectedSPDs!$B$3:$Y$3753,ROW()-2,MATCH($A$2,SelectedSPDs!$B$1:$Y$1,0))),INDEX(SelectedSPDs!$B$3:$Y$3753,ROW()-2,MATCH($A$2,SelectedSPDs!$B$1:$Y$1,0)),0)</f>
        <v>0</v>
      </c>
      <c r="J297" s="19" t="e">
        <f>IF($A$2="User",IF(ISBLANK(E297),NA(),E297),IF(ISBLANK(SelectedSPDs!A297),NA(),SelectedSPDs!A297))</f>
        <v>#N/A</v>
      </c>
      <c r="K297" s="28">
        <f>INDEX(SelectedSPDs!$B$3:$Y$3753,ROW()-2,MATCH($A$2,SelectedSPDs!$B$1:$Y$1,0))</f>
        <v>0</v>
      </c>
      <c r="M297" s="28"/>
      <c r="N297" s="28"/>
      <c r="O297" s="18"/>
      <c r="P297" s="28"/>
      <c r="Q297" s="28"/>
      <c r="R297" s="18"/>
      <c r="S297" s="28"/>
      <c r="T297" s="18"/>
      <c r="AJ297" s="28"/>
    </row>
    <row r="298" spans="5:36" x14ac:dyDescent="0.35">
      <c r="E298" s="26">
        <v>675</v>
      </c>
      <c r="F298" s="26">
        <v>1.2356600000000001E-2</v>
      </c>
      <c r="G298" s="55" t="e">
        <f>IF($A$2="User",IF($E298=0,#N/A,$E298),IF(ISNUMBER(SelectedSPDs!$A298),SelectedSPDs!$A298,#N/A))</f>
        <v>#N/A</v>
      </c>
      <c r="H298" s="55">
        <f>'Interpolated data'!M298</f>
        <v>0</v>
      </c>
      <c r="I298" s="55">
        <f>IF(ISNUMBER(INDEX(SelectedSPDs!$B$3:$Y$3753,ROW()-2,MATCH($A$2,SelectedSPDs!$B$1:$Y$1,0))),INDEX(SelectedSPDs!$B$3:$Y$3753,ROW()-2,MATCH($A$2,SelectedSPDs!$B$1:$Y$1,0)),0)</f>
        <v>0</v>
      </c>
      <c r="J298" s="19" t="e">
        <f>IF($A$2="User",IF(ISBLANK(E298),NA(),E298),IF(ISBLANK(SelectedSPDs!A298),NA(),SelectedSPDs!A298))</f>
        <v>#N/A</v>
      </c>
      <c r="K298" s="28">
        <f>INDEX(SelectedSPDs!$B$3:$Y$3753,ROW()-2,MATCH($A$2,SelectedSPDs!$B$1:$Y$1,0))</f>
        <v>0</v>
      </c>
      <c r="M298" s="28"/>
      <c r="N298" s="28"/>
      <c r="O298" s="18"/>
      <c r="P298" s="28"/>
      <c r="Q298" s="28"/>
      <c r="R298" s="18"/>
      <c r="S298" s="28"/>
      <c r="T298" s="18"/>
      <c r="AJ298" s="28"/>
    </row>
    <row r="299" spans="5:36" x14ac:dyDescent="0.35">
      <c r="E299" s="26">
        <v>676</v>
      </c>
      <c r="F299" s="26">
        <v>1.2401799999999999E-2</v>
      </c>
      <c r="G299" s="55" t="e">
        <f>IF($A$2="User",IF($E299=0,#N/A,$E299),IF(ISNUMBER(SelectedSPDs!$A299),SelectedSPDs!$A299,#N/A))</f>
        <v>#N/A</v>
      </c>
      <c r="H299" s="55">
        <f>'Interpolated data'!M299</f>
        <v>0</v>
      </c>
      <c r="I299" s="55">
        <f>IF(ISNUMBER(INDEX(SelectedSPDs!$B$3:$Y$3753,ROW()-2,MATCH($A$2,SelectedSPDs!$B$1:$Y$1,0))),INDEX(SelectedSPDs!$B$3:$Y$3753,ROW()-2,MATCH($A$2,SelectedSPDs!$B$1:$Y$1,0)),0)</f>
        <v>0</v>
      </c>
      <c r="J299" s="19" t="e">
        <f>IF($A$2="User",IF(ISBLANK(E299),NA(),E299),IF(ISBLANK(SelectedSPDs!A299),NA(),SelectedSPDs!A299))</f>
        <v>#N/A</v>
      </c>
      <c r="K299" s="28">
        <f>INDEX(SelectedSPDs!$B$3:$Y$3753,ROW()-2,MATCH($A$2,SelectedSPDs!$B$1:$Y$1,0))</f>
        <v>0</v>
      </c>
      <c r="M299" s="28"/>
      <c r="N299" s="28"/>
      <c r="O299" s="18"/>
      <c r="P299" s="28"/>
      <c r="Q299" s="28"/>
      <c r="R299" s="18"/>
      <c r="S299" s="28"/>
      <c r="T299" s="18"/>
      <c r="AJ299" s="28"/>
    </row>
    <row r="300" spans="5:36" x14ac:dyDescent="0.35">
      <c r="E300" s="26">
        <v>677</v>
      </c>
      <c r="F300" s="26">
        <v>1.2446799999999999E-2</v>
      </c>
      <c r="G300" s="55" t="e">
        <f>IF($A$2="User",IF($E300=0,#N/A,$E300),IF(ISNUMBER(SelectedSPDs!$A300),SelectedSPDs!$A300,#N/A))</f>
        <v>#N/A</v>
      </c>
      <c r="H300" s="55">
        <f>'Interpolated data'!M300</f>
        <v>0</v>
      </c>
      <c r="I300" s="55">
        <f>IF(ISNUMBER(INDEX(SelectedSPDs!$B$3:$Y$3753,ROW()-2,MATCH($A$2,SelectedSPDs!$B$1:$Y$1,0))),INDEX(SelectedSPDs!$B$3:$Y$3753,ROW()-2,MATCH($A$2,SelectedSPDs!$B$1:$Y$1,0)),0)</f>
        <v>0</v>
      </c>
      <c r="J300" s="19" t="e">
        <f>IF($A$2="User",IF(ISBLANK(E300),NA(),E300),IF(ISBLANK(SelectedSPDs!A300),NA(),SelectedSPDs!A300))</f>
        <v>#N/A</v>
      </c>
      <c r="K300" s="28">
        <f>INDEX(SelectedSPDs!$B$3:$Y$3753,ROW()-2,MATCH($A$2,SelectedSPDs!$B$1:$Y$1,0))</f>
        <v>0</v>
      </c>
      <c r="M300" s="28"/>
      <c r="N300" s="28"/>
      <c r="O300" s="18"/>
      <c r="P300" s="28"/>
      <c r="Q300" s="28"/>
      <c r="R300" s="18"/>
      <c r="S300" s="28"/>
      <c r="T300" s="18"/>
      <c r="AJ300" s="28"/>
    </row>
    <row r="301" spans="5:36" x14ac:dyDescent="0.35">
      <c r="E301" s="26">
        <v>678</v>
      </c>
      <c r="F301" s="26">
        <v>1.2491800000000001E-2</v>
      </c>
      <c r="G301" s="55" t="e">
        <f>IF($A$2="User",IF($E301=0,#N/A,$E301),IF(ISNUMBER(SelectedSPDs!$A301),SelectedSPDs!$A301,#N/A))</f>
        <v>#N/A</v>
      </c>
      <c r="H301" s="55">
        <f>'Interpolated data'!M301</f>
        <v>0</v>
      </c>
      <c r="I301" s="55">
        <f>IF(ISNUMBER(INDEX(SelectedSPDs!$B$3:$Y$3753,ROW()-2,MATCH($A$2,SelectedSPDs!$B$1:$Y$1,0))),INDEX(SelectedSPDs!$B$3:$Y$3753,ROW()-2,MATCH($A$2,SelectedSPDs!$B$1:$Y$1,0)),0)</f>
        <v>0</v>
      </c>
      <c r="J301" s="19" t="e">
        <f>IF($A$2="User",IF(ISBLANK(E301),NA(),E301),IF(ISBLANK(SelectedSPDs!A301),NA(),SelectedSPDs!A301))</f>
        <v>#N/A</v>
      </c>
      <c r="K301" s="28">
        <f>INDEX(SelectedSPDs!$B$3:$Y$3753,ROW()-2,MATCH($A$2,SelectedSPDs!$B$1:$Y$1,0))</f>
        <v>0</v>
      </c>
      <c r="M301" s="28"/>
      <c r="N301" s="28"/>
      <c r="O301" s="18"/>
      <c r="P301" s="28"/>
      <c r="Q301" s="28"/>
      <c r="R301" s="18"/>
      <c r="S301" s="28"/>
      <c r="T301" s="18"/>
      <c r="AJ301" s="28"/>
    </row>
    <row r="302" spans="5:36" x14ac:dyDescent="0.35">
      <c r="E302" s="26">
        <v>679</v>
      </c>
      <c r="F302" s="26">
        <v>1.25366E-2</v>
      </c>
      <c r="G302" s="55" t="e">
        <f>IF($A$2="User",IF($E302=0,#N/A,$E302),IF(ISNUMBER(SelectedSPDs!$A302),SelectedSPDs!$A302,#N/A))</f>
        <v>#N/A</v>
      </c>
      <c r="H302" s="55">
        <f>'Interpolated data'!M302</f>
        <v>0</v>
      </c>
      <c r="I302" s="55">
        <f>IF(ISNUMBER(INDEX(SelectedSPDs!$B$3:$Y$3753,ROW()-2,MATCH($A$2,SelectedSPDs!$B$1:$Y$1,0))),INDEX(SelectedSPDs!$B$3:$Y$3753,ROW()-2,MATCH($A$2,SelectedSPDs!$B$1:$Y$1,0)),0)</f>
        <v>0</v>
      </c>
      <c r="J302" s="19" t="e">
        <f>IF($A$2="User",IF(ISBLANK(E302),NA(),E302),IF(ISBLANK(SelectedSPDs!A302),NA(),SelectedSPDs!A302))</f>
        <v>#N/A</v>
      </c>
      <c r="K302" s="28">
        <f>INDEX(SelectedSPDs!$B$3:$Y$3753,ROW()-2,MATCH($A$2,SelectedSPDs!$B$1:$Y$1,0))</f>
        <v>0</v>
      </c>
      <c r="M302" s="28"/>
      <c r="N302" s="28"/>
      <c r="O302" s="18"/>
      <c r="P302" s="28"/>
      <c r="Q302" s="28"/>
      <c r="R302" s="18"/>
      <c r="S302" s="28"/>
      <c r="T302" s="18"/>
      <c r="AJ302" s="28"/>
    </row>
    <row r="303" spans="5:36" x14ac:dyDescent="0.35">
      <c r="E303" s="26">
        <v>680</v>
      </c>
      <c r="F303" s="26">
        <v>1.25813E-2</v>
      </c>
      <c r="G303" s="55" t="e">
        <f>IF($A$2="User",IF($E303=0,#N/A,$E303),IF(ISNUMBER(SelectedSPDs!$A303),SelectedSPDs!$A303,#N/A))</f>
        <v>#N/A</v>
      </c>
      <c r="H303" s="55">
        <f>'Interpolated data'!M303</f>
        <v>0</v>
      </c>
      <c r="I303" s="55">
        <f>IF(ISNUMBER(INDEX(SelectedSPDs!$B$3:$Y$3753,ROW()-2,MATCH($A$2,SelectedSPDs!$B$1:$Y$1,0))),INDEX(SelectedSPDs!$B$3:$Y$3753,ROW()-2,MATCH($A$2,SelectedSPDs!$B$1:$Y$1,0)),0)</f>
        <v>0</v>
      </c>
      <c r="J303" s="19" t="e">
        <f>IF($A$2="User",IF(ISBLANK(E303),NA(),E303),IF(ISBLANK(SelectedSPDs!A303),NA(),SelectedSPDs!A303))</f>
        <v>#N/A</v>
      </c>
      <c r="K303" s="28">
        <f>INDEX(SelectedSPDs!$B$3:$Y$3753,ROW()-2,MATCH($A$2,SelectedSPDs!$B$1:$Y$1,0))</f>
        <v>0</v>
      </c>
      <c r="M303" s="28"/>
      <c r="N303" s="28"/>
      <c r="O303" s="18"/>
      <c r="P303" s="28"/>
      <c r="Q303" s="28"/>
      <c r="R303" s="18"/>
      <c r="S303" s="28"/>
      <c r="T303" s="18"/>
      <c r="AJ303" s="28"/>
    </row>
    <row r="304" spans="5:36" x14ac:dyDescent="0.35">
      <c r="E304" s="26">
        <v>681</v>
      </c>
      <c r="F304" s="26">
        <v>1.2625900000000001E-2</v>
      </c>
      <c r="G304" s="55" t="e">
        <f>IF($A$2="User",IF($E304=0,#N/A,$E304),IF(ISNUMBER(SelectedSPDs!$A304),SelectedSPDs!$A304,#N/A))</f>
        <v>#N/A</v>
      </c>
      <c r="H304" s="55">
        <f>'Interpolated data'!M304</f>
        <v>0</v>
      </c>
      <c r="I304" s="55">
        <f>IF(ISNUMBER(INDEX(SelectedSPDs!$B$3:$Y$3753,ROW()-2,MATCH($A$2,SelectedSPDs!$B$1:$Y$1,0))),INDEX(SelectedSPDs!$B$3:$Y$3753,ROW()-2,MATCH($A$2,SelectedSPDs!$B$1:$Y$1,0)),0)</f>
        <v>0</v>
      </c>
      <c r="J304" s="19" t="e">
        <f>IF($A$2="User",IF(ISBLANK(E304),NA(),E304),IF(ISBLANK(SelectedSPDs!A304),NA(),SelectedSPDs!A304))</f>
        <v>#N/A</v>
      </c>
      <c r="K304" s="28">
        <f>INDEX(SelectedSPDs!$B$3:$Y$3753,ROW()-2,MATCH($A$2,SelectedSPDs!$B$1:$Y$1,0))</f>
        <v>0</v>
      </c>
      <c r="M304" s="28"/>
      <c r="N304" s="28"/>
      <c r="O304" s="18"/>
      <c r="P304" s="28"/>
      <c r="Q304" s="28"/>
      <c r="R304" s="18"/>
      <c r="S304" s="28"/>
      <c r="T304" s="18"/>
      <c r="AJ304" s="28"/>
    </row>
    <row r="305" spans="5:36" x14ac:dyDescent="0.35">
      <c r="E305" s="26">
        <v>682</v>
      </c>
      <c r="F305" s="26">
        <v>1.26704E-2</v>
      </c>
      <c r="G305" s="55" t="e">
        <f>IF($A$2="User",IF($E305=0,#N/A,$E305),IF(ISNUMBER(SelectedSPDs!$A305),SelectedSPDs!$A305,#N/A))</f>
        <v>#N/A</v>
      </c>
      <c r="H305" s="55">
        <f>'Interpolated data'!M305</f>
        <v>0</v>
      </c>
      <c r="I305" s="55">
        <f>IF(ISNUMBER(INDEX(SelectedSPDs!$B$3:$Y$3753,ROW()-2,MATCH($A$2,SelectedSPDs!$B$1:$Y$1,0))),INDEX(SelectedSPDs!$B$3:$Y$3753,ROW()-2,MATCH($A$2,SelectedSPDs!$B$1:$Y$1,0)),0)</f>
        <v>0</v>
      </c>
      <c r="J305" s="19" t="e">
        <f>IF($A$2="User",IF(ISBLANK(E305),NA(),E305),IF(ISBLANK(SelectedSPDs!A305),NA(),SelectedSPDs!A305))</f>
        <v>#N/A</v>
      </c>
      <c r="K305" s="28">
        <f>INDEX(SelectedSPDs!$B$3:$Y$3753,ROW()-2,MATCH($A$2,SelectedSPDs!$B$1:$Y$1,0))</f>
        <v>0</v>
      </c>
      <c r="M305" s="28"/>
      <c r="N305" s="28"/>
      <c r="O305" s="18"/>
      <c r="P305" s="28"/>
      <c r="Q305" s="28"/>
      <c r="R305" s="18"/>
      <c r="S305" s="28"/>
      <c r="T305" s="18"/>
      <c r="AJ305" s="28"/>
    </row>
    <row r="306" spans="5:36" x14ac:dyDescent="0.35">
      <c r="E306" s="26">
        <v>683</v>
      </c>
      <c r="F306" s="26">
        <v>1.27148E-2</v>
      </c>
      <c r="G306" s="55" t="e">
        <f>IF($A$2="User",IF($E306=0,#N/A,$E306),IF(ISNUMBER(SelectedSPDs!$A306),SelectedSPDs!$A306,#N/A))</f>
        <v>#N/A</v>
      </c>
      <c r="H306" s="55">
        <f>'Interpolated data'!M306</f>
        <v>0</v>
      </c>
      <c r="I306" s="55">
        <f>IF(ISNUMBER(INDEX(SelectedSPDs!$B$3:$Y$3753,ROW()-2,MATCH($A$2,SelectedSPDs!$B$1:$Y$1,0))),INDEX(SelectedSPDs!$B$3:$Y$3753,ROW()-2,MATCH($A$2,SelectedSPDs!$B$1:$Y$1,0)),0)</f>
        <v>0</v>
      </c>
      <c r="J306" s="19" t="e">
        <f>IF($A$2="User",IF(ISBLANK(E306),NA(),E306),IF(ISBLANK(SelectedSPDs!A306),NA(),SelectedSPDs!A306))</f>
        <v>#N/A</v>
      </c>
      <c r="K306" s="28">
        <f>INDEX(SelectedSPDs!$B$3:$Y$3753,ROW()-2,MATCH($A$2,SelectedSPDs!$B$1:$Y$1,0))</f>
        <v>0</v>
      </c>
      <c r="M306" s="28"/>
      <c r="N306" s="28"/>
      <c r="O306" s="18"/>
      <c r="P306" s="28"/>
      <c r="Q306" s="28"/>
      <c r="R306" s="18"/>
      <c r="S306" s="28"/>
      <c r="T306" s="18"/>
      <c r="AJ306" s="28"/>
    </row>
    <row r="307" spans="5:36" x14ac:dyDescent="0.35">
      <c r="E307" s="26">
        <v>684</v>
      </c>
      <c r="F307" s="26">
        <v>1.2759100000000001E-2</v>
      </c>
      <c r="G307" s="55" t="e">
        <f>IF($A$2="User",IF($E307=0,#N/A,$E307),IF(ISNUMBER(SelectedSPDs!$A307),SelectedSPDs!$A307,#N/A))</f>
        <v>#N/A</v>
      </c>
      <c r="H307" s="55">
        <f>'Interpolated data'!M307</f>
        <v>0</v>
      </c>
      <c r="I307" s="55">
        <f>IF(ISNUMBER(INDEX(SelectedSPDs!$B$3:$Y$3753,ROW()-2,MATCH($A$2,SelectedSPDs!$B$1:$Y$1,0))),INDEX(SelectedSPDs!$B$3:$Y$3753,ROW()-2,MATCH($A$2,SelectedSPDs!$B$1:$Y$1,0)),0)</f>
        <v>0</v>
      </c>
      <c r="J307" s="19" t="e">
        <f>IF($A$2="User",IF(ISBLANK(E307),NA(),E307),IF(ISBLANK(SelectedSPDs!A307),NA(),SelectedSPDs!A307))</f>
        <v>#N/A</v>
      </c>
      <c r="K307" s="28">
        <f>INDEX(SelectedSPDs!$B$3:$Y$3753,ROW()-2,MATCH($A$2,SelectedSPDs!$B$1:$Y$1,0))</f>
        <v>0</v>
      </c>
      <c r="M307" s="28"/>
      <c r="N307" s="28"/>
      <c r="O307" s="18"/>
      <c r="P307" s="28"/>
      <c r="Q307" s="28"/>
      <c r="R307" s="18"/>
      <c r="S307" s="28"/>
      <c r="T307" s="18"/>
      <c r="AJ307" s="28"/>
    </row>
    <row r="308" spans="5:36" x14ac:dyDescent="0.35">
      <c r="E308" s="26">
        <v>685</v>
      </c>
      <c r="F308" s="26">
        <v>1.28033E-2</v>
      </c>
      <c r="G308" s="55" t="e">
        <f>IF($A$2="User",IF($E308=0,#N/A,$E308),IF(ISNUMBER(SelectedSPDs!$A308),SelectedSPDs!$A308,#N/A))</f>
        <v>#N/A</v>
      </c>
      <c r="H308" s="55">
        <f>'Interpolated data'!M308</f>
        <v>0</v>
      </c>
      <c r="I308" s="55">
        <f>IF(ISNUMBER(INDEX(SelectedSPDs!$B$3:$Y$3753,ROW()-2,MATCH($A$2,SelectedSPDs!$B$1:$Y$1,0))),INDEX(SelectedSPDs!$B$3:$Y$3753,ROW()-2,MATCH($A$2,SelectedSPDs!$B$1:$Y$1,0)),0)</f>
        <v>0</v>
      </c>
      <c r="J308" s="19" t="e">
        <f>IF($A$2="User",IF(ISBLANK(E308),NA(),E308),IF(ISBLANK(SelectedSPDs!A308),NA(),SelectedSPDs!A308))</f>
        <v>#N/A</v>
      </c>
      <c r="K308" s="28">
        <f>INDEX(SelectedSPDs!$B$3:$Y$3753,ROW()-2,MATCH($A$2,SelectedSPDs!$B$1:$Y$1,0))</f>
        <v>0</v>
      </c>
      <c r="M308" s="28"/>
      <c r="N308" s="28"/>
      <c r="O308" s="18"/>
      <c r="P308" s="28"/>
      <c r="Q308" s="28"/>
      <c r="R308" s="18"/>
      <c r="S308" s="28"/>
      <c r="T308" s="18"/>
      <c r="AJ308" s="28"/>
    </row>
    <row r="309" spans="5:36" x14ac:dyDescent="0.35">
      <c r="E309" s="26">
        <v>686</v>
      </c>
      <c r="F309" s="26">
        <v>1.28474E-2</v>
      </c>
      <c r="G309" s="55" t="e">
        <f>IF($A$2="User",IF($E309=0,#N/A,$E309),IF(ISNUMBER(SelectedSPDs!$A309),SelectedSPDs!$A309,#N/A))</f>
        <v>#N/A</v>
      </c>
      <c r="H309" s="55">
        <f>'Interpolated data'!M309</f>
        <v>0</v>
      </c>
      <c r="I309" s="55">
        <f>IF(ISNUMBER(INDEX(SelectedSPDs!$B$3:$Y$3753,ROW()-2,MATCH($A$2,SelectedSPDs!$B$1:$Y$1,0))),INDEX(SelectedSPDs!$B$3:$Y$3753,ROW()-2,MATCH($A$2,SelectedSPDs!$B$1:$Y$1,0)),0)</f>
        <v>0</v>
      </c>
      <c r="J309" s="19" t="e">
        <f>IF($A$2="User",IF(ISBLANK(E309),NA(),E309),IF(ISBLANK(SelectedSPDs!A309),NA(),SelectedSPDs!A309))</f>
        <v>#N/A</v>
      </c>
      <c r="K309" s="28">
        <f>INDEX(SelectedSPDs!$B$3:$Y$3753,ROW()-2,MATCH($A$2,SelectedSPDs!$B$1:$Y$1,0))</f>
        <v>0</v>
      </c>
      <c r="M309" s="28"/>
      <c r="N309" s="28"/>
      <c r="O309" s="18"/>
      <c r="P309" s="28"/>
      <c r="Q309" s="28"/>
      <c r="R309" s="18"/>
      <c r="S309" s="28"/>
      <c r="T309" s="18"/>
      <c r="AJ309" s="28"/>
    </row>
    <row r="310" spans="5:36" x14ac:dyDescent="0.35">
      <c r="E310" s="26">
        <v>687</v>
      </c>
      <c r="F310" s="26">
        <v>1.28913E-2</v>
      </c>
      <c r="G310" s="55" t="e">
        <f>IF($A$2="User",IF($E310=0,#N/A,$E310),IF(ISNUMBER(SelectedSPDs!$A310),SelectedSPDs!$A310,#N/A))</f>
        <v>#N/A</v>
      </c>
      <c r="H310" s="55">
        <f>'Interpolated data'!M310</f>
        <v>0</v>
      </c>
      <c r="I310" s="55">
        <f>IF(ISNUMBER(INDEX(SelectedSPDs!$B$3:$Y$3753,ROW()-2,MATCH($A$2,SelectedSPDs!$B$1:$Y$1,0))),INDEX(SelectedSPDs!$B$3:$Y$3753,ROW()-2,MATCH($A$2,SelectedSPDs!$B$1:$Y$1,0)),0)</f>
        <v>0</v>
      </c>
      <c r="J310" s="19" t="e">
        <f>IF($A$2="User",IF(ISBLANK(E310),NA(),E310),IF(ISBLANK(SelectedSPDs!A310),NA(),SelectedSPDs!A310))</f>
        <v>#N/A</v>
      </c>
      <c r="K310" s="28">
        <f>INDEX(SelectedSPDs!$B$3:$Y$3753,ROW()-2,MATCH($A$2,SelectedSPDs!$B$1:$Y$1,0))</f>
        <v>0</v>
      </c>
      <c r="M310" s="28"/>
      <c r="N310" s="28"/>
      <c r="O310" s="18"/>
      <c r="P310" s="28"/>
      <c r="Q310" s="28"/>
      <c r="R310" s="18"/>
      <c r="S310" s="28"/>
      <c r="T310" s="18"/>
      <c r="AJ310" s="28"/>
    </row>
    <row r="311" spans="5:36" x14ac:dyDescent="0.35">
      <c r="E311" s="26">
        <v>688</v>
      </c>
      <c r="F311" s="26">
        <v>1.29351E-2</v>
      </c>
      <c r="G311" s="55" t="e">
        <f>IF($A$2="User",IF($E311=0,#N/A,$E311),IF(ISNUMBER(SelectedSPDs!$A311),SelectedSPDs!$A311,#N/A))</f>
        <v>#N/A</v>
      </c>
      <c r="H311" s="55">
        <f>'Interpolated data'!M311</f>
        <v>0</v>
      </c>
      <c r="I311" s="55">
        <f>IF(ISNUMBER(INDEX(SelectedSPDs!$B$3:$Y$3753,ROW()-2,MATCH($A$2,SelectedSPDs!$B$1:$Y$1,0))),INDEX(SelectedSPDs!$B$3:$Y$3753,ROW()-2,MATCH($A$2,SelectedSPDs!$B$1:$Y$1,0)),0)</f>
        <v>0</v>
      </c>
      <c r="J311" s="19" t="e">
        <f>IF($A$2="User",IF(ISBLANK(E311),NA(),E311),IF(ISBLANK(SelectedSPDs!A311),NA(),SelectedSPDs!A311))</f>
        <v>#N/A</v>
      </c>
      <c r="K311" s="28">
        <f>INDEX(SelectedSPDs!$B$3:$Y$3753,ROW()-2,MATCH($A$2,SelectedSPDs!$B$1:$Y$1,0))</f>
        <v>0</v>
      </c>
      <c r="M311" s="28"/>
      <c r="N311" s="28"/>
      <c r="O311" s="18"/>
      <c r="P311" s="28"/>
      <c r="Q311" s="28"/>
      <c r="R311" s="18"/>
      <c r="S311" s="28"/>
      <c r="T311" s="18"/>
      <c r="AJ311" s="28"/>
    </row>
    <row r="312" spans="5:36" x14ac:dyDescent="0.35">
      <c r="E312" s="26">
        <v>689</v>
      </c>
      <c r="F312" s="26">
        <v>1.29789E-2</v>
      </c>
      <c r="G312" s="55" t="e">
        <f>IF($A$2="User",IF($E312=0,#N/A,$E312),IF(ISNUMBER(SelectedSPDs!$A312),SelectedSPDs!$A312,#N/A))</f>
        <v>#N/A</v>
      </c>
      <c r="H312" s="55">
        <f>'Interpolated data'!M312</f>
        <v>0</v>
      </c>
      <c r="I312" s="55">
        <f>IF(ISNUMBER(INDEX(SelectedSPDs!$B$3:$Y$3753,ROW()-2,MATCH($A$2,SelectedSPDs!$B$1:$Y$1,0))),INDEX(SelectedSPDs!$B$3:$Y$3753,ROW()-2,MATCH($A$2,SelectedSPDs!$B$1:$Y$1,0)),0)</f>
        <v>0</v>
      </c>
      <c r="J312" s="19" t="e">
        <f>IF($A$2="User",IF(ISBLANK(E312),NA(),E312),IF(ISBLANK(SelectedSPDs!A312),NA(),SelectedSPDs!A312))</f>
        <v>#N/A</v>
      </c>
      <c r="K312" s="28">
        <f>INDEX(SelectedSPDs!$B$3:$Y$3753,ROW()-2,MATCH($A$2,SelectedSPDs!$B$1:$Y$1,0))</f>
        <v>0</v>
      </c>
      <c r="M312" s="28"/>
      <c r="N312" s="28"/>
      <c r="O312" s="18"/>
      <c r="P312" s="28"/>
      <c r="Q312" s="28"/>
      <c r="R312" s="18"/>
      <c r="S312" s="28"/>
      <c r="T312" s="18"/>
      <c r="AJ312" s="28"/>
    </row>
    <row r="313" spans="5:36" x14ac:dyDescent="0.35">
      <c r="E313" s="26">
        <v>690</v>
      </c>
      <c r="F313" s="26">
        <v>1.3022499999999999E-2</v>
      </c>
      <c r="G313" s="55" t="e">
        <f>IF($A$2="User",IF($E313=0,#N/A,$E313),IF(ISNUMBER(SelectedSPDs!$A313),SelectedSPDs!$A313,#N/A))</f>
        <v>#N/A</v>
      </c>
      <c r="H313" s="55">
        <f>'Interpolated data'!M313</f>
        <v>0</v>
      </c>
      <c r="I313" s="55">
        <f>IF(ISNUMBER(INDEX(SelectedSPDs!$B$3:$Y$3753,ROW()-2,MATCH($A$2,SelectedSPDs!$B$1:$Y$1,0))),INDEX(SelectedSPDs!$B$3:$Y$3753,ROW()-2,MATCH($A$2,SelectedSPDs!$B$1:$Y$1,0)),0)</f>
        <v>0</v>
      </c>
      <c r="J313" s="19" t="e">
        <f>IF($A$2="User",IF(ISBLANK(E313),NA(),E313),IF(ISBLANK(SelectedSPDs!A313),NA(),SelectedSPDs!A313))</f>
        <v>#N/A</v>
      </c>
      <c r="K313" s="28">
        <f>INDEX(SelectedSPDs!$B$3:$Y$3753,ROW()-2,MATCH($A$2,SelectedSPDs!$B$1:$Y$1,0))</f>
        <v>0</v>
      </c>
      <c r="M313" s="28"/>
      <c r="N313" s="28"/>
      <c r="O313" s="18"/>
      <c r="P313" s="28"/>
      <c r="Q313" s="28"/>
      <c r="R313" s="18"/>
      <c r="S313" s="28"/>
      <c r="T313" s="18"/>
      <c r="AJ313" s="28"/>
    </row>
    <row r="314" spans="5:36" x14ac:dyDescent="0.35">
      <c r="E314" s="26">
        <v>691</v>
      </c>
      <c r="F314" s="26">
        <v>1.30659E-2</v>
      </c>
      <c r="G314" s="55" t="e">
        <f>IF($A$2="User",IF($E314=0,#N/A,$E314),IF(ISNUMBER(SelectedSPDs!$A314),SelectedSPDs!$A314,#N/A))</f>
        <v>#N/A</v>
      </c>
      <c r="H314" s="55">
        <f>'Interpolated data'!M314</f>
        <v>0</v>
      </c>
      <c r="I314" s="55">
        <f>IF(ISNUMBER(INDEX(SelectedSPDs!$B$3:$Y$3753,ROW()-2,MATCH($A$2,SelectedSPDs!$B$1:$Y$1,0))),INDEX(SelectedSPDs!$B$3:$Y$3753,ROW()-2,MATCH($A$2,SelectedSPDs!$B$1:$Y$1,0)),0)</f>
        <v>0</v>
      </c>
      <c r="J314" s="19" t="e">
        <f>IF($A$2="User",IF(ISBLANK(E314),NA(),E314),IF(ISBLANK(SelectedSPDs!A314),NA(),SelectedSPDs!A314))</f>
        <v>#N/A</v>
      </c>
      <c r="K314" s="28">
        <f>INDEX(SelectedSPDs!$B$3:$Y$3753,ROW()-2,MATCH($A$2,SelectedSPDs!$B$1:$Y$1,0))</f>
        <v>0</v>
      </c>
      <c r="M314" s="28"/>
      <c r="N314" s="28"/>
      <c r="O314" s="18"/>
      <c r="P314" s="28"/>
      <c r="Q314" s="28"/>
      <c r="R314" s="18"/>
      <c r="S314" s="28"/>
      <c r="T314" s="18"/>
      <c r="AJ314" s="28"/>
    </row>
    <row r="315" spans="5:36" x14ac:dyDescent="0.35">
      <c r="E315" s="26">
        <v>692</v>
      </c>
      <c r="F315" s="26">
        <v>1.3109300000000001E-2</v>
      </c>
      <c r="G315" s="55" t="e">
        <f>IF($A$2="User",IF($E315=0,#N/A,$E315),IF(ISNUMBER(SelectedSPDs!$A315),SelectedSPDs!$A315,#N/A))</f>
        <v>#N/A</v>
      </c>
      <c r="H315" s="55">
        <f>'Interpolated data'!M315</f>
        <v>0</v>
      </c>
      <c r="I315" s="55">
        <f>IF(ISNUMBER(INDEX(SelectedSPDs!$B$3:$Y$3753,ROW()-2,MATCH($A$2,SelectedSPDs!$B$1:$Y$1,0))),INDEX(SelectedSPDs!$B$3:$Y$3753,ROW()-2,MATCH($A$2,SelectedSPDs!$B$1:$Y$1,0)),0)</f>
        <v>0</v>
      </c>
      <c r="J315" s="19" t="e">
        <f>IF($A$2="User",IF(ISBLANK(E315),NA(),E315),IF(ISBLANK(SelectedSPDs!A315),NA(),SelectedSPDs!A315))</f>
        <v>#N/A</v>
      </c>
      <c r="K315" s="28">
        <f>INDEX(SelectedSPDs!$B$3:$Y$3753,ROW()-2,MATCH($A$2,SelectedSPDs!$B$1:$Y$1,0))</f>
        <v>0</v>
      </c>
      <c r="M315" s="28"/>
      <c r="N315" s="28"/>
      <c r="O315" s="18"/>
      <c r="P315" s="28"/>
      <c r="Q315" s="28"/>
      <c r="R315" s="18"/>
      <c r="S315" s="28"/>
      <c r="T315" s="18"/>
      <c r="AJ315" s="28"/>
    </row>
    <row r="316" spans="5:36" x14ac:dyDescent="0.35">
      <c r="E316" s="26">
        <v>693</v>
      </c>
      <c r="F316" s="26">
        <v>1.31526E-2</v>
      </c>
      <c r="G316" s="55" t="e">
        <f>IF($A$2="User",IF($E316=0,#N/A,$E316),IF(ISNUMBER(SelectedSPDs!$A316),SelectedSPDs!$A316,#N/A))</f>
        <v>#N/A</v>
      </c>
      <c r="H316" s="55">
        <f>'Interpolated data'!M316</f>
        <v>0</v>
      </c>
      <c r="I316" s="55">
        <f>IF(ISNUMBER(INDEX(SelectedSPDs!$B$3:$Y$3753,ROW()-2,MATCH($A$2,SelectedSPDs!$B$1:$Y$1,0))),INDEX(SelectedSPDs!$B$3:$Y$3753,ROW()-2,MATCH($A$2,SelectedSPDs!$B$1:$Y$1,0)),0)</f>
        <v>0</v>
      </c>
      <c r="J316" s="19" t="e">
        <f>IF($A$2="User",IF(ISBLANK(E316),NA(),E316),IF(ISBLANK(SelectedSPDs!A316),NA(),SelectedSPDs!A316))</f>
        <v>#N/A</v>
      </c>
      <c r="K316" s="28">
        <f>INDEX(SelectedSPDs!$B$3:$Y$3753,ROW()-2,MATCH($A$2,SelectedSPDs!$B$1:$Y$1,0))</f>
        <v>0</v>
      </c>
      <c r="M316" s="28"/>
      <c r="N316" s="28"/>
      <c r="O316" s="18"/>
      <c r="P316" s="28"/>
      <c r="Q316" s="28"/>
      <c r="R316" s="18"/>
      <c r="S316" s="28"/>
      <c r="T316" s="18"/>
      <c r="AJ316" s="28"/>
    </row>
    <row r="317" spans="5:36" x14ac:dyDescent="0.35">
      <c r="E317" s="26">
        <v>694</v>
      </c>
      <c r="F317" s="26">
        <v>1.3195699999999999E-2</v>
      </c>
      <c r="G317" s="55" t="e">
        <f>IF($A$2="User",IF($E317=0,#N/A,$E317),IF(ISNUMBER(SelectedSPDs!$A317),SelectedSPDs!$A317,#N/A))</f>
        <v>#N/A</v>
      </c>
      <c r="H317" s="55">
        <f>'Interpolated data'!M317</f>
        <v>0</v>
      </c>
      <c r="I317" s="55">
        <f>IF(ISNUMBER(INDEX(SelectedSPDs!$B$3:$Y$3753,ROW()-2,MATCH($A$2,SelectedSPDs!$B$1:$Y$1,0))),INDEX(SelectedSPDs!$B$3:$Y$3753,ROW()-2,MATCH($A$2,SelectedSPDs!$B$1:$Y$1,0)),0)</f>
        <v>0</v>
      </c>
      <c r="J317" s="19" t="e">
        <f>IF($A$2="User",IF(ISBLANK(E317),NA(),E317),IF(ISBLANK(SelectedSPDs!A317),NA(),SelectedSPDs!A317))</f>
        <v>#N/A</v>
      </c>
      <c r="K317" s="28">
        <f>INDEX(SelectedSPDs!$B$3:$Y$3753,ROW()-2,MATCH($A$2,SelectedSPDs!$B$1:$Y$1,0))</f>
        <v>0</v>
      </c>
      <c r="M317" s="28"/>
      <c r="N317" s="28"/>
      <c r="O317" s="18"/>
      <c r="P317" s="28"/>
      <c r="Q317" s="28"/>
      <c r="R317" s="18"/>
      <c r="S317" s="28"/>
      <c r="T317" s="18"/>
      <c r="AJ317" s="28"/>
    </row>
    <row r="318" spans="5:36" x14ac:dyDescent="0.35">
      <c r="E318" s="26">
        <v>695</v>
      </c>
      <c r="F318" s="26">
        <v>1.3238700000000001E-2</v>
      </c>
      <c r="G318" s="55" t="e">
        <f>IF($A$2="User",IF($E318=0,#N/A,$E318),IF(ISNUMBER(SelectedSPDs!$A318),SelectedSPDs!$A318,#N/A))</f>
        <v>#N/A</v>
      </c>
      <c r="H318" s="55">
        <f>'Interpolated data'!M318</f>
        <v>0</v>
      </c>
      <c r="I318" s="55">
        <f>IF(ISNUMBER(INDEX(SelectedSPDs!$B$3:$Y$3753,ROW()-2,MATCH($A$2,SelectedSPDs!$B$1:$Y$1,0))),INDEX(SelectedSPDs!$B$3:$Y$3753,ROW()-2,MATCH($A$2,SelectedSPDs!$B$1:$Y$1,0)),0)</f>
        <v>0</v>
      </c>
      <c r="J318" s="19" t="e">
        <f>IF($A$2="User",IF(ISBLANK(E318),NA(),E318),IF(ISBLANK(SelectedSPDs!A318),NA(),SelectedSPDs!A318))</f>
        <v>#N/A</v>
      </c>
      <c r="K318" s="28">
        <f>INDEX(SelectedSPDs!$B$3:$Y$3753,ROW()-2,MATCH($A$2,SelectedSPDs!$B$1:$Y$1,0))</f>
        <v>0</v>
      </c>
      <c r="M318" s="28"/>
      <c r="N318" s="28"/>
      <c r="O318" s="18"/>
      <c r="P318" s="28"/>
      <c r="Q318" s="28"/>
      <c r="R318" s="18"/>
      <c r="S318" s="28"/>
      <c r="T318" s="18"/>
      <c r="AJ318" s="28"/>
    </row>
    <row r="319" spans="5:36" x14ac:dyDescent="0.35">
      <c r="E319" s="26">
        <v>696</v>
      </c>
      <c r="F319" s="26">
        <v>1.3281599999999999E-2</v>
      </c>
      <c r="G319" s="55" t="e">
        <f>IF($A$2="User",IF($E319=0,#N/A,$E319),IF(ISNUMBER(SelectedSPDs!$A319),SelectedSPDs!$A319,#N/A))</f>
        <v>#N/A</v>
      </c>
      <c r="H319" s="55">
        <f>'Interpolated data'!M319</f>
        <v>0</v>
      </c>
      <c r="I319" s="55">
        <f>IF(ISNUMBER(INDEX(SelectedSPDs!$B$3:$Y$3753,ROW()-2,MATCH($A$2,SelectedSPDs!$B$1:$Y$1,0))),INDEX(SelectedSPDs!$B$3:$Y$3753,ROW()-2,MATCH($A$2,SelectedSPDs!$B$1:$Y$1,0)),0)</f>
        <v>0</v>
      </c>
      <c r="J319" s="19" t="e">
        <f>IF($A$2="User",IF(ISBLANK(E319),NA(),E319),IF(ISBLANK(SelectedSPDs!A319),NA(),SelectedSPDs!A319))</f>
        <v>#N/A</v>
      </c>
      <c r="K319" s="28">
        <f>INDEX(SelectedSPDs!$B$3:$Y$3753,ROW()-2,MATCH($A$2,SelectedSPDs!$B$1:$Y$1,0))</f>
        <v>0</v>
      </c>
      <c r="M319" s="28"/>
      <c r="N319" s="28"/>
      <c r="O319" s="18"/>
      <c r="P319" s="28"/>
      <c r="Q319" s="28"/>
      <c r="R319" s="18"/>
      <c r="S319" s="28"/>
      <c r="T319" s="18"/>
      <c r="AJ319" s="28"/>
    </row>
    <row r="320" spans="5:36" x14ac:dyDescent="0.35">
      <c r="E320" s="26">
        <v>697</v>
      </c>
      <c r="F320" s="26">
        <v>1.33244E-2</v>
      </c>
      <c r="G320" s="55" t="e">
        <f>IF($A$2="User",IF($E320=0,#N/A,$E320),IF(ISNUMBER(SelectedSPDs!$A320),SelectedSPDs!$A320,#N/A))</f>
        <v>#N/A</v>
      </c>
      <c r="H320" s="55">
        <f>'Interpolated data'!M320</f>
        <v>0</v>
      </c>
      <c r="I320" s="55">
        <f>IF(ISNUMBER(INDEX(SelectedSPDs!$B$3:$Y$3753,ROW()-2,MATCH($A$2,SelectedSPDs!$B$1:$Y$1,0))),INDEX(SelectedSPDs!$B$3:$Y$3753,ROW()-2,MATCH($A$2,SelectedSPDs!$B$1:$Y$1,0)),0)</f>
        <v>0</v>
      </c>
      <c r="J320" s="19" t="e">
        <f>IF($A$2="User",IF(ISBLANK(E320),NA(),E320),IF(ISBLANK(SelectedSPDs!A320),NA(),SelectedSPDs!A320))</f>
        <v>#N/A</v>
      </c>
      <c r="K320" s="28">
        <f>INDEX(SelectedSPDs!$B$3:$Y$3753,ROW()-2,MATCH($A$2,SelectedSPDs!$B$1:$Y$1,0))</f>
        <v>0</v>
      </c>
      <c r="M320" s="28"/>
      <c r="N320" s="28"/>
      <c r="O320" s="18"/>
      <c r="P320" s="28"/>
      <c r="Q320" s="28"/>
      <c r="R320" s="18"/>
      <c r="S320" s="28"/>
      <c r="T320" s="18"/>
      <c r="AJ320" s="28"/>
    </row>
    <row r="321" spans="5:36" x14ac:dyDescent="0.35">
      <c r="E321" s="26">
        <v>698</v>
      </c>
      <c r="F321" s="26">
        <v>1.3367E-2</v>
      </c>
      <c r="G321" s="55" t="e">
        <f>IF($A$2="User",IF($E321=0,#N/A,$E321),IF(ISNUMBER(SelectedSPDs!$A321),SelectedSPDs!$A321,#N/A))</f>
        <v>#N/A</v>
      </c>
      <c r="H321" s="55">
        <f>'Interpolated data'!M321</f>
        <v>0</v>
      </c>
      <c r="I321" s="55">
        <f>IF(ISNUMBER(INDEX(SelectedSPDs!$B$3:$Y$3753,ROW()-2,MATCH($A$2,SelectedSPDs!$B$1:$Y$1,0))),INDEX(SelectedSPDs!$B$3:$Y$3753,ROW()-2,MATCH($A$2,SelectedSPDs!$B$1:$Y$1,0)),0)</f>
        <v>0</v>
      </c>
      <c r="J321" s="19" t="e">
        <f>IF($A$2="User",IF(ISBLANK(E321),NA(),E321),IF(ISBLANK(SelectedSPDs!A321),NA(),SelectedSPDs!A321))</f>
        <v>#N/A</v>
      </c>
      <c r="K321" s="28">
        <f>INDEX(SelectedSPDs!$B$3:$Y$3753,ROW()-2,MATCH($A$2,SelectedSPDs!$B$1:$Y$1,0))</f>
        <v>0</v>
      </c>
      <c r="M321" s="28"/>
      <c r="N321" s="28"/>
      <c r="O321" s="18"/>
      <c r="P321" s="28"/>
      <c r="Q321" s="28"/>
      <c r="R321" s="18"/>
      <c r="S321" s="28"/>
      <c r="T321" s="18"/>
      <c r="AJ321" s="28"/>
    </row>
    <row r="322" spans="5:36" x14ac:dyDescent="0.35">
      <c r="E322" s="26">
        <v>699</v>
      </c>
      <c r="F322" s="26">
        <v>1.3409600000000001E-2</v>
      </c>
      <c r="G322" s="55" t="e">
        <f>IF($A$2="User",IF($E322=0,#N/A,$E322),IF(ISNUMBER(SelectedSPDs!$A322),SelectedSPDs!$A322,#N/A))</f>
        <v>#N/A</v>
      </c>
      <c r="H322" s="55">
        <f>'Interpolated data'!M322</f>
        <v>0</v>
      </c>
      <c r="I322" s="55">
        <f>IF(ISNUMBER(INDEX(SelectedSPDs!$B$3:$Y$3753,ROW()-2,MATCH($A$2,SelectedSPDs!$B$1:$Y$1,0))),INDEX(SelectedSPDs!$B$3:$Y$3753,ROW()-2,MATCH($A$2,SelectedSPDs!$B$1:$Y$1,0)),0)</f>
        <v>0</v>
      </c>
      <c r="J322" s="19" t="e">
        <f>IF($A$2="User",IF(ISBLANK(E322),NA(),E322),IF(ISBLANK(SelectedSPDs!A322),NA(),SelectedSPDs!A322))</f>
        <v>#N/A</v>
      </c>
      <c r="K322" s="28">
        <f>INDEX(SelectedSPDs!$B$3:$Y$3753,ROW()-2,MATCH($A$2,SelectedSPDs!$B$1:$Y$1,0))</f>
        <v>0</v>
      </c>
      <c r="M322" s="28"/>
      <c r="N322" s="28"/>
      <c r="O322" s="18"/>
      <c r="P322" s="28"/>
      <c r="Q322" s="28"/>
      <c r="R322" s="18"/>
      <c r="S322" s="28"/>
      <c r="T322" s="18"/>
      <c r="AJ322" s="28"/>
    </row>
    <row r="323" spans="5:36" x14ac:dyDescent="0.35">
      <c r="E323" s="26">
        <v>700</v>
      </c>
      <c r="F323" s="26">
        <v>1.3452E-2</v>
      </c>
      <c r="G323" s="55" t="e">
        <f>IF($A$2="User",IF($E323=0,#N/A,$E323),IF(ISNUMBER(SelectedSPDs!$A323),SelectedSPDs!$A323,#N/A))</f>
        <v>#N/A</v>
      </c>
      <c r="H323" s="55">
        <f>'Interpolated data'!M323</f>
        <v>0</v>
      </c>
      <c r="I323" s="55">
        <f>IF(ISNUMBER(INDEX(SelectedSPDs!$B$3:$Y$3753,ROW()-2,MATCH($A$2,SelectedSPDs!$B$1:$Y$1,0))),INDEX(SelectedSPDs!$B$3:$Y$3753,ROW()-2,MATCH($A$2,SelectedSPDs!$B$1:$Y$1,0)),0)</f>
        <v>0</v>
      </c>
      <c r="J323" s="19" t="e">
        <f>IF($A$2="User",IF(ISBLANK(E323),NA(),E323),IF(ISBLANK(SelectedSPDs!A323),NA(),SelectedSPDs!A323))</f>
        <v>#N/A</v>
      </c>
      <c r="K323" s="28">
        <f>INDEX(SelectedSPDs!$B$3:$Y$3753,ROW()-2,MATCH($A$2,SelectedSPDs!$B$1:$Y$1,0))</f>
        <v>0</v>
      </c>
      <c r="M323" s="28"/>
      <c r="N323" s="28"/>
      <c r="O323" s="18"/>
      <c r="P323" s="28"/>
      <c r="Q323" s="28"/>
      <c r="R323" s="18"/>
      <c r="S323" s="28"/>
      <c r="T323" s="18"/>
      <c r="AJ323" s="28"/>
    </row>
    <row r="324" spans="5:36" x14ac:dyDescent="0.35">
      <c r="E324" s="26">
        <v>701</v>
      </c>
      <c r="F324" s="26">
        <v>1.34942E-2</v>
      </c>
      <c r="G324" s="55" t="e">
        <f>IF($A$2="User",IF($E324=0,#N/A,$E324),IF(ISNUMBER(SelectedSPDs!$A324),SelectedSPDs!$A324,#N/A))</f>
        <v>#N/A</v>
      </c>
      <c r="H324" s="55">
        <f>'Interpolated data'!M324</f>
        <v>0</v>
      </c>
      <c r="I324" s="55">
        <f>IF(ISNUMBER(INDEX(SelectedSPDs!$B$3:$Y$3753,ROW()-2,MATCH($A$2,SelectedSPDs!$B$1:$Y$1,0))),INDEX(SelectedSPDs!$B$3:$Y$3753,ROW()-2,MATCH($A$2,SelectedSPDs!$B$1:$Y$1,0)),0)</f>
        <v>0</v>
      </c>
      <c r="J324" s="19" t="e">
        <f>IF($A$2="User",IF(ISBLANK(E324),NA(),E324),IF(ISBLANK(SelectedSPDs!A324),NA(),SelectedSPDs!A324))</f>
        <v>#N/A</v>
      </c>
      <c r="K324" s="28">
        <f>INDEX(SelectedSPDs!$B$3:$Y$3753,ROW()-2,MATCH($A$2,SelectedSPDs!$B$1:$Y$1,0))</f>
        <v>0</v>
      </c>
      <c r="M324" s="28"/>
      <c r="N324" s="28"/>
      <c r="O324" s="18"/>
      <c r="P324" s="28"/>
      <c r="Q324" s="28"/>
      <c r="R324" s="18"/>
      <c r="S324" s="28"/>
      <c r="T324" s="18"/>
      <c r="AJ324" s="28"/>
    </row>
    <row r="325" spans="5:36" x14ac:dyDescent="0.35">
      <c r="E325" s="26">
        <v>702</v>
      </c>
      <c r="F325" s="26">
        <v>1.3536400000000001E-2</v>
      </c>
      <c r="G325" s="55" t="e">
        <f>IF($A$2="User",IF($E325=0,#N/A,$E325),IF(ISNUMBER(SelectedSPDs!$A325),SelectedSPDs!$A325,#N/A))</f>
        <v>#N/A</v>
      </c>
      <c r="H325" s="55">
        <f>'Interpolated data'!M325</f>
        <v>0</v>
      </c>
      <c r="I325" s="55">
        <f>IF(ISNUMBER(INDEX(SelectedSPDs!$B$3:$Y$3753,ROW()-2,MATCH($A$2,SelectedSPDs!$B$1:$Y$1,0))),INDEX(SelectedSPDs!$B$3:$Y$3753,ROW()-2,MATCH($A$2,SelectedSPDs!$B$1:$Y$1,0)),0)</f>
        <v>0</v>
      </c>
      <c r="J325" s="19" t="e">
        <f>IF($A$2="User",IF(ISBLANK(E325),NA(),E325),IF(ISBLANK(SelectedSPDs!A325),NA(),SelectedSPDs!A325))</f>
        <v>#N/A</v>
      </c>
      <c r="K325" s="28">
        <f>INDEX(SelectedSPDs!$B$3:$Y$3753,ROW()-2,MATCH($A$2,SelectedSPDs!$B$1:$Y$1,0))</f>
        <v>0</v>
      </c>
      <c r="M325" s="28"/>
      <c r="N325" s="28"/>
      <c r="O325" s="18"/>
      <c r="P325" s="28"/>
      <c r="Q325" s="28"/>
      <c r="R325" s="18"/>
      <c r="S325" s="28"/>
      <c r="T325" s="18"/>
      <c r="AJ325" s="28"/>
    </row>
    <row r="326" spans="5:36" x14ac:dyDescent="0.35">
      <c r="E326" s="26">
        <v>703</v>
      </c>
      <c r="F326" s="26">
        <v>1.3578399999999999E-2</v>
      </c>
      <c r="G326" s="55" t="e">
        <f>IF($A$2="User",IF($E326=0,#N/A,$E326),IF(ISNUMBER(SelectedSPDs!$A326),SelectedSPDs!$A326,#N/A))</f>
        <v>#N/A</v>
      </c>
      <c r="H326" s="55">
        <f>'Interpolated data'!M326</f>
        <v>0</v>
      </c>
      <c r="I326" s="55">
        <f>IF(ISNUMBER(INDEX(SelectedSPDs!$B$3:$Y$3753,ROW()-2,MATCH($A$2,SelectedSPDs!$B$1:$Y$1,0))),INDEX(SelectedSPDs!$B$3:$Y$3753,ROW()-2,MATCH($A$2,SelectedSPDs!$B$1:$Y$1,0)),0)</f>
        <v>0</v>
      </c>
      <c r="J326" s="19" t="e">
        <f>IF($A$2="User",IF(ISBLANK(E326),NA(),E326),IF(ISBLANK(SelectedSPDs!A326),NA(),SelectedSPDs!A326))</f>
        <v>#N/A</v>
      </c>
      <c r="K326" s="28">
        <f>INDEX(SelectedSPDs!$B$3:$Y$3753,ROW()-2,MATCH($A$2,SelectedSPDs!$B$1:$Y$1,0))</f>
        <v>0</v>
      </c>
      <c r="M326" s="28"/>
      <c r="N326" s="28"/>
      <c r="O326" s="18"/>
      <c r="P326" s="28"/>
      <c r="Q326" s="28"/>
      <c r="R326" s="18"/>
      <c r="S326" s="28"/>
      <c r="T326" s="18"/>
      <c r="AJ326" s="28"/>
    </row>
    <row r="327" spans="5:36" x14ac:dyDescent="0.35">
      <c r="E327" s="26">
        <v>704</v>
      </c>
      <c r="F327" s="26">
        <v>1.36203E-2</v>
      </c>
      <c r="G327" s="55" t="e">
        <f>IF($A$2="User",IF($E327=0,#N/A,$E327),IF(ISNUMBER(SelectedSPDs!$A327),SelectedSPDs!$A327,#N/A))</f>
        <v>#N/A</v>
      </c>
      <c r="H327" s="55">
        <f>'Interpolated data'!M327</f>
        <v>0</v>
      </c>
      <c r="I327" s="55">
        <f>IF(ISNUMBER(INDEX(SelectedSPDs!$B$3:$Y$3753,ROW()-2,MATCH($A$2,SelectedSPDs!$B$1:$Y$1,0))),INDEX(SelectedSPDs!$B$3:$Y$3753,ROW()-2,MATCH($A$2,SelectedSPDs!$B$1:$Y$1,0)),0)</f>
        <v>0</v>
      </c>
      <c r="J327" s="19" t="e">
        <f>IF($A$2="User",IF(ISBLANK(E327),NA(),E327),IF(ISBLANK(SelectedSPDs!A327),NA(),SelectedSPDs!A327))</f>
        <v>#N/A</v>
      </c>
      <c r="K327" s="28">
        <f>INDEX(SelectedSPDs!$B$3:$Y$3753,ROW()-2,MATCH($A$2,SelectedSPDs!$B$1:$Y$1,0))</f>
        <v>0</v>
      </c>
      <c r="M327" s="28"/>
      <c r="N327" s="28"/>
      <c r="O327" s="18"/>
      <c r="P327" s="28"/>
      <c r="Q327" s="28"/>
      <c r="R327" s="18"/>
      <c r="S327" s="28"/>
      <c r="T327" s="18"/>
      <c r="AJ327" s="28"/>
    </row>
    <row r="328" spans="5:36" x14ac:dyDescent="0.35">
      <c r="E328" s="26">
        <v>705</v>
      </c>
      <c r="F328" s="26">
        <v>1.36621E-2</v>
      </c>
      <c r="G328" s="55" t="e">
        <f>IF($A$2="User",IF($E328=0,#N/A,$E328),IF(ISNUMBER(SelectedSPDs!$A328),SelectedSPDs!$A328,#N/A))</f>
        <v>#N/A</v>
      </c>
      <c r="H328" s="55">
        <f>'Interpolated data'!M328</f>
        <v>0</v>
      </c>
      <c r="I328" s="55">
        <f>IF(ISNUMBER(INDEX(SelectedSPDs!$B$3:$Y$3753,ROW()-2,MATCH($A$2,SelectedSPDs!$B$1:$Y$1,0))),INDEX(SelectedSPDs!$B$3:$Y$3753,ROW()-2,MATCH($A$2,SelectedSPDs!$B$1:$Y$1,0)),0)</f>
        <v>0</v>
      </c>
      <c r="J328" s="19" t="e">
        <f>IF($A$2="User",IF(ISBLANK(E328),NA(),E328),IF(ISBLANK(SelectedSPDs!A328),NA(),SelectedSPDs!A328))</f>
        <v>#N/A</v>
      </c>
      <c r="K328" s="28">
        <f>INDEX(SelectedSPDs!$B$3:$Y$3753,ROW()-2,MATCH($A$2,SelectedSPDs!$B$1:$Y$1,0))</f>
        <v>0</v>
      </c>
      <c r="M328" s="28"/>
      <c r="N328" s="28"/>
      <c r="O328" s="18"/>
      <c r="P328" s="28"/>
      <c r="Q328" s="28"/>
      <c r="R328" s="18"/>
      <c r="S328" s="28"/>
      <c r="T328" s="18"/>
      <c r="AJ328" s="28"/>
    </row>
    <row r="329" spans="5:36" x14ac:dyDescent="0.35">
      <c r="E329" s="26">
        <v>706</v>
      </c>
      <c r="F329" s="26">
        <v>1.37038E-2</v>
      </c>
      <c r="G329" s="55" t="e">
        <f>IF($A$2="User",IF($E329=0,#N/A,$E329),IF(ISNUMBER(SelectedSPDs!$A329),SelectedSPDs!$A329,#N/A))</f>
        <v>#N/A</v>
      </c>
      <c r="H329" s="55">
        <f>'Interpolated data'!M329</f>
        <v>0</v>
      </c>
      <c r="I329" s="55">
        <f>IF(ISNUMBER(INDEX(SelectedSPDs!$B$3:$Y$3753,ROW()-2,MATCH($A$2,SelectedSPDs!$B$1:$Y$1,0))),INDEX(SelectedSPDs!$B$3:$Y$3753,ROW()-2,MATCH($A$2,SelectedSPDs!$B$1:$Y$1,0)),0)</f>
        <v>0</v>
      </c>
      <c r="J329" s="19" t="e">
        <f>IF($A$2="User",IF(ISBLANK(E329),NA(),E329),IF(ISBLANK(SelectedSPDs!A329),NA(),SelectedSPDs!A329))</f>
        <v>#N/A</v>
      </c>
      <c r="K329" s="28">
        <f>INDEX(SelectedSPDs!$B$3:$Y$3753,ROW()-2,MATCH($A$2,SelectedSPDs!$B$1:$Y$1,0))</f>
        <v>0</v>
      </c>
      <c r="M329" s="28"/>
      <c r="N329" s="28"/>
      <c r="O329" s="18"/>
      <c r="P329" s="28"/>
      <c r="Q329" s="28"/>
      <c r="R329" s="18"/>
      <c r="S329" s="28"/>
      <c r="T329" s="18"/>
      <c r="AJ329" s="28"/>
    </row>
    <row r="330" spans="5:36" x14ac:dyDescent="0.35">
      <c r="E330" s="26">
        <v>707</v>
      </c>
      <c r="F330" s="26">
        <v>1.37453E-2</v>
      </c>
      <c r="G330" s="55" t="e">
        <f>IF($A$2="User",IF($E330=0,#N/A,$E330),IF(ISNUMBER(SelectedSPDs!$A330),SelectedSPDs!$A330,#N/A))</f>
        <v>#N/A</v>
      </c>
      <c r="H330" s="55">
        <f>'Interpolated data'!M330</f>
        <v>0</v>
      </c>
      <c r="I330" s="55">
        <f>IF(ISNUMBER(INDEX(SelectedSPDs!$B$3:$Y$3753,ROW()-2,MATCH($A$2,SelectedSPDs!$B$1:$Y$1,0))),INDEX(SelectedSPDs!$B$3:$Y$3753,ROW()-2,MATCH($A$2,SelectedSPDs!$B$1:$Y$1,0)),0)</f>
        <v>0</v>
      </c>
      <c r="J330" s="19" t="e">
        <f>IF($A$2="User",IF(ISBLANK(E330),NA(),E330),IF(ISBLANK(SelectedSPDs!A330),NA(),SelectedSPDs!A330))</f>
        <v>#N/A</v>
      </c>
      <c r="K330" s="28">
        <f>INDEX(SelectedSPDs!$B$3:$Y$3753,ROW()-2,MATCH($A$2,SelectedSPDs!$B$1:$Y$1,0))</f>
        <v>0</v>
      </c>
      <c r="M330" s="28"/>
      <c r="N330" s="28"/>
      <c r="O330" s="18"/>
      <c r="P330" s="28"/>
      <c r="Q330" s="28"/>
      <c r="R330" s="18"/>
      <c r="S330" s="28"/>
      <c r="T330" s="18"/>
      <c r="AJ330" s="28"/>
    </row>
    <row r="331" spans="5:36" x14ac:dyDescent="0.35">
      <c r="E331" s="26">
        <v>708</v>
      </c>
      <c r="F331" s="26">
        <v>1.3786700000000001E-2</v>
      </c>
      <c r="G331" s="55" t="e">
        <f>IF($A$2="User",IF($E331=0,#N/A,$E331),IF(ISNUMBER(SelectedSPDs!$A331),SelectedSPDs!$A331,#N/A))</f>
        <v>#N/A</v>
      </c>
      <c r="H331" s="55">
        <f>'Interpolated data'!M331</f>
        <v>0</v>
      </c>
      <c r="I331" s="55">
        <f>IF(ISNUMBER(INDEX(SelectedSPDs!$B$3:$Y$3753,ROW()-2,MATCH($A$2,SelectedSPDs!$B$1:$Y$1,0))),INDEX(SelectedSPDs!$B$3:$Y$3753,ROW()-2,MATCH($A$2,SelectedSPDs!$B$1:$Y$1,0)),0)</f>
        <v>0</v>
      </c>
      <c r="J331" s="19" t="e">
        <f>IF($A$2="User",IF(ISBLANK(E331),NA(),E331),IF(ISBLANK(SelectedSPDs!A331),NA(),SelectedSPDs!A331))</f>
        <v>#N/A</v>
      </c>
      <c r="K331" s="28">
        <f>INDEX(SelectedSPDs!$B$3:$Y$3753,ROW()-2,MATCH($A$2,SelectedSPDs!$B$1:$Y$1,0))</f>
        <v>0</v>
      </c>
      <c r="M331" s="28"/>
      <c r="N331" s="28"/>
      <c r="O331" s="18"/>
      <c r="P331" s="28"/>
      <c r="Q331" s="28"/>
      <c r="R331" s="18"/>
      <c r="S331" s="28"/>
      <c r="T331" s="18"/>
      <c r="AJ331" s="28"/>
    </row>
    <row r="332" spans="5:36" x14ac:dyDescent="0.35">
      <c r="E332" s="26">
        <v>709</v>
      </c>
      <c r="F332" s="26">
        <v>1.3828E-2</v>
      </c>
      <c r="G332" s="55" t="e">
        <f>IF($A$2="User",IF($E332=0,#N/A,$E332),IF(ISNUMBER(SelectedSPDs!$A332),SelectedSPDs!$A332,#N/A))</f>
        <v>#N/A</v>
      </c>
      <c r="H332" s="55">
        <f>'Interpolated data'!M332</f>
        <v>0</v>
      </c>
      <c r="I332" s="55">
        <f>IF(ISNUMBER(INDEX(SelectedSPDs!$B$3:$Y$3753,ROW()-2,MATCH($A$2,SelectedSPDs!$B$1:$Y$1,0))),INDEX(SelectedSPDs!$B$3:$Y$3753,ROW()-2,MATCH($A$2,SelectedSPDs!$B$1:$Y$1,0)),0)</f>
        <v>0</v>
      </c>
      <c r="J332" s="19" t="e">
        <f>IF($A$2="User",IF(ISBLANK(E332),NA(),E332),IF(ISBLANK(SelectedSPDs!A332),NA(),SelectedSPDs!A332))</f>
        <v>#N/A</v>
      </c>
      <c r="K332" s="28">
        <f>INDEX(SelectedSPDs!$B$3:$Y$3753,ROW()-2,MATCH($A$2,SelectedSPDs!$B$1:$Y$1,0))</f>
        <v>0</v>
      </c>
      <c r="M332" s="28"/>
      <c r="N332" s="28"/>
      <c r="O332" s="18"/>
      <c r="P332" s="28"/>
      <c r="Q332" s="28"/>
      <c r="R332" s="18"/>
      <c r="S332" s="28"/>
      <c r="T332" s="18"/>
      <c r="AJ332" s="28"/>
    </row>
    <row r="333" spans="5:36" x14ac:dyDescent="0.35">
      <c r="E333" s="26">
        <v>710</v>
      </c>
      <c r="F333" s="26">
        <v>1.3869100000000001E-2</v>
      </c>
      <c r="G333" s="55" t="e">
        <f>IF($A$2="User",IF($E333=0,#N/A,$E333),IF(ISNUMBER(SelectedSPDs!$A333),SelectedSPDs!$A333,#N/A))</f>
        <v>#N/A</v>
      </c>
      <c r="H333" s="55">
        <f>'Interpolated data'!M333</f>
        <v>0</v>
      </c>
      <c r="I333" s="55">
        <f>IF(ISNUMBER(INDEX(SelectedSPDs!$B$3:$Y$3753,ROW()-2,MATCH($A$2,SelectedSPDs!$B$1:$Y$1,0))),INDEX(SelectedSPDs!$B$3:$Y$3753,ROW()-2,MATCH($A$2,SelectedSPDs!$B$1:$Y$1,0)),0)</f>
        <v>0</v>
      </c>
      <c r="J333" s="19" t="e">
        <f>IF($A$2="User",IF(ISBLANK(E333),NA(),E333),IF(ISBLANK(SelectedSPDs!A333),NA(),SelectedSPDs!A333))</f>
        <v>#N/A</v>
      </c>
      <c r="K333" s="28">
        <f>INDEX(SelectedSPDs!$B$3:$Y$3753,ROW()-2,MATCH($A$2,SelectedSPDs!$B$1:$Y$1,0))</f>
        <v>0</v>
      </c>
      <c r="M333" s="28"/>
      <c r="N333" s="28"/>
      <c r="O333" s="18"/>
      <c r="P333" s="28"/>
      <c r="Q333" s="28"/>
      <c r="R333" s="18"/>
      <c r="S333" s="28"/>
      <c r="T333" s="18"/>
      <c r="AJ333" s="28"/>
    </row>
    <row r="334" spans="5:36" x14ac:dyDescent="0.35">
      <c r="E334" s="26">
        <v>711</v>
      </c>
      <c r="F334" s="26">
        <v>1.39101E-2</v>
      </c>
      <c r="G334" s="55" t="e">
        <f>IF($A$2="User",IF($E334=0,#N/A,$E334),IF(ISNUMBER(SelectedSPDs!$A334),SelectedSPDs!$A334,#N/A))</f>
        <v>#N/A</v>
      </c>
      <c r="H334" s="55">
        <f>'Interpolated data'!M334</f>
        <v>0</v>
      </c>
      <c r="I334" s="55">
        <f>IF(ISNUMBER(INDEX(SelectedSPDs!$B$3:$Y$3753,ROW()-2,MATCH($A$2,SelectedSPDs!$B$1:$Y$1,0))),INDEX(SelectedSPDs!$B$3:$Y$3753,ROW()-2,MATCH($A$2,SelectedSPDs!$B$1:$Y$1,0)),0)</f>
        <v>0</v>
      </c>
      <c r="J334" s="19" t="e">
        <f>IF($A$2="User",IF(ISBLANK(E334),NA(),E334),IF(ISBLANK(SelectedSPDs!A334),NA(),SelectedSPDs!A334))</f>
        <v>#N/A</v>
      </c>
      <c r="K334" s="28">
        <f>INDEX(SelectedSPDs!$B$3:$Y$3753,ROW()-2,MATCH($A$2,SelectedSPDs!$B$1:$Y$1,0))</f>
        <v>0</v>
      </c>
      <c r="M334" s="28"/>
      <c r="N334" s="28"/>
      <c r="O334" s="18"/>
      <c r="P334" s="28"/>
      <c r="Q334" s="28"/>
      <c r="R334" s="18"/>
      <c r="S334" s="28"/>
      <c r="T334" s="18"/>
      <c r="AJ334" s="28"/>
    </row>
    <row r="335" spans="5:36" x14ac:dyDescent="0.35">
      <c r="E335" s="26">
        <v>712</v>
      </c>
      <c r="F335" s="26">
        <v>1.3951E-2</v>
      </c>
      <c r="G335" s="55" t="e">
        <f>IF($A$2="User",IF($E335=0,#N/A,$E335),IF(ISNUMBER(SelectedSPDs!$A335),SelectedSPDs!$A335,#N/A))</f>
        <v>#N/A</v>
      </c>
      <c r="H335" s="55">
        <f>'Interpolated data'!M335</f>
        <v>0</v>
      </c>
      <c r="I335" s="55">
        <f>IF(ISNUMBER(INDEX(SelectedSPDs!$B$3:$Y$3753,ROW()-2,MATCH($A$2,SelectedSPDs!$B$1:$Y$1,0))),INDEX(SelectedSPDs!$B$3:$Y$3753,ROW()-2,MATCH($A$2,SelectedSPDs!$B$1:$Y$1,0)),0)</f>
        <v>0</v>
      </c>
      <c r="J335" s="19" t="e">
        <f>IF($A$2="User",IF(ISBLANK(E335),NA(),E335),IF(ISBLANK(SelectedSPDs!A335),NA(),SelectedSPDs!A335))</f>
        <v>#N/A</v>
      </c>
      <c r="K335" s="28">
        <f>INDEX(SelectedSPDs!$B$3:$Y$3753,ROW()-2,MATCH($A$2,SelectedSPDs!$B$1:$Y$1,0))</f>
        <v>0</v>
      </c>
      <c r="M335" s="28"/>
      <c r="N335" s="28"/>
      <c r="O335" s="18"/>
      <c r="P335" s="28"/>
      <c r="Q335" s="28"/>
      <c r="R335" s="18"/>
      <c r="S335" s="28"/>
      <c r="T335" s="18"/>
      <c r="AJ335" s="28"/>
    </row>
    <row r="336" spans="5:36" x14ac:dyDescent="0.35">
      <c r="E336" s="26">
        <v>713</v>
      </c>
      <c r="F336" s="26">
        <v>1.3991699999999999E-2</v>
      </c>
      <c r="G336" s="55" t="e">
        <f>IF($A$2="User",IF($E336=0,#N/A,$E336),IF(ISNUMBER(SelectedSPDs!$A336),SelectedSPDs!$A336,#N/A))</f>
        <v>#N/A</v>
      </c>
      <c r="H336" s="55">
        <f>'Interpolated data'!M336</f>
        <v>0</v>
      </c>
      <c r="I336" s="55">
        <f>IF(ISNUMBER(INDEX(SelectedSPDs!$B$3:$Y$3753,ROW()-2,MATCH($A$2,SelectedSPDs!$B$1:$Y$1,0))),INDEX(SelectedSPDs!$B$3:$Y$3753,ROW()-2,MATCH($A$2,SelectedSPDs!$B$1:$Y$1,0)),0)</f>
        <v>0</v>
      </c>
      <c r="J336" s="19" t="e">
        <f>IF($A$2="User",IF(ISBLANK(E336),NA(),E336),IF(ISBLANK(SelectedSPDs!A336),NA(),SelectedSPDs!A336))</f>
        <v>#N/A</v>
      </c>
      <c r="K336" s="28">
        <f>INDEX(SelectedSPDs!$B$3:$Y$3753,ROW()-2,MATCH($A$2,SelectedSPDs!$B$1:$Y$1,0))</f>
        <v>0</v>
      </c>
      <c r="M336" s="28"/>
      <c r="N336" s="28"/>
      <c r="O336" s="18"/>
      <c r="P336" s="28"/>
      <c r="Q336" s="28"/>
      <c r="R336" s="18"/>
      <c r="S336" s="28"/>
      <c r="T336" s="18"/>
      <c r="AJ336" s="28"/>
    </row>
    <row r="337" spans="5:36" x14ac:dyDescent="0.35">
      <c r="E337" s="26">
        <v>714</v>
      </c>
      <c r="F337" s="26">
        <v>1.4032299999999999E-2</v>
      </c>
      <c r="G337" s="55" t="e">
        <f>IF($A$2="User",IF($E337=0,#N/A,$E337),IF(ISNUMBER(SelectedSPDs!$A337),SelectedSPDs!$A337,#N/A))</f>
        <v>#N/A</v>
      </c>
      <c r="H337" s="55">
        <f>'Interpolated data'!M337</f>
        <v>0</v>
      </c>
      <c r="I337" s="55">
        <f>IF(ISNUMBER(INDEX(SelectedSPDs!$B$3:$Y$3753,ROW()-2,MATCH($A$2,SelectedSPDs!$B$1:$Y$1,0))),INDEX(SelectedSPDs!$B$3:$Y$3753,ROW()-2,MATCH($A$2,SelectedSPDs!$B$1:$Y$1,0)),0)</f>
        <v>0</v>
      </c>
      <c r="J337" s="19" t="e">
        <f>IF($A$2="User",IF(ISBLANK(E337),NA(),E337),IF(ISBLANK(SelectedSPDs!A337),NA(),SelectedSPDs!A337))</f>
        <v>#N/A</v>
      </c>
      <c r="K337" s="28">
        <f>INDEX(SelectedSPDs!$B$3:$Y$3753,ROW()-2,MATCH($A$2,SelectedSPDs!$B$1:$Y$1,0))</f>
        <v>0</v>
      </c>
      <c r="M337" s="28"/>
      <c r="N337" s="28"/>
      <c r="O337" s="18"/>
      <c r="P337" s="28"/>
      <c r="Q337" s="28"/>
      <c r="R337" s="18"/>
      <c r="S337" s="28"/>
      <c r="T337" s="18"/>
      <c r="AJ337" s="28"/>
    </row>
    <row r="338" spans="5:36" x14ac:dyDescent="0.35">
      <c r="E338" s="26">
        <v>715</v>
      </c>
      <c r="F338" s="26">
        <v>1.40728E-2</v>
      </c>
      <c r="G338" s="55" t="e">
        <f>IF($A$2="User",IF($E338=0,#N/A,$E338),IF(ISNUMBER(SelectedSPDs!$A338),SelectedSPDs!$A338,#N/A))</f>
        <v>#N/A</v>
      </c>
      <c r="H338" s="55">
        <f>'Interpolated data'!M338</f>
        <v>0</v>
      </c>
      <c r="I338" s="55">
        <f>IF(ISNUMBER(INDEX(SelectedSPDs!$B$3:$Y$3753,ROW()-2,MATCH($A$2,SelectedSPDs!$B$1:$Y$1,0))),INDEX(SelectedSPDs!$B$3:$Y$3753,ROW()-2,MATCH($A$2,SelectedSPDs!$B$1:$Y$1,0)),0)</f>
        <v>0</v>
      </c>
      <c r="J338" s="19" t="e">
        <f>IF($A$2="User",IF(ISBLANK(E338),NA(),E338),IF(ISBLANK(SelectedSPDs!A338),NA(),SelectedSPDs!A338))</f>
        <v>#N/A</v>
      </c>
      <c r="K338" s="28">
        <f>INDEX(SelectedSPDs!$B$3:$Y$3753,ROW()-2,MATCH($A$2,SelectedSPDs!$B$1:$Y$1,0))</f>
        <v>0</v>
      </c>
      <c r="M338" s="28"/>
      <c r="N338" s="28"/>
      <c r="O338" s="18"/>
      <c r="P338" s="28"/>
      <c r="Q338" s="28"/>
      <c r="R338" s="18"/>
      <c r="S338" s="28"/>
      <c r="T338" s="18"/>
      <c r="AJ338" s="28"/>
    </row>
    <row r="339" spans="5:36" x14ac:dyDescent="0.35">
      <c r="E339" s="26">
        <v>716</v>
      </c>
      <c r="F339" s="26">
        <v>1.41131E-2</v>
      </c>
      <c r="G339" s="55" t="e">
        <f>IF($A$2="User",IF($E339=0,#N/A,$E339),IF(ISNUMBER(SelectedSPDs!$A339),SelectedSPDs!$A339,#N/A))</f>
        <v>#N/A</v>
      </c>
      <c r="H339" s="55">
        <f>'Interpolated data'!M339</f>
        <v>0</v>
      </c>
      <c r="I339" s="55">
        <f>IF(ISNUMBER(INDEX(SelectedSPDs!$B$3:$Y$3753,ROW()-2,MATCH($A$2,SelectedSPDs!$B$1:$Y$1,0))),INDEX(SelectedSPDs!$B$3:$Y$3753,ROW()-2,MATCH($A$2,SelectedSPDs!$B$1:$Y$1,0)),0)</f>
        <v>0</v>
      </c>
      <c r="J339" s="19" t="e">
        <f>IF($A$2="User",IF(ISBLANK(E339),NA(),E339),IF(ISBLANK(SelectedSPDs!A339),NA(),SelectedSPDs!A339))</f>
        <v>#N/A</v>
      </c>
      <c r="K339" s="28">
        <f>INDEX(SelectedSPDs!$B$3:$Y$3753,ROW()-2,MATCH($A$2,SelectedSPDs!$B$1:$Y$1,0))</f>
        <v>0</v>
      </c>
      <c r="M339" s="28"/>
      <c r="N339" s="28"/>
      <c r="O339" s="18"/>
      <c r="P339" s="28"/>
      <c r="Q339" s="28"/>
      <c r="R339" s="18"/>
      <c r="S339" s="28"/>
      <c r="T339" s="18"/>
      <c r="AJ339" s="28"/>
    </row>
    <row r="340" spans="5:36" x14ac:dyDescent="0.35">
      <c r="E340" s="26">
        <v>717</v>
      </c>
      <c r="F340" s="26">
        <v>1.41534E-2</v>
      </c>
      <c r="G340" s="55" t="e">
        <f>IF($A$2="User",IF($E340=0,#N/A,$E340),IF(ISNUMBER(SelectedSPDs!$A340),SelectedSPDs!$A340,#N/A))</f>
        <v>#N/A</v>
      </c>
      <c r="H340" s="55">
        <f>'Interpolated data'!M340</f>
        <v>0</v>
      </c>
      <c r="I340" s="55">
        <f>IF(ISNUMBER(INDEX(SelectedSPDs!$B$3:$Y$3753,ROW()-2,MATCH($A$2,SelectedSPDs!$B$1:$Y$1,0))),INDEX(SelectedSPDs!$B$3:$Y$3753,ROW()-2,MATCH($A$2,SelectedSPDs!$B$1:$Y$1,0)),0)</f>
        <v>0</v>
      </c>
      <c r="J340" s="19" t="e">
        <f>IF($A$2="User",IF(ISBLANK(E340),NA(),E340),IF(ISBLANK(SelectedSPDs!A340),NA(),SelectedSPDs!A340))</f>
        <v>#N/A</v>
      </c>
      <c r="K340" s="28">
        <f>INDEX(SelectedSPDs!$B$3:$Y$3753,ROW()-2,MATCH($A$2,SelectedSPDs!$B$1:$Y$1,0))</f>
        <v>0</v>
      </c>
      <c r="M340" s="28"/>
      <c r="N340" s="28"/>
      <c r="O340" s="18"/>
      <c r="P340" s="28"/>
      <c r="Q340" s="28"/>
      <c r="R340" s="18"/>
      <c r="S340" s="28"/>
      <c r="T340" s="18"/>
      <c r="AJ340" s="28"/>
    </row>
    <row r="341" spans="5:36" x14ac:dyDescent="0.35">
      <c r="E341" s="26">
        <v>718</v>
      </c>
      <c r="F341" s="26">
        <v>1.41934E-2</v>
      </c>
      <c r="G341" s="55" t="e">
        <f>IF($A$2="User",IF($E341=0,#N/A,$E341),IF(ISNUMBER(SelectedSPDs!$A341),SelectedSPDs!$A341,#N/A))</f>
        <v>#N/A</v>
      </c>
      <c r="H341" s="55">
        <f>'Interpolated data'!M341</f>
        <v>0</v>
      </c>
      <c r="I341" s="55">
        <f>IF(ISNUMBER(INDEX(SelectedSPDs!$B$3:$Y$3753,ROW()-2,MATCH($A$2,SelectedSPDs!$B$1:$Y$1,0))),INDEX(SelectedSPDs!$B$3:$Y$3753,ROW()-2,MATCH($A$2,SelectedSPDs!$B$1:$Y$1,0)),0)</f>
        <v>0</v>
      </c>
      <c r="J341" s="19" t="e">
        <f>IF($A$2="User",IF(ISBLANK(E341),NA(),E341),IF(ISBLANK(SelectedSPDs!A341),NA(),SelectedSPDs!A341))</f>
        <v>#N/A</v>
      </c>
      <c r="K341" s="28">
        <f>INDEX(SelectedSPDs!$B$3:$Y$3753,ROW()-2,MATCH($A$2,SelectedSPDs!$B$1:$Y$1,0))</f>
        <v>0</v>
      </c>
      <c r="M341" s="28"/>
      <c r="N341" s="28"/>
      <c r="O341" s="18"/>
      <c r="P341" s="28"/>
      <c r="Q341" s="28"/>
      <c r="R341" s="18"/>
      <c r="S341" s="28"/>
      <c r="T341" s="18"/>
      <c r="AJ341" s="28"/>
    </row>
    <row r="342" spans="5:36" x14ac:dyDescent="0.35">
      <c r="E342" s="26">
        <v>719</v>
      </c>
      <c r="F342" s="26">
        <v>1.42334E-2</v>
      </c>
      <c r="G342" s="55" t="e">
        <f>IF($A$2="User",IF($E342=0,#N/A,$E342),IF(ISNUMBER(SelectedSPDs!$A342),SelectedSPDs!$A342,#N/A))</f>
        <v>#N/A</v>
      </c>
      <c r="H342" s="55">
        <f>'Interpolated data'!M342</f>
        <v>0</v>
      </c>
      <c r="I342" s="55">
        <f>IF(ISNUMBER(INDEX(SelectedSPDs!$B$3:$Y$3753,ROW()-2,MATCH($A$2,SelectedSPDs!$B$1:$Y$1,0))),INDEX(SelectedSPDs!$B$3:$Y$3753,ROW()-2,MATCH($A$2,SelectedSPDs!$B$1:$Y$1,0)),0)</f>
        <v>0</v>
      </c>
      <c r="J342" s="19" t="e">
        <f>IF($A$2="User",IF(ISBLANK(E342),NA(),E342),IF(ISBLANK(SelectedSPDs!A342),NA(),SelectedSPDs!A342))</f>
        <v>#N/A</v>
      </c>
      <c r="K342" s="28">
        <f>INDEX(SelectedSPDs!$B$3:$Y$3753,ROW()-2,MATCH($A$2,SelectedSPDs!$B$1:$Y$1,0))</f>
        <v>0</v>
      </c>
      <c r="M342" s="28"/>
      <c r="N342" s="28"/>
      <c r="O342" s="18"/>
      <c r="P342" s="28"/>
      <c r="Q342" s="28"/>
      <c r="R342" s="18"/>
      <c r="S342" s="28"/>
      <c r="T342" s="18"/>
      <c r="AJ342" s="28"/>
    </row>
    <row r="343" spans="5:36" x14ac:dyDescent="0.35">
      <c r="E343" s="26">
        <v>720</v>
      </c>
      <c r="F343" s="26">
        <v>1.42732E-2</v>
      </c>
      <c r="G343" s="55" t="e">
        <f>IF($A$2="User",IF($E343=0,#N/A,$E343),IF(ISNUMBER(SelectedSPDs!$A343),SelectedSPDs!$A343,#N/A))</f>
        <v>#N/A</v>
      </c>
      <c r="H343" s="55">
        <f>'Interpolated data'!M343</f>
        <v>0</v>
      </c>
      <c r="I343" s="55">
        <f>IF(ISNUMBER(INDEX(SelectedSPDs!$B$3:$Y$3753,ROW()-2,MATCH($A$2,SelectedSPDs!$B$1:$Y$1,0))),INDEX(SelectedSPDs!$B$3:$Y$3753,ROW()-2,MATCH($A$2,SelectedSPDs!$B$1:$Y$1,0)),0)</f>
        <v>0</v>
      </c>
      <c r="J343" s="19" t="e">
        <f>IF($A$2="User",IF(ISBLANK(E343),NA(),E343),IF(ISBLANK(SelectedSPDs!A343),NA(),SelectedSPDs!A343))</f>
        <v>#N/A</v>
      </c>
      <c r="K343" s="28">
        <f>INDEX(SelectedSPDs!$B$3:$Y$3753,ROW()-2,MATCH($A$2,SelectedSPDs!$B$1:$Y$1,0))</f>
        <v>0</v>
      </c>
      <c r="M343" s="28"/>
      <c r="N343" s="28"/>
      <c r="O343" s="18"/>
      <c r="P343" s="28"/>
      <c r="Q343" s="28"/>
      <c r="R343" s="18"/>
      <c r="S343" s="28"/>
      <c r="T343" s="18"/>
      <c r="AJ343" s="28"/>
    </row>
    <row r="344" spans="5:36" x14ac:dyDescent="0.35">
      <c r="E344" s="26">
        <v>721</v>
      </c>
      <c r="F344" s="26">
        <v>1.4312800000000001E-2</v>
      </c>
      <c r="G344" s="55" t="e">
        <f>IF($A$2="User",IF($E344=0,#N/A,$E344),IF(ISNUMBER(SelectedSPDs!$A344),SelectedSPDs!$A344,#N/A))</f>
        <v>#N/A</v>
      </c>
      <c r="H344" s="55">
        <f>'Interpolated data'!M344</f>
        <v>0</v>
      </c>
      <c r="I344" s="55">
        <f>IF(ISNUMBER(INDEX(SelectedSPDs!$B$3:$Y$3753,ROW()-2,MATCH($A$2,SelectedSPDs!$B$1:$Y$1,0))),INDEX(SelectedSPDs!$B$3:$Y$3753,ROW()-2,MATCH($A$2,SelectedSPDs!$B$1:$Y$1,0)),0)</f>
        <v>0</v>
      </c>
      <c r="J344" s="19" t="e">
        <f>IF($A$2="User",IF(ISBLANK(E344),NA(),E344),IF(ISBLANK(SelectedSPDs!A344),NA(),SelectedSPDs!A344))</f>
        <v>#N/A</v>
      </c>
      <c r="K344" s="28">
        <f>INDEX(SelectedSPDs!$B$3:$Y$3753,ROW()-2,MATCH($A$2,SelectedSPDs!$B$1:$Y$1,0))</f>
        <v>0</v>
      </c>
      <c r="M344" s="28"/>
      <c r="N344" s="28"/>
      <c r="O344" s="18"/>
      <c r="P344" s="28"/>
      <c r="Q344" s="28"/>
      <c r="R344" s="18"/>
      <c r="S344" s="28"/>
      <c r="T344" s="18"/>
      <c r="AJ344" s="28"/>
    </row>
    <row r="345" spans="5:36" x14ac:dyDescent="0.35">
      <c r="E345" s="26">
        <v>722</v>
      </c>
      <c r="F345" s="26">
        <v>1.43524E-2</v>
      </c>
      <c r="G345" s="55" t="e">
        <f>IF($A$2="User",IF($E345=0,#N/A,$E345),IF(ISNUMBER(SelectedSPDs!$A345),SelectedSPDs!$A345,#N/A))</f>
        <v>#N/A</v>
      </c>
      <c r="H345" s="55">
        <f>'Interpolated data'!M345</f>
        <v>0</v>
      </c>
      <c r="I345" s="55">
        <f>IF(ISNUMBER(INDEX(SelectedSPDs!$B$3:$Y$3753,ROW()-2,MATCH($A$2,SelectedSPDs!$B$1:$Y$1,0))),INDEX(SelectedSPDs!$B$3:$Y$3753,ROW()-2,MATCH($A$2,SelectedSPDs!$B$1:$Y$1,0)),0)</f>
        <v>0</v>
      </c>
      <c r="J345" s="19" t="e">
        <f>IF($A$2="User",IF(ISBLANK(E345),NA(),E345),IF(ISBLANK(SelectedSPDs!A345),NA(),SelectedSPDs!A345))</f>
        <v>#N/A</v>
      </c>
      <c r="K345" s="28">
        <f>INDEX(SelectedSPDs!$B$3:$Y$3753,ROW()-2,MATCH($A$2,SelectedSPDs!$B$1:$Y$1,0))</f>
        <v>0</v>
      </c>
      <c r="M345" s="28"/>
      <c r="N345" s="28"/>
      <c r="O345" s="18"/>
      <c r="P345" s="28"/>
      <c r="Q345" s="28"/>
      <c r="R345" s="18"/>
      <c r="S345" s="28"/>
      <c r="T345" s="18"/>
      <c r="AJ345" s="28"/>
    </row>
    <row r="346" spans="5:36" x14ac:dyDescent="0.35">
      <c r="E346" s="26">
        <v>723</v>
      </c>
      <c r="F346" s="26">
        <v>1.43918E-2</v>
      </c>
      <c r="G346" s="55" t="e">
        <f>IF($A$2="User",IF($E346=0,#N/A,$E346),IF(ISNUMBER(SelectedSPDs!$A346),SelectedSPDs!$A346,#N/A))</f>
        <v>#N/A</v>
      </c>
      <c r="H346" s="55">
        <f>'Interpolated data'!M346</f>
        <v>0</v>
      </c>
      <c r="I346" s="55">
        <f>IF(ISNUMBER(INDEX(SelectedSPDs!$B$3:$Y$3753,ROW()-2,MATCH($A$2,SelectedSPDs!$B$1:$Y$1,0))),INDEX(SelectedSPDs!$B$3:$Y$3753,ROW()-2,MATCH($A$2,SelectedSPDs!$B$1:$Y$1,0)),0)</f>
        <v>0</v>
      </c>
      <c r="J346" s="19" t="e">
        <f>IF($A$2="User",IF(ISBLANK(E346),NA(),E346),IF(ISBLANK(SelectedSPDs!A346),NA(),SelectedSPDs!A346))</f>
        <v>#N/A</v>
      </c>
      <c r="K346" s="28">
        <f>INDEX(SelectedSPDs!$B$3:$Y$3753,ROW()-2,MATCH($A$2,SelectedSPDs!$B$1:$Y$1,0))</f>
        <v>0</v>
      </c>
      <c r="M346" s="28"/>
      <c r="N346" s="28"/>
      <c r="O346" s="18"/>
      <c r="P346" s="28"/>
      <c r="Q346" s="28"/>
      <c r="R346" s="18"/>
      <c r="S346" s="28"/>
      <c r="T346" s="18"/>
      <c r="AJ346" s="28"/>
    </row>
    <row r="347" spans="5:36" x14ac:dyDescent="0.35">
      <c r="E347" s="26">
        <v>724</v>
      </c>
      <c r="F347" s="26">
        <v>1.4430999999999999E-2</v>
      </c>
      <c r="G347" s="55" t="e">
        <f>IF($A$2="User",IF($E347=0,#N/A,$E347),IF(ISNUMBER(SelectedSPDs!$A347),SelectedSPDs!$A347,#N/A))</f>
        <v>#N/A</v>
      </c>
      <c r="H347" s="55">
        <f>'Interpolated data'!M347</f>
        <v>0</v>
      </c>
      <c r="I347" s="55">
        <f>IF(ISNUMBER(INDEX(SelectedSPDs!$B$3:$Y$3753,ROW()-2,MATCH($A$2,SelectedSPDs!$B$1:$Y$1,0))),INDEX(SelectedSPDs!$B$3:$Y$3753,ROW()-2,MATCH($A$2,SelectedSPDs!$B$1:$Y$1,0)),0)</f>
        <v>0</v>
      </c>
      <c r="J347" s="19" t="e">
        <f>IF($A$2="User",IF(ISBLANK(E347),NA(),E347),IF(ISBLANK(SelectedSPDs!A347),NA(),SelectedSPDs!A347))</f>
        <v>#N/A</v>
      </c>
      <c r="K347" s="28">
        <f>INDEX(SelectedSPDs!$B$3:$Y$3753,ROW()-2,MATCH($A$2,SelectedSPDs!$B$1:$Y$1,0))</f>
        <v>0</v>
      </c>
      <c r="M347" s="28"/>
      <c r="N347" s="28"/>
      <c r="O347" s="18"/>
      <c r="P347" s="28"/>
      <c r="Q347" s="28"/>
      <c r="R347" s="18"/>
      <c r="S347" s="28"/>
      <c r="T347" s="18"/>
      <c r="AJ347" s="28"/>
    </row>
    <row r="348" spans="5:36" x14ac:dyDescent="0.35">
      <c r="E348" s="26">
        <v>725</v>
      </c>
      <c r="F348" s="26">
        <v>1.44701E-2</v>
      </c>
      <c r="G348" s="55" t="e">
        <f>IF($A$2="User",IF($E348=0,#N/A,$E348),IF(ISNUMBER(SelectedSPDs!$A348),SelectedSPDs!$A348,#N/A))</f>
        <v>#N/A</v>
      </c>
      <c r="H348" s="55">
        <f>'Interpolated data'!M348</f>
        <v>0</v>
      </c>
      <c r="I348" s="55">
        <f>IF(ISNUMBER(INDEX(SelectedSPDs!$B$3:$Y$3753,ROW()-2,MATCH($A$2,SelectedSPDs!$B$1:$Y$1,0))),INDEX(SelectedSPDs!$B$3:$Y$3753,ROW()-2,MATCH($A$2,SelectedSPDs!$B$1:$Y$1,0)),0)</f>
        <v>0</v>
      </c>
      <c r="J348" s="19" t="e">
        <f>IF($A$2="User",IF(ISBLANK(E348),NA(),E348),IF(ISBLANK(SelectedSPDs!A348),NA(),SelectedSPDs!A348))</f>
        <v>#N/A</v>
      </c>
      <c r="K348" s="28">
        <f>INDEX(SelectedSPDs!$B$3:$Y$3753,ROW()-2,MATCH($A$2,SelectedSPDs!$B$1:$Y$1,0))</f>
        <v>0</v>
      </c>
      <c r="M348" s="28"/>
      <c r="N348" s="28"/>
      <c r="O348" s="18"/>
      <c r="P348" s="28"/>
      <c r="Q348" s="28"/>
      <c r="R348" s="18"/>
      <c r="S348" s="28"/>
      <c r="T348" s="18"/>
      <c r="AJ348" s="28"/>
    </row>
    <row r="349" spans="5:36" x14ac:dyDescent="0.35">
      <c r="E349" s="26">
        <v>726</v>
      </c>
      <c r="F349" s="26">
        <v>1.45091E-2</v>
      </c>
      <c r="G349" s="55" t="e">
        <f>IF($A$2="User",IF($E349=0,#N/A,$E349),IF(ISNUMBER(SelectedSPDs!$A349),SelectedSPDs!$A349,#N/A))</f>
        <v>#N/A</v>
      </c>
      <c r="H349" s="55">
        <f>'Interpolated data'!M349</f>
        <v>0</v>
      </c>
      <c r="I349" s="55">
        <f>IF(ISNUMBER(INDEX(SelectedSPDs!$B$3:$Y$3753,ROW()-2,MATCH($A$2,SelectedSPDs!$B$1:$Y$1,0))),INDEX(SelectedSPDs!$B$3:$Y$3753,ROW()-2,MATCH($A$2,SelectedSPDs!$B$1:$Y$1,0)),0)</f>
        <v>0</v>
      </c>
      <c r="J349" s="19" t="e">
        <f>IF($A$2="User",IF(ISBLANK(E349),NA(),E349),IF(ISBLANK(SelectedSPDs!A349),NA(),SelectedSPDs!A349))</f>
        <v>#N/A</v>
      </c>
      <c r="K349" s="28">
        <f>INDEX(SelectedSPDs!$B$3:$Y$3753,ROW()-2,MATCH($A$2,SelectedSPDs!$B$1:$Y$1,0))</f>
        <v>0</v>
      </c>
      <c r="M349" s="28"/>
      <c r="N349" s="28"/>
      <c r="O349" s="18"/>
      <c r="P349" s="28"/>
      <c r="Q349" s="28"/>
      <c r="R349" s="18"/>
      <c r="S349" s="28"/>
      <c r="T349" s="18"/>
      <c r="AJ349" s="28"/>
    </row>
    <row r="350" spans="5:36" x14ac:dyDescent="0.35">
      <c r="E350" s="26">
        <v>727</v>
      </c>
      <c r="F350" s="26">
        <v>1.4548E-2</v>
      </c>
      <c r="G350" s="55" t="e">
        <f>IF($A$2="User",IF($E350=0,#N/A,$E350),IF(ISNUMBER(SelectedSPDs!$A350),SelectedSPDs!$A350,#N/A))</f>
        <v>#N/A</v>
      </c>
      <c r="H350" s="55">
        <f>'Interpolated data'!M350</f>
        <v>0</v>
      </c>
      <c r="I350" s="55">
        <f>IF(ISNUMBER(INDEX(SelectedSPDs!$B$3:$Y$3753,ROW()-2,MATCH($A$2,SelectedSPDs!$B$1:$Y$1,0))),INDEX(SelectedSPDs!$B$3:$Y$3753,ROW()-2,MATCH($A$2,SelectedSPDs!$B$1:$Y$1,0)),0)</f>
        <v>0</v>
      </c>
      <c r="J350" s="19" t="e">
        <f>IF($A$2="User",IF(ISBLANK(E350),NA(),E350),IF(ISBLANK(SelectedSPDs!A350),NA(),SelectedSPDs!A350))</f>
        <v>#N/A</v>
      </c>
      <c r="K350" s="28">
        <f>INDEX(SelectedSPDs!$B$3:$Y$3753,ROW()-2,MATCH($A$2,SelectedSPDs!$B$1:$Y$1,0))</f>
        <v>0</v>
      </c>
      <c r="M350" s="28"/>
      <c r="N350" s="28"/>
      <c r="O350" s="18"/>
      <c r="P350" s="28"/>
      <c r="Q350" s="28"/>
      <c r="R350" s="18"/>
      <c r="S350" s="28"/>
      <c r="T350" s="18"/>
      <c r="AJ350" s="28"/>
    </row>
    <row r="351" spans="5:36" x14ac:dyDescent="0.35">
      <c r="E351" s="26">
        <v>728</v>
      </c>
      <c r="F351" s="26">
        <v>1.4586699999999999E-2</v>
      </c>
      <c r="G351" s="55" t="e">
        <f>IF($A$2="User",IF($E351=0,#N/A,$E351),IF(ISNUMBER(SelectedSPDs!$A351),SelectedSPDs!$A351,#N/A))</f>
        <v>#N/A</v>
      </c>
      <c r="H351" s="55">
        <f>'Interpolated data'!M351</f>
        <v>0</v>
      </c>
      <c r="I351" s="55">
        <f>IF(ISNUMBER(INDEX(SelectedSPDs!$B$3:$Y$3753,ROW()-2,MATCH($A$2,SelectedSPDs!$B$1:$Y$1,0))),INDEX(SelectedSPDs!$B$3:$Y$3753,ROW()-2,MATCH($A$2,SelectedSPDs!$B$1:$Y$1,0)),0)</f>
        <v>0</v>
      </c>
      <c r="J351" s="19" t="e">
        <f>IF($A$2="User",IF(ISBLANK(E351),NA(),E351),IF(ISBLANK(SelectedSPDs!A351),NA(),SelectedSPDs!A351))</f>
        <v>#N/A</v>
      </c>
      <c r="K351" s="28">
        <f>INDEX(SelectedSPDs!$B$3:$Y$3753,ROW()-2,MATCH($A$2,SelectedSPDs!$B$1:$Y$1,0))</f>
        <v>0</v>
      </c>
      <c r="M351" s="28"/>
      <c r="N351" s="28"/>
      <c r="O351" s="18"/>
      <c r="P351" s="28"/>
      <c r="Q351" s="28"/>
      <c r="R351" s="18"/>
      <c r="S351" s="28"/>
      <c r="T351" s="18"/>
      <c r="AJ351" s="28"/>
    </row>
    <row r="352" spans="5:36" x14ac:dyDescent="0.35">
      <c r="E352" s="26">
        <v>729</v>
      </c>
      <c r="F352" s="26">
        <v>1.46252E-2</v>
      </c>
      <c r="G352" s="55" t="e">
        <f>IF($A$2="User",IF($E352=0,#N/A,$E352),IF(ISNUMBER(SelectedSPDs!$A352),SelectedSPDs!$A352,#N/A))</f>
        <v>#N/A</v>
      </c>
      <c r="H352" s="55">
        <f>'Interpolated data'!M352</f>
        <v>0</v>
      </c>
      <c r="I352" s="55">
        <f>IF(ISNUMBER(INDEX(SelectedSPDs!$B$3:$Y$3753,ROW()-2,MATCH($A$2,SelectedSPDs!$B$1:$Y$1,0))),INDEX(SelectedSPDs!$B$3:$Y$3753,ROW()-2,MATCH($A$2,SelectedSPDs!$B$1:$Y$1,0)),0)</f>
        <v>0</v>
      </c>
      <c r="J352" s="19" t="e">
        <f>IF($A$2="User",IF(ISBLANK(E352),NA(),E352),IF(ISBLANK(SelectedSPDs!A352),NA(),SelectedSPDs!A352))</f>
        <v>#N/A</v>
      </c>
      <c r="K352" s="28">
        <f>INDEX(SelectedSPDs!$B$3:$Y$3753,ROW()-2,MATCH($A$2,SelectedSPDs!$B$1:$Y$1,0))</f>
        <v>0</v>
      </c>
      <c r="M352" s="28"/>
      <c r="N352" s="28"/>
      <c r="O352" s="18"/>
      <c r="P352" s="28"/>
      <c r="Q352" s="28"/>
      <c r="R352" s="18"/>
      <c r="S352" s="28"/>
      <c r="T352" s="18"/>
      <c r="AJ352" s="28"/>
    </row>
    <row r="353" spans="5:36" x14ac:dyDescent="0.35">
      <c r="E353" s="26">
        <v>730</v>
      </c>
      <c r="F353" s="26">
        <v>1.4663600000000001E-2</v>
      </c>
      <c r="G353" s="55" t="e">
        <f>IF($A$2="User",IF($E353=0,#N/A,$E353),IF(ISNUMBER(SelectedSPDs!$A353),SelectedSPDs!$A353,#N/A))</f>
        <v>#N/A</v>
      </c>
      <c r="H353" s="55">
        <f>'Interpolated data'!M353</f>
        <v>0</v>
      </c>
      <c r="I353" s="55">
        <f>IF(ISNUMBER(INDEX(SelectedSPDs!$B$3:$Y$3753,ROW()-2,MATCH($A$2,SelectedSPDs!$B$1:$Y$1,0))),INDEX(SelectedSPDs!$B$3:$Y$3753,ROW()-2,MATCH($A$2,SelectedSPDs!$B$1:$Y$1,0)),0)</f>
        <v>0</v>
      </c>
      <c r="J353" s="19" t="e">
        <f>IF($A$2="User",IF(ISBLANK(E353),NA(),E353),IF(ISBLANK(SelectedSPDs!A353),NA(),SelectedSPDs!A353))</f>
        <v>#N/A</v>
      </c>
      <c r="K353" s="28">
        <f>INDEX(SelectedSPDs!$B$3:$Y$3753,ROW()-2,MATCH($A$2,SelectedSPDs!$B$1:$Y$1,0))</f>
        <v>0</v>
      </c>
      <c r="M353" s="28"/>
      <c r="N353" s="28"/>
      <c r="O353" s="18"/>
      <c r="P353" s="28"/>
      <c r="Q353" s="28"/>
      <c r="R353" s="18"/>
      <c r="S353" s="28"/>
      <c r="T353" s="18"/>
      <c r="AJ353" s="28"/>
    </row>
    <row r="354" spans="5:36" x14ac:dyDescent="0.35">
      <c r="E354" s="26">
        <v>731</v>
      </c>
      <c r="F354" s="26">
        <v>1.47019E-2</v>
      </c>
      <c r="G354" s="55" t="e">
        <f>IF($A$2="User",IF($E354=0,#N/A,$E354),IF(ISNUMBER(SelectedSPDs!$A354),SelectedSPDs!$A354,#N/A))</f>
        <v>#N/A</v>
      </c>
      <c r="H354" s="55">
        <f>'Interpolated data'!M354</f>
        <v>0</v>
      </c>
      <c r="I354" s="55">
        <f>IF(ISNUMBER(INDEX(SelectedSPDs!$B$3:$Y$3753,ROW()-2,MATCH($A$2,SelectedSPDs!$B$1:$Y$1,0))),INDEX(SelectedSPDs!$B$3:$Y$3753,ROW()-2,MATCH($A$2,SelectedSPDs!$B$1:$Y$1,0)),0)</f>
        <v>0</v>
      </c>
      <c r="J354" s="19" t="e">
        <f>IF($A$2="User",IF(ISBLANK(E354),NA(),E354),IF(ISBLANK(SelectedSPDs!A354),NA(),SelectedSPDs!A354))</f>
        <v>#N/A</v>
      </c>
      <c r="K354" s="28">
        <f>INDEX(SelectedSPDs!$B$3:$Y$3753,ROW()-2,MATCH($A$2,SelectedSPDs!$B$1:$Y$1,0))</f>
        <v>0</v>
      </c>
      <c r="M354" s="28"/>
      <c r="N354" s="28"/>
      <c r="O354" s="18"/>
      <c r="P354" s="28"/>
      <c r="Q354" s="28"/>
      <c r="R354" s="18"/>
      <c r="S354" s="28"/>
      <c r="T354" s="18"/>
      <c r="AJ354" s="28"/>
    </row>
    <row r="355" spans="5:36" x14ac:dyDescent="0.35">
      <c r="E355" s="26">
        <v>732</v>
      </c>
      <c r="F355" s="26">
        <v>1.4740100000000001E-2</v>
      </c>
      <c r="G355" s="55" t="e">
        <f>IF($A$2="User",IF($E355=0,#N/A,$E355),IF(ISNUMBER(SelectedSPDs!$A355),SelectedSPDs!$A355,#N/A))</f>
        <v>#N/A</v>
      </c>
      <c r="H355" s="55">
        <f>'Interpolated data'!M355</f>
        <v>0</v>
      </c>
      <c r="I355" s="55">
        <f>IF(ISNUMBER(INDEX(SelectedSPDs!$B$3:$Y$3753,ROW()-2,MATCH($A$2,SelectedSPDs!$B$1:$Y$1,0))),INDEX(SelectedSPDs!$B$3:$Y$3753,ROW()-2,MATCH($A$2,SelectedSPDs!$B$1:$Y$1,0)),0)</f>
        <v>0</v>
      </c>
      <c r="J355" s="19" t="e">
        <f>IF($A$2="User",IF(ISBLANK(E355),NA(),E355),IF(ISBLANK(SelectedSPDs!A355),NA(),SelectedSPDs!A355))</f>
        <v>#N/A</v>
      </c>
      <c r="K355" s="28">
        <f>INDEX(SelectedSPDs!$B$3:$Y$3753,ROW()-2,MATCH($A$2,SelectedSPDs!$B$1:$Y$1,0))</f>
        <v>0</v>
      </c>
      <c r="M355" s="28"/>
      <c r="N355" s="28"/>
      <c r="O355" s="18"/>
      <c r="P355" s="28"/>
      <c r="Q355" s="28"/>
      <c r="R355" s="18"/>
      <c r="S355" s="28"/>
      <c r="T355" s="18"/>
      <c r="AJ355" s="28"/>
    </row>
    <row r="356" spans="5:36" x14ac:dyDescent="0.35">
      <c r="E356" s="26">
        <v>733</v>
      </c>
      <c r="F356" s="26">
        <v>1.4778100000000001E-2</v>
      </c>
      <c r="G356" s="55" t="e">
        <f>IF($A$2="User",IF($E356=0,#N/A,$E356),IF(ISNUMBER(SelectedSPDs!$A356),SelectedSPDs!$A356,#N/A))</f>
        <v>#N/A</v>
      </c>
      <c r="H356" s="55">
        <f>'Interpolated data'!M356</f>
        <v>0</v>
      </c>
      <c r="I356" s="55">
        <f>IF(ISNUMBER(INDEX(SelectedSPDs!$B$3:$Y$3753,ROW()-2,MATCH($A$2,SelectedSPDs!$B$1:$Y$1,0))),INDEX(SelectedSPDs!$B$3:$Y$3753,ROW()-2,MATCH($A$2,SelectedSPDs!$B$1:$Y$1,0)),0)</f>
        <v>0</v>
      </c>
      <c r="J356" s="19" t="e">
        <f>IF($A$2="User",IF(ISBLANK(E356),NA(),E356),IF(ISBLANK(SelectedSPDs!A356),NA(),SelectedSPDs!A356))</f>
        <v>#N/A</v>
      </c>
      <c r="K356" s="28">
        <f>INDEX(SelectedSPDs!$B$3:$Y$3753,ROW()-2,MATCH($A$2,SelectedSPDs!$B$1:$Y$1,0))</f>
        <v>0</v>
      </c>
      <c r="M356" s="28"/>
      <c r="N356" s="28"/>
      <c r="O356" s="18"/>
      <c r="P356" s="28"/>
      <c r="Q356" s="28"/>
      <c r="R356" s="18"/>
      <c r="S356" s="28"/>
      <c r="T356" s="18"/>
      <c r="AJ356" s="28"/>
    </row>
    <row r="357" spans="5:36" x14ac:dyDescent="0.35">
      <c r="E357" s="26">
        <v>734</v>
      </c>
      <c r="F357" s="26">
        <v>1.48159E-2</v>
      </c>
      <c r="G357" s="55" t="e">
        <f>IF($A$2="User",IF($E357=0,#N/A,$E357),IF(ISNUMBER(SelectedSPDs!$A357),SelectedSPDs!$A357,#N/A))</f>
        <v>#N/A</v>
      </c>
      <c r="H357" s="55">
        <f>'Interpolated data'!M357</f>
        <v>0</v>
      </c>
      <c r="I357" s="55">
        <f>IF(ISNUMBER(INDEX(SelectedSPDs!$B$3:$Y$3753,ROW()-2,MATCH($A$2,SelectedSPDs!$B$1:$Y$1,0))),INDEX(SelectedSPDs!$B$3:$Y$3753,ROW()-2,MATCH($A$2,SelectedSPDs!$B$1:$Y$1,0)),0)</f>
        <v>0</v>
      </c>
      <c r="J357" s="19" t="e">
        <f>IF($A$2="User",IF(ISBLANK(E357),NA(),E357),IF(ISBLANK(SelectedSPDs!A357),NA(),SelectedSPDs!A357))</f>
        <v>#N/A</v>
      </c>
      <c r="K357" s="28">
        <f>INDEX(SelectedSPDs!$B$3:$Y$3753,ROW()-2,MATCH($A$2,SelectedSPDs!$B$1:$Y$1,0))</f>
        <v>0</v>
      </c>
      <c r="M357" s="28"/>
      <c r="N357" s="28"/>
      <c r="O357" s="18"/>
      <c r="P357" s="28"/>
      <c r="Q357" s="28"/>
      <c r="R357" s="18"/>
      <c r="S357" s="28"/>
      <c r="T357" s="18"/>
      <c r="AJ357" s="28"/>
    </row>
    <row r="358" spans="5:36" x14ac:dyDescent="0.35">
      <c r="E358" s="26">
        <v>735</v>
      </c>
      <c r="F358" s="26">
        <v>1.48536E-2</v>
      </c>
      <c r="G358" s="55" t="e">
        <f>IF($A$2="User",IF($E358=0,#N/A,$E358),IF(ISNUMBER(SelectedSPDs!$A358),SelectedSPDs!$A358,#N/A))</f>
        <v>#N/A</v>
      </c>
      <c r="H358" s="55">
        <f>'Interpolated data'!M358</f>
        <v>0</v>
      </c>
      <c r="I358" s="55">
        <f>IF(ISNUMBER(INDEX(SelectedSPDs!$B$3:$Y$3753,ROW()-2,MATCH($A$2,SelectedSPDs!$B$1:$Y$1,0))),INDEX(SelectedSPDs!$B$3:$Y$3753,ROW()-2,MATCH($A$2,SelectedSPDs!$B$1:$Y$1,0)),0)</f>
        <v>0</v>
      </c>
      <c r="J358" s="19" t="e">
        <f>IF($A$2="User",IF(ISBLANK(E358),NA(),E358),IF(ISBLANK(SelectedSPDs!A358),NA(),SelectedSPDs!A358))</f>
        <v>#N/A</v>
      </c>
      <c r="K358" s="28">
        <f>INDEX(SelectedSPDs!$B$3:$Y$3753,ROW()-2,MATCH($A$2,SelectedSPDs!$B$1:$Y$1,0))</f>
        <v>0</v>
      </c>
      <c r="M358" s="28"/>
      <c r="N358" s="28"/>
      <c r="O358" s="18"/>
      <c r="P358" s="28"/>
      <c r="Q358" s="28"/>
      <c r="R358" s="18"/>
      <c r="S358" s="28"/>
      <c r="T358" s="18"/>
      <c r="AJ358" s="28"/>
    </row>
    <row r="359" spans="5:36" x14ac:dyDescent="0.35">
      <c r="E359" s="26">
        <v>736</v>
      </c>
      <c r="F359" s="26">
        <v>1.48912E-2</v>
      </c>
      <c r="G359" s="55" t="e">
        <f>IF($A$2="User",IF($E359=0,#N/A,$E359),IF(ISNUMBER(SelectedSPDs!$A359),SelectedSPDs!$A359,#N/A))</f>
        <v>#N/A</v>
      </c>
      <c r="H359" s="55">
        <f>'Interpolated data'!M359</f>
        <v>0</v>
      </c>
      <c r="I359" s="55">
        <f>IF(ISNUMBER(INDEX(SelectedSPDs!$B$3:$Y$3753,ROW()-2,MATCH($A$2,SelectedSPDs!$B$1:$Y$1,0))),INDEX(SelectedSPDs!$B$3:$Y$3753,ROW()-2,MATCH($A$2,SelectedSPDs!$B$1:$Y$1,0)),0)</f>
        <v>0</v>
      </c>
      <c r="J359" s="19" t="e">
        <f>IF($A$2="User",IF(ISBLANK(E359),NA(),E359),IF(ISBLANK(SelectedSPDs!A359),NA(),SelectedSPDs!A359))</f>
        <v>#N/A</v>
      </c>
      <c r="K359" s="28">
        <f>INDEX(SelectedSPDs!$B$3:$Y$3753,ROW()-2,MATCH($A$2,SelectedSPDs!$B$1:$Y$1,0))</f>
        <v>0</v>
      </c>
      <c r="M359" s="28"/>
      <c r="N359" s="28"/>
      <c r="O359" s="18"/>
      <c r="P359" s="28"/>
      <c r="Q359" s="28"/>
      <c r="R359" s="18"/>
      <c r="S359" s="28"/>
      <c r="T359" s="18"/>
      <c r="AJ359" s="28"/>
    </row>
    <row r="360" spans="5:36" x14ac:dyDescent="0.35">
      <c r="E360" s="26">
        <v>737</v>
      </c>
      <c r="F360" s="26">
        <v>1.49286E-2</v>
      </c>
      <c r="G360" s="55" t="e">
        <f>IF($A$2="User",IF($E360=0,#N/A,$E360),IF(ISNUMBER(SelectedSPDs!$A360),SelectedSPDs!$A360,#N/A))</f>
        <v>#N/A</v>
      </c>
      <c r="H360" s="55">
        <f>'Interpolated data'!M360</f>
        <v>0</v>
      </c>
      <c r="I360" s="55">
        <f>IF(ISNUMBER(INDEX(SelectedSPDs!$B$3:$Y$3753,ROW()-2,MATCH($A$2,SelectedSPDs!$B$1:$Y$1,0))),INDEX(SelectedSPDs!$B$3:$Y$3753,ROW()-2,MATCH($A$2,SelectedSPDs!$B$1:$Y$1,0)),0)</f>
        <v>0</v>
      </c>
      <c r="J360" s="19" t="e">
        <f>IF($A$2="User",IF(ISBLANK(E360),NA(),E360),IF(ISBLANK(SelectedSPDs!A360),NA(),SelectedSPDs!A360))</f>
        <v>#N/A</v>
      </c>
      <c r="K360" s="28">
        <f>INDEX(SelectedSPDs!$B$3:$Y$3753,ROW()-2,MATCH($A$2,SelectedSPDs!$B$1:$Y$1,0))</f>
        <v>0</v>
      </c>
      <c r="M360" s="28"/>
      <c r="N360" s="28"/>
      <c r="O360" s="18"/>
      <c r="P360" s="28"/>
      <c r="Q360" s="28"/>
      <c r="R360" s="18"/>
      <c r="S360" s="28"/>
      <c r="T360" s="18"/>
      <c r="AJ360" s="28"/>
    </row>
    <row r="361" spans="5:36" x14ac:dyDescent="0.35">
      <c r="E361" s="26">
        <v>738</v>
      </c>
      <c r="F361" s="26">
        <v>1.4965900000000001E-2</v>
      </c>
      <c r="G361" s="55" t="e">
        <f>IF($A$2="User",IF($E361=0,#N/A,$E361),IF(ISNUMBER(SelectedSPDs!$A361),SelectedSPDs!$A361,#N/A))</f>
        <v>#N/A</v>
      </c>
      <c r="H361" s="55">
        <f>'Interpolated data'!M361</f>
        <v>0</v>
      </c>
      <c r="I361" s="55">
        <f>IF(ISNUMBER(INDEX(SelectedSPDs!$B$3:$Y$3753,ROW()-2,MATCH($A$2,SelectedSPDs!$B$1:$Y$1,0))),INDEX(SelectedSPDs!$B$3:$Y$3753,ROW()-2,MATCH($A$2,SelectedSPDs!$B$1:$Y$1,0)),0)</f>
        <v>0</v>
      </c>
      <c r="J361" s="19" t="e">
        <f>IF($A$2="User",IF(ISBLANK(E361),NA(),E361),IF(ISBLANK(SelectedSPDs!A361),NA(),SelectedSPDs!A361))</f>
        <v>#N/A</v>
      </c>
      <c r="K361" s="28">
        <f>INDEX(SelectedSPDs!$B$3:$Y$3753,ROW()-2,MATCH($A$2,SelectedSPDs!$B$1:$Y$1,0))</f>
        <v>0</v>
      </c>
      <c r="M361" s="28"/>
      <c r="N361" s="28"/>
      <c r="O361" s="18"/>
      <c r="P361" s="28"/>
      <c r="Q361" s="28"/>
      <c r="R361" s="18"/>
      <c r="S361" s="28"/>
      <c r="T361" s="18"/>
      <c r="AJ361" s="28"/>
    </row>
    <row r="362" spans="5:36" x14ac:dyDescent="0.35">
      <c r="E362" s="26">
        <v>739</v>
      </c>
      <c r="F362" s="26">
        <v>1.5003000000000001E-2</v>
      </c>
      <c r="G362" s="55" t="e">
        <f>IF($A$2="User",IF($E362=0,#N/A,$E362),IF(ISNUMBER(SelectedSPDs!$A362),SelectedSPDs!$A362,#N/A))</f>
        <v>#N/A</v>
      </c>
      <c r="H362" s="55">
        <f>'Interpolated data'!M362</f>
        <v>0</v>
      </c>
      <c r="I362" s="55">
        <f>IF(ISNUMBER(INDEX(SelectedSPDs!$B$3:$Y$3753,ROW()-2,MATCH($A$2,SelectedSPDs!$B$1:$Y$1,0))),INDEX(SelectedSPDs!$B$3:$Y$3753,ROW()-2,MATCH($A$2,SelectedSPDs!$B$1:$Y$1,0)),0)</f>
        <v>0</v>
      </c>
      <c r="J362" s="19" t="e">
        <f>IF($A$2="User",IF(ISBLANK(E362),NA(),E362),IF(ISBLANK(SelectedSPDs!A362),NA(),SelectedSPDs!A362))</f>
        <v>#N/A</v>
      </c>
      <c r="K362" s="28">
        <f>INDEX(SelectedSPDs!$B$3:$Y$3753,ROW()-2,MATCH($A$2,SelectedSPDs!$B$1:$Y$1,0))</f>
        <v>0</v>
      </c>
      <c r="M362" s="28"/>
      <c r="N362" s="28"/>
      <c r="O362" s="18"/>
      <c r="P362" s="28"/>
      <c r="Q362" s="28"/>
      <c r="R362" s="18"/>
      <c r="S362" s="28"/>
      <c r="T362" s="18"/>
      <c r="AJ362" s="28"/>
    </row>
    <row r="363" spans="5:36" x14ac:dyDescent="0.35">
      <c r="E363" s="26">
        <v>740</v>
      </c>
      <c r="F363" s="26">
        <v>1.504E-2</v>
      </c>
      <c r="G363" s="55" t="e">
        <f>IF($A$2="User",IF($E363=0,#N/A,$E363),IF(ISNUMBER(SelectedSPDs!$A363),SelectedSPDs!$A363,#N/A))</f>
        <v>#N/A</v>
      </c>
      <c r="H363" s="55">
        <f>'Interpolated data'!M363</f>
        <v>0</v>
      </c>
      <c r="I363" s="55">
        <f>IF(ISNUMBER(INDEX(SelectedSPDs!$B$3:$Y$3753,ROW()-2,MATCH($A$2,SelectedSPDs!$B$1:$Y$1,0))),INDEX(SelectedSPDs!$B$3:$Y$3753,ROW()-2,MATCH($A$2,SelectedSPDs!$B$1:$Y$1,0)),0)</f>
        <v>0</v>
      </c>
      <c r="J363" s="19" t="e">
        <f>IF($A$2="User",IF(ISBLANK(E363),NA(),E363),IF(ISBLANK(SelectedSPDs!A363),NA(),SelectedSPDs!A363))</f>
        <v>#N/A</v>
      </c>
      <c r="K363" s="28">
        <f>INDEX(SelectedSPDs!$B$3:$Y$3753,ROW()-2,MATCH($A$2,SelectedSPDs!$B$1:$Y$1,0))</f>
        <v>0</v>
      </c>
      <c r="M363" s="28"/>
      <c r="N363" s="28"/>
      <c r="O363" s="18"/>
      <c r="P363" s="28"/>
      <c r="Q363" s="28"/>
      <c r="R363" s="18"/>
      <c r="S363" s="28"/>
      <c r="T363" s="18"/>
      <c r="AJ363" s="28"/>
    </row>
    <row r="364" spans="5:36" x14ac:dyDescent="0.35">
      <c r="E364" s="26">
        <v>741</v>
      </c>
      <c r="F364" s="26">
        <v>1.5076900000000001E-2</v>
      </c>
      <c r="G364" s="55" t="e">
        <f>IF($A$2="User",IF($E364=0,#N/A,$E364),IF(ISNUMBER(SelectedSPDs!$A364),SelectedSPDs!$A364,#N/A))</f>
        <v>#N/A</v>
      </c>
      <c r="H364" s="55">
        <f>'Interpolated data'!M364</f>
        <v>0</v>
      </c>
      <c r="I364" s="55">
        <f>IF(ISNUMBER(INDEX(SelectedSPDs!$B$3:$Y$3753,ROW()-2,MATCH($A$2,SelectedSPDs!$B$1:$Y$1,0))),INDEX(SelectedSPDs!$B$3:$Y$3753,ROW()-2,MATCH($A$2,SelectedSPDs!$B$1:$Y$1,0)),0)</f>
        <v>0</v>
      </c>
      <c r="J364" s="19" t="e">
        <f>IF($A$2="User",IF(ISBLANK(E364),NA(),E364),IF(ISBLANK(SelectedSPDs!A364),NA(),SelectedSPDs!A364))</f>
        <v>#N/A</v>
      </c>
      <c r="K364" s="28">
        <f>INDEX(SelectedSPDs!$B$3:$Y$3753,ROW()-2,MATCH($A$2,SelectedSPDs!$B$1:$Y$1,0))</f>
        <v>0</v>
      </c>
      <c r="M364" s="28"/>
      <c r="N364" s="28"/>
      <c r="O364" s="18"/>
      <c r="P364" s="28"/>
      <c r="Q364" s="28"/>
      <c r="R364" s="18"/>
      <c r="S364" s="28"/>
      <c r="T364" s="18"/>
      <c r="AJ364" s="28"/>
    </row>
    <row r="365" spans="5:36" x14ac:dyDescent="0.35">
      <c r="E365" s="26">
        <v>742</v>
      </c>
      <c r="F365" s="26">
        <v>1.51136E-2</v>
      </c>
      <c r="G365" s="55" t="e">
        <f>IF($A$2="User",IF($E365=0,#N/A,$E365),IF(ISNUMBER(SelectedSPDs!$A365),SelectedSPDs!$A365,#N/A))</f>
        <v>#N/A</v>
      </c>
      <c r="H365" s="55">
        <f>'Interpolated data'!M365</f>
        <v>0</v>
      </c>
      <c r="I365" s="55">
        <f>IF(ISNUMBER(INDEX(SelectedSPDs!$B$3:$Y$3753,ROW()-2,MATCH($A$2,SelectedSPDs!$B$1:$Y$1,0))),INDEX(SelectedSPDs!$B$3:$Y$3753,ROW()-2,MATCH($A$2,SelectedSPDs!$B$1:$Y$1,0)),0)</f>
        <v>0</v>
      </c>
      <c r="J365" s="19" t="e">
        <f>IF($A$2="User",IF(ISBLANK(E365),NA(),E365),IF(ISBLANK(SelectedSPDs!A365),NA(),SelectedSPDs!A365))</f>
        <v>#N/A</v>
      </c>
      <c r="K365" s="28">
        <f>INDEX(SelectedSPDs!$B$3:$Y$3753,ROW()-2,MATCH($A$2,SelectedSPDs!$B$1:$Y$1,0))</f>
        <v>0</v>
      </c>
      <c r="M365" s="28"/>
      <c r="N365" s="28"/>
      <c r="O365" s="18"/>
      <c r="P365" s="28"/>
      <c r="Q365" s="28"/>
      <c r="R365" s="18"/>
      <c r="S365" s="28"/>
      <c r="T365" s="18"/>
      <c r="AJ365" s="28"/>
    </row>
    <row r="366" spans="5:36" x14ac:dyDescent="0.35">
      <c r="E366" s="26">
        <v>743</v>
      </c>
      <c r="F366" s="26">
        <v>1.51501E-2</v>
      </c>
      <c r="G366" s="55" t="e">
        <f>IF($A$2="User",IF($E366=0,#N/A,$E366),IF(ISNUMBER(SelectedSPDs!$A366),SelectedSPDs!$A366,#N/A))</f>
        <v>#N/A</v>
      </c>
      <c r="H366" s="55">
        <f>'Interpolated data'!M366</f>
        <v>0</v>
      </c>
      <c r="I366" s="55">
        <f>IF(ISNUMBER(INDEX(SelectedSPDs!$B$3:$Y$3753,ROW()-2,MATCH($A$2,SelectedSPDs!$B$1:$Y$1,0))),INDEX(SelectedSPDs!$B$3:$Y$3753,ROW()-2,MATCH($A$2,SelectedSPDs!$B$1:$Y$1,0)),0)</f>
        <v>0</v>
      </c>
      <c r="J366" s="19" t="e">
        <f>IF($A$2="User",IF(ISBLANK(E366),NA(),E366),IF(ISBLANK(SelectedSPDs!A366),NA(),SelectedSPDs!A366))</f>
        <v>#N/A</v>
      </c>
      <c r="K366" s="28">
        <f>INDEX(SelectedSPDs!$B$3:$Y$3753,ROW()-2,MATCH($A$2,SelectedSPDs!$B$1:$Y$1,0))</f>
        <v>0</v>
      </c>
      <c r="M366" s="28"/>
      <c r="N366" s="28"/>
      <c r="O366" s="18"/>
      <c r="P366" s="28"/>
      <c r="Q366" s="28"/>
      <c r="R366" s="18"/>
      <c r="S366" s="28"/>
      <c r="T366" s="18"/>
      <c r="AJ366" s="28"/>
    </row>
    <row r="367" spans="5:36" x14ac:dyDescent="0.35">
      <c r="E367" s="26">
        <v>744</v>
      </c>
      <c r="F367" s="26">
        <v>1.51865E-2</v>
      </c>
      <c r="G367" s="55" t="e">
        <f>IF($A$2="User",IF($E367=0,#N/A,$E367),IF(ISNUMBER(SelectedSPDs!$A367),SelectedSPDs!$A367,#N/A))</f>
        <v>#N/A</v>
      </c>
      <c r="H367" s="55">
        <f>'Interpolated data'!M367</f>
        <v>0</v>
      </c>
      <c r="I367" s="55">
        <f>IF(ISNUMBER(INDEX(SelectedSPDs!$B$3:$Y$3753,ROW()-2,MATCH($A$2,SelectedSPDs!$B$1:$Y$1,0))),INDEX(SelectedSPDs!$B$3:$Y$3753,ROW()-2,MATCH($A$2,SelectedSPDs!$B$1:$Y$1,0)),0)</f>
        <v>0</v>
      </c>
      <c r="J367" s="19" t="e">
        <f>IF($A$2="User",IF(ISBLANK(E367),NA(),E367),IF(ISBLANK(SelectedSPDs!A367),NA(),SelectedSPDs!A367))</f>
        <v>#N/A</v>
      </c>
      <c r="K367" s="28">
        <f>INDEX(SelectedSPDs!$B$3:$Y$3753,ROW()-2,MATCH($A$2,SelectedSPDs!$B$1:$Y$1,0))</f>
        <v>0</v>
      </c>
      <c r="M367" s="28"/>
      <c r="N367" s="28"/>
      <c r="O367" s="18"/>
      <c r="P367" s="28"/>
      <c r="Q367" s="28"/>
      <c r="R367" s="18"/>
      <c r="S367" s="28"/>
      <c r="T367" s="18"/>
      <c r="AJ367" s="28"/>
    </row>
    <row r="368" spans="5:36" x14ac:dyDescent="0.35">
      <c r="E368" s="26">
        <v>745</v>
      </c>
      <c r="F368" s="26">
        <v>1.52228E-2</v>
      </c>
      <c r="G368" s="55" t="e">
        <f>IF($A$2="User",IF($E368=0,#N/A,$E368),IF(ISNUMBER(SelectedSPDs!$A368),SelectedSPDs!$A368,#N/A))</f>
        <v>#N/A</v>
      </c>
      <c r="H368" s="55">
        <f>'Interpolated data'!M368</f>
        <v>0</v>
      </c>
      <c r="I368" s="55">
        <f>IF(ISNUMBER(INDEX(SelectedSPDs!$B$3:$Y$3753,ROW()-2,MATCH($A$2,SelectedSPDs!$B$1:$Y$1,0))),INDEX(SelectedSPDs!$B$3:$Y$3753,ROW()-2,MATCH($A$2,SelectedSPDs!$B$1:$Y$1,0)),0)</f>
        <v>0</v>
      </c>
      <c r="J368" s="19" t="e">
        <f>IF($A$2="User",IF(ISBLANK(E368),NA(),E368),IF(ISBLANK(SelectedSPDs!A368),NA(),SelectedSPDs!A368))</f>
        <v>#N/A</v>
      </c>
      <c r="K368" s="28">
        <f>INDEX(SelectedSPDs!$B$3:$Y$3753,ROW()-2,MATCH($A$2,SelectedSPDs!$B$1:$Y$1,0))</f>
        <v>0</v>
      </c>
      <c r="M368" s="28"/>
      <c r="N368" s="28"/>
      <c r="O368" s="18"/>
      <c r="P368" s="28"/>
      <c r="Q368" s="28"/>
      <c r="R368" s="18"/>
      <c r="S368" s="28"/>
      <c r="T368" s="18"/>
      <c r="AJ368" s="28"/>
    </row>
    <row r="369" spans="5:36" x14ac:dyDescent="0.35">
      <c r="E369" s="26">
        <v>746</v>
      </c>
      <c r="F369" s="26">
        <v>1.5258900000000001E-2</v>
      </c>
      <c r="G369" s="55" t="e">
        <f>IF($A$2="User",IF($E369=0,#N/A,$E369),IF(ISNUMBER(SelectedSPDs!$A369),SelectedSPDs!$A369,#N/A))</f>
        <v>#N/A</v>
      </c>
      <c r="H369" s="55">
        <f>'Interpolated data'!M369</f>
        <v>0</v>
      </c>
      <c r="I369" s="55">
        <f>IF(ISNUMBER(INDEX(SelectedSPDs!$B$3:$Y$3753,ROW()-2,MATCH($A$2,SelectedSPDs!$B$1:$Y$1,0))),INDEX(SelectedSPDs!$B$3:$Y$3753,ROW()-2,MATCH($A$2,SelectedSPDs!$B$1:$Y$1,0)),0)</f>
        <v>0</v>
      </c>
      <c r="J369" s="19" t="e">
        <f>IF($A$2="User",IF(ISBLANK(E369),NA(),E369),IF(ISBLANK(SelectedSPDs!A369),NA(),SelectedSPDs!A369))</f>
        <v>#N/A</v>
      </c>
      <c r="K369" s="28">
        <f>INDEX(SelectedSPDs!$B$3:$Y$3753,ROW()-2,MATCH($A$2,SelectedSPDs!$B$1:$Y$1,0))</f>
        <v>0</v>
      </c>
      <c r="M369" s="28"/>
      <c r="N369" s="28"/>
      <c r="O369" s="18"/>
      <c r="P369" s="28"/>
      <c r="Q369" s="28"/>
      <c r="R369" s="18"/>
      <c r="S369" s="28"/>
      <c r="T369" s="18"/>
      <c r="AJ369" s="28"/>
    </row>
    <row r="370" spans="5:36" x14ac:dyDescent="0.35">
      <c r="E370" s="26">
        <v>747</v>
      </c>
      <c r="F370" s="26">
        <v>1.52949E-2</v>
      </c>
      <c r="G370" s="55" t="e">
        <f>IF($A$2="User",IF($E370=0,#N/A,$E370),IF(ISNUMBER(SelectedSPDs!$A370),SelectedSPDs!$A370,#N/A))</f>
        <v>#N/A</v>
      </c>
      <c r="H370" s="55">
        <f>'Interpolated data'!M370</f>
        <v>0</v>
      </c>
      <c r="I370" s="55">
        <f>IF(ISNUMBER(INDEX(SelectedSPDs!$B$3:$Y$3753,ROW()-2,MATCH($A$2,SelectedSPDs!$B$1:$Y$1,0))),INDEX(SelectedSPDs!$B$3:$Y$3753,ROW()-2,MATCH($A$2,SelectedSPDs!$B$1:$Y$1,0)),0)</f>
        <v>0</v>
      </c>
      <c r="J370" s="19" t="e">
        <f>IF($A$2="User",IF(ISBLANK(E370),NA(),E370),IF(ISBLANK(SelectedSPDs!A370),NA(),SelectedSPDs!A370))</f>
        <v>#N/A</v>
      </c>
      <c r="K370" s="28">
        <f>INDEX(SelectedSPDs!$B$3:$Y$3753,ROW()-2,MATCH($A$2,SelectedSPDs!$B$1:$Y$1,0))</f>
        <v>0</v>
      </c>
      <c r="M370" s="28"/>
      <c r="N370" s="28"/>
      <c r="O370" s="18"/>
      <c r="P370" s="28"/>
      <c r="Q370" s="28"/>
      <c r="R370" s="18"/>
      <c r="S370" s="28"/>
      <c r="T370" s="18"/>
      <c r="AJ370" s="28"/>
    </row>
    <row r="371" spans="5:36" x14ac:dyDescent="0.35">
      <c r="E371" s="26">
        <v>748</v>
      </c>
      <c r="F371" s="26">
        <v>1.5330699999999999E-2</v>
      </c>
      <c r="G371" s="55" t="e">
        <f>IF($A$2="User",IF($E371=0,#N/A,$E371),IF(ISNUMBER(SelectedSPDs!$A371),SelectedSPDs!$A371,#N/A))</f>
        <v>#N/A</v>
      </c>
      <c r="H371" s="55">
        <f>'Interpolated data'!M371</f>
        <v>0</v>
      </c>
      <c r="I371" s="55">
        <f>IF(ISNUMBER(INDEX(SelectedSPDs!$B$3:$Y$3753,ROW()-2,MATCH($A$2,SelectedSPDs!$B$1:$Y$1,0))),INDEX(SelectedSPDs!$B$3:$Y$3753,ROW()-2,MATCH($A$2,SelectedSPDs!$B$1:$Y$1,0)),0)</f>
        <v>0</v>
      </c>
      <c r="J371" s="19" t="e">
        <f>IF($A$2="User",IF(ISBLANK(E371),NA(),E371),IF(ISBLANK(SelectedSPDs!A371),NA(),SelectedSPDs!A371))</f>
        <v>#N/A</v>
      </c>
      <c r="K371" s="28">
        <f>INDEX(SelectedSPDs!$B$3:$Y$3753,ROW()-2,MATCH($A$2,SelectedSPDs!$B$1:$Y$1,0))</f>
        <v>0</v>
      </c>
      <c r="M371" s="28"/>
      <c r="N371" s="28"/>
      <c r="O371" s="18"/>
      <c r="P371" s="28"/>
      <c r="Q371" s="28"/>
      <c r="R371" s="18"/>
      <c r="S371" s="28"/>
      <c r="T371" s="18"/>
      <c r="AJ371" s="28"/>
    </row>
    <row r="372" spans="5:36" x14ac:dyDescent="0.35">
      <c r="E372" s="26">
        <v>749</v>
      </c>
      <c r="F372" s="26">
        <v>1.5366400000000001E-2</v>
      </c>
      <c r="G372" s="55" t="e">
        <f>IF($A$2="User",IF($E372=0,#N/A,$E372),IF(ISNUMBER(SelectedSPDs!$A372),SelectedSPDs!$A372,#N/A))</f>
        <v>#N/A</v>
      </c>
      <c r="H372" s="55">
        <f>'Interpolated data'!M372</f>
        <v>0</v>
      </c>
      <c r="I372" s="55">
        <f>IF(ISNUMBER(INDEX(SelectedSPDs!$B$3:$Y$3753,ROW()-2,MATCH($A$2,SelectedSPDs!$B$1:$Y$1,0))),INDEX(SelectedSPDs!$B$3:$Y$3753,ROW()-2,MATCH($A$2,SelectedSPDs!$B$1:$Y$1,0)),0)</f>
        <v>0</v>
      </c>
      <c r="J372" s="19" t="e">
        <f>IF($A$2="User",IF(ISBLANK(E372),NA(),E372),IF(ISBLANK(SelectedSPDs!A372),NA(),SelectedSPDs!A372))</f>
        <v>#N/A</v>
      </c>
      <c r="K372" s="28">
        <f>INDEX(SelectedSPDs!$B$3:$Y$3753,ROW()-2,MATCH($A$2,SelectedSPDs!$B$1:$Y$1,0))</f>
        <v>0</v>
      </c>
      <c r="M372" s="28"/>
      <c r="N372" s="28"/>
      <c r="O372" s="18"/>
      <c r="P372" s="28"/>
      <c r="Q372" s="28"/>
      <c r="R372" s="18"/>
      <c r="S372" s="28"/>
      <c r="T372" s="18"/>
      <c r="AJ372" s="28"/>
    </row>
    <row r="373" spans="5:36" x14ac:dyDescent="0.35">
      <c r="E373" s="26">
        <v>750</v>
      </c>
      <c r="F373" s="26">
        <v>1.54019E-2</v>
      </c>
      <c r="G373" s="55" t="e">
        <f>IF($A$2="User",IF($E373=0,#N/A,$E373),IF(ISNUMBER(SelectedSPDs!$A373),SelectedSPDs!$A373,#N/A))</f>
        <v>#N/A</v>
      </c>
      <c r="H373" s="55">
        <f>'Interpolated data'!M373</f>
        <v>0</v>
      </c>
      <c r="I373" s="55">
        <f>IF(ISNUMBER(INDEX(SelectedSPDs!$B$3:$Y$3753,ROW()-2,MATCH($A$2,SelectedSPDs!$B$1:$Y$1,0))),INDEX(SelectedSPDs!$B$3:$Y$3753,ROW()-2,MATCH($A$2,SelectedSPDs!$B$1:$Y$1,0)),0)</f>
        <v>0</v>
      </c>
      <c r="J373" s="19" t="e">
        <f>IF($A$2="User",IF(ISBLANK(E373),NA(),E373),IF(ISBLANK(SelectedSPDs!A373),NA(),SelectedSPDs!A373))</f>
        <v>#N/A</v>
      </c>
      <c r="K373" s="28">
        <f>INDEX(SelectedSPDs!$B$3:$Y$3753,ROW()-2,MATCH($A$2,SelectedSPDs!$B$1:$Y$1,0))</f>
        <v>0</v>
      </c>
      <c r="M373" s="28"/>
      <c r="N373" s="28"/>
      <c r="O373" s="18"/>
      <c r="P373" s="28"/>
      <c r="Q373" s="28"/>
      <c r="R373" s="18"/>
      <c r="S373" s="28"/>
      <c r="T373" s="18"/>
      <c r="AJ373" s="28"/>
    </row>
    <row r="374" spans="5:36" x14ac:dyDescent="0.35">
      <c r="E374" s="26">
        <v>751</v>
      </c>
      <c r="F374" s="26">
        <v>1.5437299999999999E-2</v>
      </c>
      <c r="G374" s="55" t="e">
        <f>IF($A$2="User",IF($E374=0,#N/A,$E374),IF(ISNUMBER(SelectedSPDs!$A374),SelectedSPDs!$A374,#N/A))</f>
        <v>#N/A</v>
      </c>
      <c r="H374" s="55">
        <f>'Interpolated data'!M374</f>
        <v>0</v>
      </c>
      <c r="I374" s="55">
        <f>IF(ISNUMBER(INDEX(SelectedSPDs!$B$3:$Y$3753,ROW()-2,MATCH($A$2,SelectedSPDs!$B$1:$Y$1,0))),INDEX(SelectedSPDs!$B$3:$Y$3753,ROW()-2,MATCH($A$2,SelectedSPDs!$B$1:$Y$1,0)),0)</f>
        <v>0</v>
      </c>
      <c r="J374" s="19" t="e">
        <f>IF($A$2="User",IF(ISBLANK(E374),NA(),E374),IF(ISBLANK(SelectedSPDs!A374),NA(),SelectedSPDs!A374))</f>
        <v>#N/A</v>
      </c>
      <c r="K374" s="28">
        <f>INDEX(SelectedSPDs!$B$3:$Y$3753,ROW()-2,MATCH($A$2,SelectedSPDs!$B$1:$Y$1,0))</f>
        <v>0</v>
      </c>
      <c r="M374" s="28"/>
      <c r="N374" s="28"/>
      <c r="O374" s="18"/>
      <c r="P374" s="28"/>
      <c r="Q374" s="28"/>
      <c r="R374" s="18"/>
      <c r="S374" s="28"/>
      <c r="T374" s="18"/>
      <c r="AJ374" s="28"/>
    </row>
    <row r="375" spans="5:36" x14ac:dyDescent="0.35">
      <c r="E375" s="26">
        <v>752</v>
      </c>
      <c r="F375" s="26">
        <v>1.54725E-2</v>
      </c>
      <c r="G375" s="55" t="e">
        <f>IF($A$2="User",IF($E375=0,#N/A,$E375),IF(ISNUMBER(SelectedSPDs!$A375),SelectedSPDs!$A375,#N/A))</f>
        <v>#N/A</v>
      </c>
      <c r="H375" s="55">
        <f>'Interpolated data'!M375</f>
        <v>0</v>
      </c>
      <c r="I375" s="55">
        <f>IF(ISNUMBER(INDEX(SelectedSPDs!$B$3:$Y$3753,ROW()-2,MATCH($A$2,SelectedSPDs!$B$1:$Y$1,0))),INDEX(SelectedSPDs!$B$3:$Y$3753,ROW()-2,MATCH($A$2,SelectedSPDs!$B$1:$Y$1,0)),0)</f>
        <v>0</v>
      </c>
      <c r="J375" s="19" t="e">
        <f>IF($A$2="User",IF(ISBLANK(E375),NA(),E375),IF(ISBLANK(SelectedSPDs!A375),NA(),SelectedSPDs!A375))</f>
        <v>#N/A</v>
      </c>
      <c r="K375" s="28">
        <f>INDEX(SelectedSPDs!$B$3:$Y$3753,ROW()-2,MATCH($A$2,SelectedSPDs!$B$1:$Y$1,0))</f>
        <v>0</v>
      </c>
      <c r="M375" s="28"/>
      <c r="N375" s="28"/>
      <c r="O375" s="18"/>
      <c r="P375" s="28"/>
      <c r="Q375" s="28"/>
      <c r="R375" s="18"/>
      <c r="S375" s="28"/>
      <c r="T375" s="18"/>
      <c r="AJ375" s="28"/>
    </row>
    <row r="376" spans="5:36" x14ac:dyDescent="0.35">
      <c r="E376" s="26">
        <v>753</v>
      </c>
      <c r="F376" s="26">
        <v>1.55076E-2</v>
      </c>
      <c r="G376" s="55" t="e">
        <f>IF($A$2="User",IF($E376=0,#N/A,$E376),IF(ISNUMBER(SelectedSPDs!$A376),SelectedSPDs!$A376,#N/A))</f>
        <v>#N/A</v>
      </c>
      <c r="H376" s="55">
        <f>'Interpolated data'!M376</f>
        <v>0</v>
      </c>
      <c r="I376" s="55">
        <f>IF(ISNUMBER(INDEX(SelectedSPDs!$B$3:$Y$3753,ROW()-2,MATCH($A$2,SelectedSPDs!$B$1:$Y$1,0))),INDEX(SelectedSPDs!$B$3:$Y$3753,ROW()-2,MATCH($A$2,SelectedSPDs!$B$1:$Y$1,0)),0)</f>
        <v>0</v>
      </c>
      <c r="J376" s="19" t="e">
        <f>IF($A$2="User",IF(ISBLANK(E376),NA(),E376),IF(ISBLANK(SelectedSPDs!A376),NA(),SelectedSPDs!A376))</f>
        <v>#N/A</v>
      </c>
      <c r="K376" s="28">
        <f>INDEX(SelectedSPDs!$B$3:$Y$3753,ROW()-2,MATCH($A$2,SelectedSPDs!$B$1:$Y$1,0))</f>
        <v>0</v>
      </c>
      <c r="M376" s="28"/>
      <c r="N376" s="28"/>
      <c r="O376" s="18"/>
      <c r="P376" s="28"/>
      <c r="Q376" s="28"/>
      <c r="R376" s="18"/>
      <c r="S376" s="28"/>
      <c r="T376" s="18"/>
      <c r="AJ376" s="28"/>
    </row>
    <row r="377" spans="5:36" x14ac:dyDescent="0.35">
      <c r="E377" s="26">
        <v>754</v>
      </c>
      <c r="F377" s="26">
        <v>1.5542500000000001E-2</v>
      </c>
      <c r="G377" s="55" t="e">
        <f>IF($A$2="User",IF($E377=0,#N/A,$E377),IF(ISNUMBER(SelectedSPDs!$A377),SelectedSPDs!$A377,#N/A))</f>
        <v>#N/A</v>
      </c>
      <c r="H377" s="55">
        <f>'Interpolated data'!M377</f>
        <v>0</v>
      </c>
      <c r="I377" s="55">
        <f>IF(ISNUMBER(INDEX(SelectedSPDs!$B$3:$Y$3753,ROW()-2,MATCH($A$2,SelectedSPDs!$B$1:$Y$1,0))),INDEX(SelectedSPDs!$B$3:$Y$3753,ROW()-2,MATCH($A$2,SelectedSPDs!$B$1:$Y$1,0)),0)</f>
        <v>0</v>
      </c>
      <c r="J377" s="19" t="e">
        <f>IF($A$2="User",IF(ISBLANK(E377),NA(),E377),IF(ISBLANK(SelectedSPDs!A377),NA(),SelectedSPDs!A377))</f>
        <v>#N/A</v>
      </c>
      <c r="K377" s="28">
        <f>INDEX(SelectedSPDs!$B$3:$Y$3753,ROW()-2,MATCH($A$2,SelectedSPDs!$B$1:$Y$1,0))</f>
        <v>0</v>
      </c>
      <c r="M377" s="28"/>
      <c r="N377" s="28"/>
      <c r="O377" s="18"/>
      <c r="P377" s="28"/>
      <c r="Q377" s="28"/>
      <c r="R377" s="18"/>
      <c r="S377" s="28"/>
      <c r="T377" s="18"/>
      <c r="AJ377" s="28"/>
    </row>
    <row r="378" spans="5:36" x14ac:dyDescent="0.35">
      <c r="E378" s="26">
        <v>755</v>
      </c>
      <c r="F378" s="26">
        <v>1.5577300000000001E-2</v>
      </c>
      <c r="G378" s="55" t="e">
        <f>IF($A$2="User",IF($E378=0,#N/A,$E378),IF(ISNUMBER(SelectedSPDs!$A378),SelectedSPDs!$A378,#N/A))</f>
        <v>#N/A</v>
      </c>
      <c r="H378" s="55">
        <f>'Interpolated data'!M378</f>
        <v>0</v>
      </c>
      <c r="I378" s="55">
        <f>IF(ISNUMBER(INDEX(SelectedSPDs!$B$3:$Y$3753,ROW()-2,MATCH($A$2,SelectedSPDs!$B$1:$Y$1,0))),INDEX(SelectedSPDs!$B$3:$Y$3753,ROW()-2,MATCH($A$2,SelectedSPDs!$B$1:$Y$1,0)),0)</f>
        <v>0</v>
      </c>
      <c r="J378" s="19" t="e">
        <f>IF($A$2="User",IF(ISBLANK(E378),NA(),E378),IF(ISBLANK(SelectedSPDs!A378),NA(),SelectedSPDs!A378))</f>
        <v>#N/A</v>
      </c>
      <c r="K378" s="28">
        <f>INDEX(SelectedSPDs!$B$3:$Y$3753,ROW()-2,MATCH($A$2,SelectedSPDs!$B$1:$Y$1,0))</f>
        <v>0</v>
      </c>
      <c r="M378" s="28"/>
      <c r="N378" s="28"/>
      <c r="O378" s="18"/>
      <c r="P378" s="28"/>
      <c r="Q378" s="28"/>
      <c r="R378" s="18"/>
      <c r="S378" s="28"/>
      <c r="T378" s="18"/>
      <c r="AJ378" s="28"/>
    </row>
    <row r="379" spans="5:36" x14ac:dyDescent="0.35">
      <c r="E379" s="26">
        <v>756</v>
      </c>
      <c r="F379" s="26">
        <v>1.56119E-2</v>
      </c>
      <c r="G379" s="55" t="e">
        <f>IF($A$2="User",IF($E379=0,#N/A,$E379),IF(ISNUMBER(SelectedSPDs!$A379),SelectedSPDs!$A379,#N/A))</f>
        <v>#N/A</v>
      </c>
      <c r="H379" s="55">
        <f>'Interpolated data'!M379</f>
        <v>0</v>
      </c>
      <c r="I379" s="55">
        <f>IF(ISNUMBER(INDEX(SelectedSPDs!$B$3:$Y$3753,ROW()-2,MATCH($A$2,SelectedSPDs!$B$1:$Y$1,0))),INDEX(SelectedSPDs!$B$3:$Y$3753,ROW()-2,MATCH($A$2,SelectedSPDs!$B$1:$Y$1,0)),0)</f>
        <v>0</v>
      </c>
      <c r="J379" s="19" t="e">
        <f>IF($A$2="User",IF(ISBLANK(E379),NA(),E379),IF(ISBLANK(SelectedSPDs!A379),NA(),SelectedSPDs!A379))</f>
        <v>#N/A</v>
      </c>
      <c r="K379" s="28">
        <f>INDEX(SelectedSPDs!$B$3:$Y$3753,ROW()-2,MATCH($A$2,SelectedSPDs!$B$1:$Y$1,0))</f>
        <v>0</v>
      </c>
      <c r="M379" s="28"/>
      <c r="N379" s="28"/>
      <c r="O379" s="18"/>
      <c r="P379" s="28"/>
      <c r="Q379" s="28"/>
      <c r="R379" s="18"/>
      <c r="S379" s="28"/>
      <c r="T379" s="18"/>
      <c r="AJ379" s="28"/>
    </row>
    <row r="380" spans="5:36" x14ac:dyDescent="0.35">
      <c r="E380" s="26">
        <v>757</v>
      </c>
      <c r="F380" s="26">
        <v>1.5646400000000001E-2</v>
      </c>
      <c r="G380" s="55" t="e">
        <f>IF($A$2="User",IF($E380=0,#N/A,$E380),IF(ISNUMBER(SelectedSPDs!$A380),SelectedSPDs!$A380,#N/A))</f>
        <v>#N/A</v>
      </c>
      <c r="H380" s="55">
        <f>'Interpolated data'!M380</f>
        <v>0</v>
      </c>
      <c r="I380" s="55">
        <f>IF(ISNUMBER(INDEX(SelectedSPDs!$B$3:$Y$3753,ROW()-2,MATCH($A$2,SelectedSPDs!$B$1:$Y$1,0))),INDEX(SelectedSPDs!$B$3:$Y$3753,ROW()-2,MATCH($A$2,SelectedSPDs!$B$1:$Y$1,0)),0)</f>
        <v>0</v>
      </c>
      <c r="J380" s="19" t="e">
        <f>IF($A$2="User",IF(ISBLANK(E380),NA(),E380),IF(ISBLANK(SelectedSPDs!A380),NA(),SelectedSPDs!A380))</f>
        <v>#N/A</v>
      </c>
      <c r="K380" s="28">
        <f>INDEX(SelectedSPDs!$B$3:$Y$3753,ROW()-2,MATCH($A$2,SelectedSPDs!$B$1:$Y$1,0))</f>
        <v>0</v>
      </c>
      <c r="M380" s="28"/>
      <c r="N380" s="28"/>
      <c r="O380" s="18"/>
      <c r="P380" s="28"/>
      <c r="Q380" s="28"/>
      <c r="R380" s="18"/>
      <c r="S380" s="28"/>
      <c r="T380" s="18"/>
      <c r="AJ380" s="28"/>
    </row>
    <row r="381" spans="5:36" x14ac:dyDescent="0.35">
      <c r="E381" s="26">
        <v>758</v>
      </c>
      <c r="F381" s="26">
        <v>1.5680699999999999E-2</v>
      </c>
      <c r="G381" s="55" t="e">
        <f>IF($A$2="User",IF($E381=0,#N/A,$E381),IF(ISNUMBER(SelectedSPDs!$A381),SelectedSPDs!$A381,#N/A))</f>
        <v>#N/A</v>
      </c>
      <c r="H381" s="55">
        <f>'Interpolated data'!M381</f>
        <v>0</v>
      </c>
      <c r="I381" s="55">
        <f>IF(ISNUMBER(INDEX(SelectedSPDs!$B$3:$Y$3753,ROW()-2,MATCH($A$2,SelectedSPDs!$B$1:$Y$1,0))),INDEX(SelectedSPDs!$B$3:$Y$3753,ROW()-2,MATCH($A$2,SelectedSPDs!$B$1:$Y$1,0)),0)</f>
        <v>0</v>
      </c>
      <c r="J381" s="19" t="e">
        <f>IF($A$2="User",IF(ISBLANK(E381),NA(),E381),IF(ISBLANK(SelectedSPDs!A381),NA(),SelectedSPDs!A381))</f>
        <v>#N/A</v>
      </c>
      <c r="K381" s="28">
        <f>INDEX(SelectedSPDs!$B$3:$Y$3753,ROW()-2,MATCH($A$2,SelectedSPDs!$B$1:$Y$1,0))</f>
        <v>0</v>
      </c>
      <c r="M381" s="28"/>
      <c r="N381" s="28"/>
      <c r="O381" s="18"/>
      <c r="P381" s="28"/>
      <c r="Q381" s="28"/>
      <c r="R381" s="18"/>
      <c r="S381" s="28"/>
      <c r="T381" s="18"/>
      <c r="AJ381" s="28"/>
    </row>
    <row r="382" spans="5:36" x14ac:dyDescent="0.35">
      <c r="E382" s="26">
        <v>759</v>
      </c>
      <c r="F382" s="26">
        <v>1.57149E-2</v>
      </c>
      <c r="G382" s="55" t="e">
        <f>IF($A$2="User",IF($E382=0,#N/A,$E382),IF(ISNUMBER(SelectedSPDs!$A382),SelectedSPDs!$A382,#N/A))</f>
        <v>#N/A</v>
      </c>
      <c r="H382" s="55">
        <f>'Interpolated data'!M382</f>
        <v>0</v>
      </c>
      <c r="I382" s="55">
        <f>IF(ISNUMBER(INDEX(SelectedSPDs!$B$3:$Y$3753,ROW()-2,MATCH($A$2,SelectedSPDs!$B$1:$Y$1,0))),INDEX(SelectedSPDs!$B$3:$Y$3753,ROW()-2,MATCH($A$2,SelectedSPDs!$B$1:$Y$1,0)),0)</f>
        <v>0</v>
      </c>
      <c r="J382" s="19" t="e">
        <f>IF($A$2="User",IF(ISBLANK(E382),NA(),E382),IF(ISBLANK(SelectedSPDs!A382),NA(),SelectedSPDs!A382))</f>
        <v>#N/A</v>
      </c>
      <c r="K382" s="28">
        <f>INDEX(SelectedSPDs!$B$3:$Y$3753,ROW()-2,MATCH($A$2,SelectedSPDs!$B$1:$Y$1,0))</f>
        <v>0</v>
      </c>
      <c r="M382" s="28"/>
      <c r="N382" s="28"/>
      <c r="O382" s="18"/>
      <c r="P382" s="28"/>
      <c r="Q382" s="28"/>
      <c r="R382" s="18"/>
      <c r="S382" s="28"/>
      <c r="T382" s="18"/>
      <c r="AJ382" s="28"/>
    </row>
    <row r="383" spans="5:36" x14ac:dyDescent="0.35">
      <c r="E383" s="26">
        <v>760</v>
      </c>
      <c r="F383" s="26">
        <v>1.57489E-2</v>
      </c>
      <c r="G383" s="55" t="e">
        <f>IF($A$2="User",IF($E383=0,#N/A,$E383),IF(ISNUMBER(SelectedSPDs!$A383),SelectedSPDs!$A383,#N/A))</f>
        <v>#N/A</v>
      </c>
      <c r="H383" s="55">
        <f>'Interpolated data'!M383</f>
        <v>0</v>
      </c>
      <c r="I383" s="55">
        <f>IF(ISNUMBER(INDEX(SelectedSPDs!$B$3:$Y$3753,ROW()-2,MATCH($A$2,SelectedSPDs!$B$1:$Y$1,0))),INDEX(SelectedSPDs!$B$3:$Y$3753,ROW()-2,MATCH($A$2,SelectedSPDs!$B$1:$Y$1,0)),0)</f>
        <v>0</v>
      </c>
      <c r="J383" s="19" t="e">
        <f>IF($A$2="User",IF(ISBLANK(E383),NA(),E383),IF(ISBLANK(SelectedSPDs!A383),NA(),SelectedSPDs!A383))</f>
        <v>#N/A</v>
      </c>
      <c r="K383" s="28">
        <f>INDEX(SelectedSPDs!$B$3:$Y$3753,ROW()-2,MATCH($A$2,SelectedSPDs!$B$1:$Y$1,0))</f>
        <v>0</v>
      </c>
      <c r="M383" s="28"/>
      <c r="N383" s="28"/>
      <c r="O383" s="18"/>
      <c r="P383" s="28"/>
      <c r="Q383" s="28"/>
      <c r="R383" s="18"/>
      <c r="S383" s="28"/>
      <c r="T383" s="18"/>
      <c r="AJ383" s="28"/>
    </row>
    <row r="384" spans="5:36" x14ac:dyDescent="0.35">
      <c r="E384" s="26">
        <v>761</v>
      </c>
      <c r="F384" s="26">
        <v>1.57828E-2</v>
      </c>
      <c r="G384" s="55" t="e">
        <f>IF($A$2="User",IF($E384=0,#N/A,$E384),IF(ISNUMBER(SelectedSPDs!$A384),SelectedSPDs!$A384,#N/A))</f>
        <v>#N/A</v>
      </c>
      <c r="H384" s="55">
        <f>'Interpolated data'!M384</f>
        <v>0</v>
      </c>
      <c r="I384" s="55">
        <f>IF(ISNUMBER(INDEX(SelectedSPDs!$B$3:$Y$3753,ROW()-2,MATCH($A$2,SelectedSPDs!$B$1:$Y$1,0))),INDEX(SelectedSPDs!$B$3:$Y$3753,ROW()-2,MATCH($A$2,SelectedSPDs!$B$1:$Y$1,0)),0)</f>
        <v>0</v>
      </c>
      <c r="J384" s="19" t="e">
        <f>IF($A$2="User",IF(ISBLANK(E384),NA(),E384),IF(ISBLANK(SelectedSPDs!A384),NA(),SelectedSPDs!A384))</f>
        <v>#N/A</v>
      </c>
      <c r="K384" s="28">
        <f>INDEX(SelectedSPDs!$B$3:$Y$3753,ROW()-2,MATCH($A$2,SelectedSPDs!$B$1:$Y$1,0))</f>
        <v>0</v>
      </c>
      <c r="M384" s="28"/>
      <c r="N384" s="28"/>
      <c r="O384" s="18"/>
      <c r="P384" s="28"/>
      <c r="Q384" s="28"/>
      <c r="R384" s="18"/>
      <c r="S384" s="28"/>
      <c r="T384" s="18"/>
      <c r="AJ384" s="28"/>
    </row>
    <row r="385" spans="5:36" x14ac:dyDescent="0.35">
      <c r="E385" s="26">
        <v>762</v>
      </c>
      <c r="F385" s="26">
        <v>1.5816500000000001E-2</v>
      </c>
      <c r="G385" s="55" t="e">
        <f>IF($A$2="User",IF($E385=0,#N/A,$E385),IF(ISNUMBER(SelectedSPDs!$A385),SelectedSPDs!$A385,#N/A))</f>
        <v>#N/A</v>
      </c>
      <c r="H385" s="55">
        <f>'Interpolated data'!M385</f>
        <v>0</v>
      </c>
      <c r="I385" s="55">
        <f>IF(ISNUMBER(INDEX(SelectedSPDs!$B$3:$Y$3753,ROW()-2,MATCH($A$2,SelectedSPDs!$B$1:$Y$1,0))),INDEX(SelectedSPDs!$B$3:$Y$3753,ROW()-2,MATCH($A$2,SelectedSPDs!$B$1:$Y$1,0)),0)</f>
        <v>0</v>
      </c>
      <c r="J385" s="19" t="e">
        <f>IF($A$2="User",IF(ISBLANK(E385),NA(),E385),IF(ISBLANK(SelectedSPDs!A385),NA(),SelectedSPDs!A385))</f>
        <v>#N/A</v>
      </c>
      <c r="K385" s="28">
        <f>INDEX(SelectedSPDs!$B$3:$Y$3753,ROW()-2,MATCH($A$2,SelectedSPDs!$B$1:$Y$1,0))</f>
        <v>0</v>
      </c>
      <c r="M385" s="28"/>
      <c r="N385" s="28"/>
      <c r="O385" s="18"/>
      <c r="P385" s="28"/>
      <c r="Q385" s="28"/>
      <c r="R385" s="18"/>
      <c r="S385" s="28"/>
      <c r="T385" s="18"/>
      <c r="AJ385" s="28"/>
    </row>
    <row r="386" spans="5:36" x14ac:dyDescent="0.35">
      <c r="E386" s="26">
        <v>763</v>
      </c>
      <c r="F386" s="26">
        <v>1.5850099999999999E-2</v>
      </c>
      <c r="G386" s="55" t="e">
        <f>IF($A$2="User",IF($E386=0,#N/A,$E386),IF(ISNUMBER(SelectedSPDs!$A386),SelectedSPDs!$A386,#N/A))</f>
        <v>#N/A</v>
      </c>
      <c r="H386" s="55">
        <f>'Interpolated data'!M386</f>
        <v>0</v>
      </c>
      <c r="I386" s="55">
        <f>IF(ISNUMBER(INDEX(SelectedSPDs!$B$3:$Y$3753,ROW()-2,MATCH($A$2,SelectedSPDs!$B$1:$Y$1,0))),INDEX(SelectedSPDs!$B$3:$Y$3753,ROW()-2,MATCH($A$2,SelectedSPDs!$B$1:$Y$1,0)),0)</f>
        <v>0</v>
      </c>
      <c r="J386" s="19" t="e">
        <f>IF($A$2="User",IF(ISBLANK(E386),NA(),E386),IF(ISBLANK(SelectedSPDs!A386),NA(),SelectedSPDs!A386))</f>
        <v>#N/A</v>
      </c>
      <c r="K386" s="28">
        <f>INDEX(SelectedSPDs!$B$3:$Y$3753,ROW()-2,MATCH($A$2,SelectedSPDs!$B$1:$Y$1,0))</f>
        <v>0</v>
      </c>
      <c r="M386" s="28"/>
      <c r="N386" s="28"/>
      <c r="O386" s="18"/>
      <c r="P386" s="28"/>
      <c r="Q386" s="28"/>
      <c r="R386" s="18"/>
      <c r="S386" s="28"/>
      <c r="T386" s="18"/>
      <c r="AJ386" s="28"/>
    </row>
    <row r="387" spans="5:36" x14ac:dyDescent="0.35">
      <c r="E387" s="26">
        <v>764</v>
      </c>
      <c r="F387" s="26">
        <v>1.5883600000000001E-2</v>
      </c>
      <c r="G387" s="55" t="e">
        <f>IF($A$2="User",IF($E387=0,#N/A,$E387),IF(ISNUMBER(SelectedSPDs!$A387),SelectedSPDs!$A387,#N/A))</f>
        <v>#N/A</v>
      </c>
      <c r="H387" s="55">
        <f>'Interpolated data'!M387</f>
        <v>0</v>
      </c>
      <c r="I387" s="55">
        <f>IF(ISNUMBER(INDEX(SelectedSPDs!$B$3:$Y$3753,ROW()-2,MATCH($A$2,SelectedSPDs!$B$1:$Y$1,0))),INDEX(SelectedSPDs!$B$3:$Y$3753,ROW()-2,MATCH($A$2,SelectedSPDs!$B$1:$Y$1,0)),0)</f>
        <v>0</v>
      </c>
      <c r="J387" s="19" t="e">
        <f>IF($A$2="User",IF(ISBLANK(E387),NA(),E387),IF(ISBLANK(SelectedSPDs!A387),NA(),SelectedSPDs!A387))</f>
        <v>#N/A</v>
      </c>
      <c r="K387" s="28">
        <f>INDEX(SelectedSPDs!$B$3:$Y$3753,ROW()-2,MATCH($A$2,SelectedSPDs!$B$1:$Y$1,0))</f>
        <v>0</v>
      </c>
      <c r="M387" s="28"/>
      <c r="N387" s="28"/>
      <c r="O387" s="18"/>
      <c r="P387" s="28"/>
      <c r="Q387" s="28"/>
      <c r="R387" s="18"/>
      <c r="S387" s="28"/>
      <c r="T387" s="18"/>
      <c r="AJ387" s="28"/>
    </row>
    <row r="388" spans="5:36" x14ac:dyDescent="0.35">
      <c r="E388" s="26">
        <v>765</v>
      </c>
      <c r="F388" s="26">
        <v>1.5916799999999998E-2</v>
      </c>
      <c r="G388" s="55" t="e">
        <f>IF($A$2="User",IF($E388=0,#N/A,$E388),IF(ISNUMBER(SelectedSPDs!$A388),SelectedSPDs!$A388,#N/A))</f>
        <v>#N/A</v>
      </c>
      <c r="H388" s="55">
        <f>'Interpolated data'!M388</f>
        <v>0</v>
      </c>
      <c r="I388" s="55">
        <f>IF(ISNUMBER(INDEX(SelectedSPDs!$B$3:$Y$3753,ROW()-2,MATCH($A$2,SelectedSPDs!$B$1:$Y$1,0))),INDEX(SelectedSPDs!$B$3:$Y$3753,ROW()-2,MATCH($A$2,SelectedSPDs!$B$1:$Y$1,0)),0)</f>
        <v>0</v>
      </c>
      <c r="J388" s="19" t="e">
        <f>IF($A$2="User",IF(ISBLANK(E388),NA(),E388),IF(ISBLANK(SelectedSPDs!A388),NA(),SelectedSPDs!A388))</f>
        <v>#N/A</v>
      </c>
      <c r="K388" s="28">
        <f>INDEX(SelectedSPDs!$B$3:$Y$3753,ROW()-2,MATCH($A$2,SelectedSPDs!$B$1:$Y$1,0))</f>
        <v>0</v>
      </c>
      <c r="M388" s="28"/>
      <c r="N388" s="28"/>
      <c r="O388" s="18"/>
      <c r="P388" s="28"/>
      <c r="Q388" s="28"/>
      <c r="R388" s="18"/>
      <c r="S388" s="28"/>
      <c r="T388" s="18"/>
      <c r="AJ388" s="28"/>
    </row>
    <row r="389" spans="5:36" x14ac:dyDescent="0.35">
      <c r="E389" s="26">
        <v>766</v>
      </c>
      <c r="F389" s="26">
        <v>1.5949899999999999E-2</v>
      </c>
      <c r="G389" s="55" t="e">
        <f>IF($A$2="User",IF($E389=0,#N/A,$E389),IF(ISNUMBER(SelectedSPDs!$A389),SelectedSPDs!$A389,#N/A))</f>
        <v>#N/A</v>
      </c>
      <c r="H389" s="55">
        <f>'Interpolated data'!M389</f>
        <v>0</v>
      </c>
      <c r="I389" s="55">
        <f>IF(ISNUMBER(INDEX(SelectedSPDs!$B$3:$Y$3753,ROW()-2,MATCH($A$2,SelectedSPDs!$B$1:$Y$1,0))),INDEX(SelectedSPDs!$B$3:$Y$3753,ROW()-2,MATCH($A$2,SelectedSPDs!$B$1:$Y$1,0)),0)</f>
        <v>0</v>
      </c>
      <c r="J389" s="19" t="e">
        <f>IF($A$2="User",IF(ISBLANK(E389),NA(),E389),IF(ISBLANK(SelectedSPDs!A389),NA(),SelectedSPDs!A389))</f>
        <v>#N/A</v>
      </c>
      <c r="K389" s="28">
        <f>INDEX(SelectedSPDs!$B$3:$Y$3753,ROW()-2,MATCH($A$2,SelectedSPDs!$B$1:$Y$1,0))</f>
        <v>0</v>
      </c>
      <c r="M389" s="28"/>
      <c r="N389" s="28"/>
      <c r="O389" s="18"/>
      <c r="P389" s="28"/>
      <c r="Q389" s="28"/>
      <c r="R389" s="18"/>
      <c r="S389" s="28"/>
      <c r="T389" s="18"/>
      <c r="AJ389" s="28"/>
    </row>
    <row r="390" spans="5:36" x14ac:dyDescent="0.35">
      <c r="E390" s="26">
        <v>767</v>
      </c>
      <c r="F390" s="26">
        <v>1.5982900000000001E-2</v>
      </c>
      <c r="G390" s="55" t="e">
        <f>IF($A$2="User",IF($E390=0,#N/A,$E390),IF(ISNUMBER(SelectedSPDs!$A390),SelectedSPDs!$A390,#N/A))</f>
        <v>#N/A</v>
      </c>
      <c r="H390" s="55">
        <f>'Interpolated data'!M390</f>
        <v>0</v>
      </c>
      <c r="I390" s="55">
        <f>IF(ISNUMBER(INDEX(SelectedSPDs!$B$3:$Y$3753,ROW()-2,MATCH($A$2,SelectedSPDs!$B$1:$Y$1,0))),INDEX(SelectedSPDs!$B$3:$Y$3753,ROW()-2,MATCH($A$2,SelectedSPDs!$B$1:$Y$1,0)),0)</f>
        <v>0</v>
      </c>
      <c r="J390" s="19" t="e">
        <f>IF($A$2="User",IF(ISBLANK(E390),NA(),E390),IF(ISBLANK(SelectedSPDs!A390),NA(),SelectedSPDs!A390))</f>
        <v>#N/A</v>
      </c>
      <c r="K390" s="28">
        <f>INDEX(SelectedSPDs!$B$3:$Y$3753,ROW()-2,MATCH($A$2,SelectedSPDs!$B$1:$Y$1,0))</f>
        <v>0</v>
      </c>
      <c r="M390" s="28"/>
      <c r="N390" s="28"/>
      <c r="O390" s="18"/>
      <c r="P390" s="28"/>
      <c r="Q390" s="28"/>
      <c r="R390" s="18"/>
      <c r="S390" s="28"/>
      <c r="T390" s="18"/>
      <c r="AJ390" s="28"/>
    </row>
    <row r="391" spans="5:36" x14ac:dyDescent="0.35">
      <c r="E391" s="26">
        <v>768</v>
      </c>
      <c r="F391" s="26">
        <v>1.6015700000000001E-2</v>
      </c>
      <c r="G391" s="55" t="e">
        <f>IF($A$2="User",IF($E391=0,#N/A,$E391),IF(ISNUMBER(SelectedSPDs!$A391),SelectedSPDs!$A391,#N/A))</f>
        <v>#N/A</v>
      </c>
      <c r="H391" s="55">
        <f>'Interpolated data'!M391</f>
        <v>0</v>
      </c>
      <c r="I391" s="55">
        <f>IF(ISNUMBER(INDEX(SelectedSPDs!$B$3:$Y$3753,ROW()-2,MATCH($A$2,SelectedSPDs!$B$1:$Y$1,0))),INDEX(SelectedSPDs!$B$3:$Y$3753,ROW()-2,MATCH($A$2,SelectedSPDs!$B$1:$Y$1,0)),0)</f>
        <v>0</v>
      </c>
      <c r="J391" s="19" t="e">
        <f>IF($A$2="User",IF(ISBLANK(E391),NA(),E391),IF(ISBLANK(SelectedSPDs!A391),NA(),SelectedSPDs!A391))</f>
        <v>#N/A</v>
      </c>
      <c r="K391" s="28">
        <f>INDEX(SelectedSPDs!$B$3:$Y$3753,ROW()-2,MATCH($A$2,SelectedSPDs!$B$1:$Y$1,0))</f>
        <v>0</v>
      </c>
      <c r="M391" s="28"/>
      <c r="N391" s="28"/>
      <c r="O391" s="18"/>
      <c r="P391" s="28"/>
      <c r="Q391" s="28"/>
      <c r="R391" s="18"/>
      <c r="S391" s="28"/>
      <c r="T391" s="18"/>
      <c r="AJ391" s="28"/>
    </row>
    <row r="392" spans="5:36" x14ac:dyDescent="0.35">
      <c r="E392" s="26">
        <v>769</v>
      </c>
      <c r="F392" s="26">
        <v>1.6048400000000001E-2</v>
      </c>
      <c r="G392" s="55" t="e">
        <f>IF($A$2="User",IF($E392=0,#N/A,$E392),IF(ISNUMBER(SelectedSPDs!$A392),SelectedSPDs!$A392,#N/A))</f>
        <v>#N/A</v>
      </c>
      <c r="H392" s="55">
        <f>'Interpolated data'!M392</f>
        <v>0</v>
      </c>
      <c r="I392" s="55">
        <f>IF(ISNUMBER(INDEX(SelectedSPDs!$B$3:$Y$3753,ROW()-2,MATCH($A$2,SelectedSPDs!$B$1:$Y$1,0))),INDEX(SelectedSPDs!$B$3:$Y$3753,ROW()-2,MATCH($A$2,SelectedSPDs!$B$1:$Y$1,0)),0)</f>
        <v>0</v>
      </c>
      <c r="J392" s="19" t="e">
        <f>IF($A$2="User",IF(ISBLANK(E392),NA(),E392),IF(ISBLANK(SelectedSPDs!A392),NA(),SelectedSPDs!A392))</f>
        <v>#N/A</v>
      </c>
      <c r="K392" s="28">
        <f>INDEX(SelectedSPDs!$B$3:$Y$3753,ROW()-2,MATCH($A$2,SelectedSPDs!$B$1:$Y$1,0))</f>
        <v>0</v>
      </c>
      <c r="M392" s="28"/>
      <c r="N392" s="28"/>
      <c r="O392" s="18"/>
      <c r="P392" s="28"/>
      <c r="Q392" s="28"/>
      <c r="R392" s="18"/>
      <c r="S392" s="28"/>
      <c r="T392" s="18"/>
      <c r="AJ392" s="28"/>
    </row>
    <row r="393" spans="5:36" x14ac:dyDescent="0.35">
      <c r="E393" s="26">
        <v>770</v>
      </c>
      <c r="F393" s="26">
        <v>1.6080899999999999E-2</v>
      </c>
      <c r="G393" s="55" t="e">
        <f>IF($A$2="User",IF($E393=0,#N/A,$E393),IF(ISNUMBER(SelectedSPDs!$A393),SelectedSPDs!$A393,#N/A))</f>
        <v>#N/A</v>
      </c>
      <c r="H393" s="55">
        <f>'Interpolated data'!M393</f>
        <v>0</v>
      </c>
      <c r="I393" s="55">
        <f>IF(ISNUMBER(INDEX(SelectedSPDs!$B$3:$Y$3753,ROW()-2,MATCH($A$2,SelectedSPDs!$B$1:$Y$1,0))),INDEX(SelectedSPDs!$B$3:$Y$3753,ROW()-2,MATCH($A$2,SelectedSPDs!$B$1:$Y$1,0)),0)</f>
        <v>0</v>
      </c>
      <c r="J393" s="19" t="e">
        <f>IF($A$2="User",IF(ISBLANK(E393),NA(),E393),IF(ISBLANK(SelectedSPDs!A393),NA(),SelectedSPDs!A393))</f>
        <v>#N/A</v>
      </c>
      <c r="K393" s="28">
        <f>INDEX(SelectedSPDs!$B$3:$Y$3753,ROW()-2,MATCH($A$2,SelectedSPDs!$B$1:$Y$1,0))</f>
        <v>0</v>
      </c>
      <c r="M393" s="28"/>
      <c r="N393" s="28"/>
      <c r="O393" s="18"/>
      <c r="P393" s="28"/>
      <c r="Q393" s="28"/>
      <c r="R393" s="18"/>
      <c r="S393" s="28"/>
      <c r="T393" s="18"/>
      <c r="AJ393" s="28"/>
    </row>
    <row r="394" spans="5:36" x14ac:dyDescent="0.35">
      <c r="E394" s="26">
        <v>771</v>
      </c>
      <c r="F394" s="26">
        <v>1.6113300000000001E-2</v>
      </c>
      <c r="G394" s="55" t="e">
        <f>IF($A$2="User",IF($E394=0,#N/A,$E394),IF(ISNUMBER(SelectedSPDs!$A394),SelectedSPDs!$A394,#N/A))</f>
        <v>#N/A</v>
      </c>
      <c r="H394" s="55">
        <f>'Interpolated data'!M394</f>
        <v>0</v>
      </c>
      <c r="I394" s="55">
        <f>IF(ISNUMBER(INDEX(SelectedSPDs!$B$3:$Y$3753,ROW()-2,MATCH($A$2,SelectedSPDs!$B$1:$Y$1,0))),INDEX(SelectedSPDs!$B$3:$Y$3753,ROW()-2,MATCH($A$2,SelectedSPDs!$B$1:$Y$1,0)),0)</f>
        <v>0</v>
      </c>
      <c r="J394" s="19" t="e">
        <f>IF($A$2="User",IF(ISBLANK(E394),NA(),E394),IF(ISBLANK(SelectedSPDs!A394),NA(),SelectedSPDs!A394))</f>
        <v>#N/A</v>
      </c>
      <c r="K394" s="28">
        <f>INDEX(SelectedSPDs!$B$3:$Y$3753,ROW()-2,MATCH($A$2,SelectedSPDs!$B$1:$Y$1,0))</f>
        <v>0</v>
      </c>
      <c r="M394" s="28"/>
      <c r="N394" s="28"/>
      <c r="O394" s="18"/>
      <c r="P394" s="28"/>
      <c r="Q394" s="28"/>
      <c r="R394" s="18"/>
      <c r="S394" s="28"/>
      <c r="T394" s="18"/>
      <c r="AJ394" s="28"/>
    </row>
    <row r="395" spans="5:36" x14ac:dyDescent="0.35">
      <c r="E395" s="26">
        <v>772</v>
      </c>
      <c r="F395" s="26">
        <v>1.61455E-2</v>
      </c>
      <c r="G395" s="55" t="e">
        <f>IF($A$2="User",IF($E395=0,#N/A,$E395),IF(ISNUMBER(SelectedSPDs!$A395),SelectedSPDs!$A395,#N/A))</f>
        <v>#N/A</v>
      </c>
      <c r="H395" s="55">
        <f>'Interpolated data'!M395</f>
        <v>0</v>
      </c>
      <c r="I395" s="55">
        <f>IF(ISNUMBER(INDEX(SelectedSPDs!$B$3:$Y$3753,ROW()-2,MATCH($A$2,SelectedSPDs!$B$1:$Y$1,0))),INDEX(SelectedSPDs!$B$3:$Y$3753,ROW()-2,MATCH($A$2,SelectedSPDs!$B$1:$Y$1,0)),0)</f>
        <v>0</v>
      </c>
      <c r="J395" s="19" t="e">
        <f>IF($A$2="User",IF(ISBLANK(E395),NA(),E395),IF(ISBLANK(SelectedSPDs!A395),NA(),SelectedSPDs!A395))</f>
        <v>#N/A</v>
      </c>
      <c r="K395" s="28">
        <f>INDEX(SelectedSPDs!$B$3:$Y$3753,ROW()-2,MATCH($A$2,SelectedSPDs!$B$1:$Y$1,0))</f>
        <v>0</v>
      </c>
      <c r="M395" s="28"/>
      <c r="N395" s="28"/>
      <c r="O395" s="18"/>
      <c r="P395" s="28"/>
      <c r="Q395" s="28"/>
      <c r="R395" s="18"/>
      <c r="S395" s="28"/>
      <c r="T395" s="18"/>
      <c r="AJ395" s="28"/>
    </row>
    <row r="396" spans="5:36" x14ac:dyDescent="0.35">
      <c r="E396" s="26">
        <v>773</v>
      </c>
      <c r="F396" s="26">
        <v>1.6177500000000001E-2</v>
      </c>
      <c r="G396" s="55" t="e">
        <f>IF($A$2="User",IF($E396=0,#N/A,$E396),IF(ISNUMBER(SelectedSPDs!$A396),SelectedSPDs!$A396,#N/A))</f>
        <v>#N/A</v>
      </c>
      <c r="H396" s="55">
        <f>'Interpolated data'!M396</f>
        <v>0</v>
      </c>
      <c r="I396" s="55">
        <f>IF(ISNUMBER(INDEX(SelectedSPDs!$B$3:$Y$3753,ROW()-2,MATCH($A$2,SelectedSPDs!$B$1:$Y$1,0))),INDEX(SelectedSPDs!$B$3:$Y$3753,ROW()-2,MATCH($A$2,SelectedSPDs!$B$1:$Y$1,0)),0)</f>
        <v>0</v>
      </c>
      <c r="J396" s="19" t="e">
        <f>IF($A$2="User",IF(ISBLANK(E396),NA(),E396),IF(ISBLANK(SelectedSPDs!A396),NA(),SelectedSPDs!A396))</f>
        <v>#N/A</v>
      </c>
      <c r="K396" s="28">
        <f>INDEX(SelectedSPDs!$B$3:$Y$3753,ROW()-2,MATCH($A$2,SelectedSPDs!$B$1:$Y$1,0))</f>
        <v>0</v>
      </c>
      <c r="M396" s="28"/>
      <c r="N396" s="28"/>
      <c r="O396" s="18"/>
      <c r="P396" s="28"/>
      <c r="Q396" s="28"/>
      <c r="R396" s="18"/>
      <c r="S396" s="28"/>
      <c r="T396" s="18"/>
      <c r="AJ396" s="28"/>
    </row>
    <row r="397" spans="5:36" x14ac:dyDescent="0.35">
      <c r="E397" s="26">
        <v>774</v>
      </c>
      <c r="F397" s="26">
        <v>1.6209399999999999E-2</v>
      </c>
      <c r="G397" s="55" t="e">
        <f>IF($A$2="User",IF($E397=0,#N/A,$E397),IF(ISNUMBER(SelectedSPDs!$A397),SelectedSPDs!$A397,#N/A))</f>
        <v>#N/A</v>
      </c>
      <c r="H397" s="55">
        <f>'Interpolated data'!M397</f>
        <v>0</v>
      </c>
      <c r="I397" s="55">
        <f>IF(ISNUMBER(INDEX(SelectedSPDs!$B$3:$Y$3753,ROW()-2,MATCH($A$2,SelectedSPDs!$B$1:$Y$1,0))),INDEX(SelectedSPDs!$B$3:$Y$3753,ROW()-2,MATCH($A$2,SelectedSPDs!$B$1:$Y$1,0)),0)</f>
        <v>0</v>
      </c>
      <c r="J397" s="19" t="e">
        <f>IF($A$2="User",IF(ISBLANK(E397),NA(),E397),IF(ISBLANK(SelectedSPDs!A397),NA(),SelectedSPDs!A397))</f>
        <v>#N/A</v>
      </c>
      <c r="K397" s="28">
        <f>INDEX(SelectedSPDs!$B$3:$Y$3753,ROW()-2,MATCH($A$2,SelectedSPDs!$B$1:$Y$1,0))</f>
        <v>0</v>
      </c>
      <c r="M397" s="28"/>
      <c r="N397" s="28"/>
      <c r="O397" s="18"/>
      <c r="P397" s="28"/>
      <c r="Q397" s="28"/>
      <c r="R397" s="18"/>
      <c r="S397" s="28"/>
      <c r="T397" s="18"/>
      <c r="AJ397" s="28"/>
    </row>
    <row r="398" spans="5:36" x14ac:dyDescent="0.35">
      <c r="E398" s="26">
        <v>775</v>
      </c>
      <c r="F398" s="26">
        <v>1.6241200000000001E-2</v>
      </c>
      <c r="G398" s="55" t="e">
        <f>IF($A$2="User",IF($E398=0,#N/A,$E398),IF(ISNUMBER(SelectedSPDs!$A398),SelectedSPDs!$A398,#N/A))</f>
        <v>#N/A</v>
      </c>
      <c r="H398" s="55">
        <f>'Interpolated data'!M398</f>
        <v>0</v>
      </c>
      <c r="I398" s="55">
        <f>IF(ISNUMBER(INDEX(SelectedSPDs!$B$3:$Y$3753,ROW()-2,MATCH($A$2,SelectedSPDs!$B$1:$Y$1,0))),INDEX(SelectedSPDs!$B$3:$Y$3753,ROW()-2,MATCH($A$2,SelectedSPDs!$B$1:$Y$1,0)),0)</f>
        <v>0</v>
      </c>
      <c r="J398" s="19" t="e">
        <f>IF($A$2="User",IF(ISBLANK(E398),NA(),E398),IF(ISBLANK(SelectedSPDs!A398),NA(),SelectedSPDs!A398))</f>
        <v>#N/A</v>
      </c>
      <c r="K398" s="28">
        <f>INDEX(SelectedSPDs!$B$3:$Y$3753,ROW()-2,MATCH($A$2,SelectedSPDs!$B$1:$Y$1,0))</f>
        <v>0</v>
      </c>
      <c r="M398" s="28"/>
      <c r="N398" s="28"/>
      <c r="O398" s="18"/>
      <c r="P398" s="28"/>
      <c r="Q398" s="28"/>
      <c r="R398" s="18"/>
      <c r="S398" s="28"/>
      <c r="T398" s="18"/>
      <c r="AJ398" s="28"/>
    </row>
    <row r="399" spans="5:36" x14ac:dyDescent="0.35">
      <c r="E399" s="26">
        <v>776</v>
      </c>
      <c r="F399" s="26">
        <v>1.62728E-2</v>
      </c>
      <c r="G399" s="55" t="e">
        <f>IF($A$2="User",IF($E399=0,#N/A,$E399),IF(ISNUMBER(SelectedSPDs!$A399),SelectedSPDs!$A399,#N/A))</f>
        <v>#N/A</v>
      </c>
      <c r="H399" s="55">
        <f>'Interpolated data'!M399</f>
        <v>0</v>
      </c>
      <c r="I399" s="55">
        <f>IF(ISNUMBER(INDEX(SelectedSPDs!$B$3:$Y$3753,ROW()-2,MATCH($A$2,SelectedSPDs!$B$1:$Y$1,0))),INDEX(SelectedSPDs!$B$3:$Y$3753,ROW()-2,MATCH($A$2,SelectedSPDs!$B$1:$Y$1,0)),0)</f>
        <v>0</v>
      </c>
      <c r="J399" s="19" t="e">
        <f>IF($A$2="User",IF(ISBLANK(E399),NA(),E399),IF(ISBLANK(SelectedSPDs!A399),NA(),SelectedSPDs!A399))</f>
        <v>#N/A</v>
      </c>
      <c r="K399" s="28">
        <f>INDEX(SelectedSPDs!$B$3:$Y$3753,ROW()-2,MATCH($A$2,SelectedSPDs!$B$1:$Y$1,0))</f>
        <v>0</v>
      </c>
      <c r="M399" s="28"/>
      <c r="N399" s="28"/>
      <c r="O399" s="18"/>
      <c r="P399" s="28"/>
      <c r="Q399" s="28"/>
      <c r="R399" s="18"/>
      <c r="S399" s="28"/>
      <c r="T399" s="18"/>
      <c r="AJ399" s="28"/>
    </row>
    <row r="400" spans="5:36" x14ac:dyDescent="0.35">
      <c r="E400" s="26">
        <v>777</v>
      </c>
      <c r="F400" s="26">
        <v>1.6304200000000001E-2</v>
      </c>
      <c r="G400" s="55" t="e">
        <f>IF($A$2="User",IF($E400=0,#N/A,$E400),IF(ISNUMBER(SelectedSPDs!$A400),SelectedSPDs!$A400,#N/A))</f>
        <v>#N/A</v>
      </c>
      <c r="H400" s="55">
        <f>'Interpolated data'!M400</f>
        <v>0</v>
      </c>
      <c r="I400" s="55">
        <f>IF(ISNUMBER(INDEX(SelectedSPDs!$B$3:$Y$3753,ROW()-2,MATCH($A$2,SelectedSPDs!$B$1:$Y$1,0))),INDEX(SelectedSPDs!$B$3:$Y$3753,ROW()-2,MATCH($A$2,SelectedSPDs!$B$1:$Y$1,0)),0)</f>
        <v>0</v>
      </c>
      <c r="J400" s="19" t="e">
        <f>IF($A$2="User",IF(ISBLANK(E400),NA(),E400),IF(ISBLANK(SelectedSPDs!A400),NA(),SelectedSPDs!A400))</f>
        <v>#N/A</v>
      </c>
      <c r="K400" s="28">
        <f>INDEX(SelectedSPDs!$B$3:$Y$3753,ROW()-2,MATCH($A$2,SelectedSPDs!$B$1:$Y$1,0))</f>
        <v>0</v>
      </c>
      <c r="M400" s="28"/>
      <c r="N400" s="28"/>
      <c r="O400" s="18"/>
      <c r="P400" s="28"/>
      <c r="Q400" s="28"/>
      <c r="R400" s="18"/>
      <c r="S400" s="28"/>
      <c r="T400" s="18"/>
      <c r="AJ400" s="28"/>
    </row>
    <row r="401" spans="5:36" x14ac:dyDescent="0.35">
      <c r="E401" s="26">
        <v>778</v>
      </c>
      <c r="F401" s="26">
        <v>1.6335499999999999E-2</v>
      </c>
      <c r="G401" s="55" t="e">
        <f>IF($A$2="User",IF($E401=0,#N/A,$E401),IF(ISNUMBER(SelectedSPDs!$A401),SelectedSPDs!$A401,#N/A))</f>
        <v>#N/A</v>
      </c>
      <c r="H401" s="55">
        <f>'Interpolated data'!M401</f>
        <v>0</v>
      </c>
      <c r="I401" s="55">
        <f>IF(ISNUMBER(INDEX(SelectedSPDs!$B$3:$Y$3753,ROW()-2,MATCH($A$2,SelectedSPDs!$B$1:$Y$1,0))),INDEX(SelectedSPDs!$B$3:$Y$3753,ROW()-2,MATCH($A$2,SelectedSPDs!$B$1:$Y$1,0)),0)</f>
        <v>0</v>
      </c>
      <c r="J401" s="19" t="e">
        <f>IF($A$2="User",IF(ISBLANK(E401),NA(),E401),IF(ISBLANK(SelectedSPDs!A401),NA(),SelectedSPDs!A401))</f>
        <v>#N/A</v>
      </c>
      <c r="K401" s="28">
        <f>INDEX(SelectedSPDs!$B$3:$Y$3753,ROW()-2,MATCH($A$2,SelectedSPDs!$B$1:$Y$1,0))</f>
        <v>0</v>
      </c>
      <c r="M401" s="28"/>
      <c r="N401" s="28"/>
      <c r="O401" s="18"/>
      <c r="P401" s="28"/>
      <c r="Q401" s="28"/>
      <c r="R401" s="18"/>
      <c r="S401" s="28"/>
      <c r="T401" s="18"/>
      <c r="AJ401" s="28"/>
    </row>
    <row r="402" spans="5:36" x14ac:dyDescent="0.35">
      <c r="E402" s="26">
        <v>779</v>
      </c>
      <c r="F402" s="26">
        <v>1.6366599999999999E-2</v>
      </c>
      <c r="G402" s="55" t="e">
        <f>IF($A$2="User",IF($E402=0,#N/A,$E402),IF(ISNUMBER(SelectedSPDs!$A402),SelectedSPDs!$A402,#N/A))</f>
        <v>#N/A</v>
      </c>
      <c r="H402" s="55">
        <f>'Interpolated data'!M402</f>
        <v>0</v>
      </c>
      <c r="I402" s="55">
        <f>IF(ISNUMBER(INDEX(SelectedSPDs!$B$3:$Y$3753,ROW()-2,MATCH($A$2,SelectedSPDs!$B$1:$Y$1,0))),INDEX(SelectedSPDs!$B$3:$Y$3753,ROW()-2,MATCH($A$2,SelectedSPDs!$B$1:$Y$1,0)),0)</f>
        <v>0</v>
      </c>
      <c r="J402" s="19" t="e">
        <f>IF($A$2="User",IF(ISBLANK(E402),NA(),E402),IF(ISBLANK(SelectedSPDs!A402),NA(),SelectedSPDs!A402))</f>
        <v>#N/A</v>
      </c>
      <c r="K402" s="28">
        <f>INDEX(SelectedSPDs!$B$3:$Y$3753,ROW()-2,MATCH($A$2,SelectedSPDs!$B$1:$Y$1,0))</f>
        <v>0</v>
      </c>
      <c r="M402" s="28"/>
      <c r="N402" s="28"/>
      <c r="O402" s="18"/>
      <c r="P402" s="28"/>
      <c r="Q402" s="28"/>
      <c r="R402" s="18"/>
      <c r="S402" s="28"/>
      <c r="T402" s="18"/>
      <c r="AJ402" s="28"/>
    </row>
    <row r="403" spans="5:36" x14ac:dyDescent="0.35">
      <c r="E403" s="26">
        <v>780</v>
      </c>
      <c r="F403" s="26">
        <v>1.6397599999999998E-2</v>
      </c>
      <c r="G403" s="55" t="e">
        <f>IF($A$2="User",IF($E403=0,#N/A,$E403),IF(ISNUMBER(SelectedSPDs!$A403),SelectedSPDs!$A403,#N/A))</f>
        <v>#N/A</v>
      </c>
      <c r="H403" s="55">
        <f>'Interpolated data'!M403</f>
        <v>0</v>
      </c>
      <c r="I403" s="55">
        <f>IF(ISNUMBER(INDEX(SelectedSPDs!$B$3:$Y$3753,ROW()-2,MATCH($A$2,SelectedSPDs!$B$1:$Y$1,0))),INDEX(SelectedSPDs!$B$3:$Y$3753,ROW()-2,MATCH($A$2,SelectedSPDs!$B$1:$Y$1,0)),0)</f>
        <v>0</v>
      </c>
      <c r="J403" s="19" t="e">
        <f>IF($A$2="User",IF(ISBLANK(E403),NA(),E403),IF(ISBLANK(SelectedSPDs!A403),NA(),SelectedSPDs!A403))</f>
        <v>#N/A</v>
      </c>
      <c r="K403" s="28">
        <f>INDEX(SelectedSPDs!$B$3:$Y$3753,ROW()-2,MATCH($A$2,SelectedSPDs!$B$1:$Y$1,0))</f>
        <v>0</v>
      </c>
      <c r="M403" s="28"/>
      <c r="N403" s="28"/>
      <c r="O403" s="18"/>
      <c r="P403" s="28"/>
      <c r="Q403" s="28"/>
      <c r="R403" s="18"/>
      <c r="S403" s="28"/>
      <c r="T403" s="18"/>
      <c r="AJ403" s="28"/>
    </row>
    <row r="404" spans="5:36" x14ac:dyDescent="0.35">
      <c r="E404" s="26"/>
      <c r="F404" s="26"/>
      <c r="G404" s="55" t="e">
        <f>IF($A$2="User",IF($E404=0,#N/A,$E404),IF(ISNUMBER(SelectedSPDs!$A404),SelectedSPDs!$A404,#N/A))</f>
        <v>#N/A</v>
      </c>
      <c r="H404" s="55">
        <f>'Interpolated data'!M404</f>
        <v>0</v>
      </c>
      <c r="I404" s="55">
        <f>IF(ISNUMBER(INDEX(SelectedSPDs!$B$3:$Y$3753,ROW()-2,MATCH($A$2,SelectedSPDs!$B$1:$Y$1,0))),INDEX(SelectedSPDs!$B$3:$Y$3753,ROW()-2,MATCH($A$2,SelectedSPDs!$B$1:$Y$1,0)),0)</f>
        <v>0</v>
      </c>
      <c r="J404" s="19" t="e">
        <f>IF($A$2="User",IF(ISBLANK(E404),NA(),E404),IF(ISBLANK(SelectedSPDs!A404),NA(),SelectedSPDs!A404))</f>
        <v>#N/A</v>
      </c>
      <c r="K404" s="28">
        <f>INDEX(SelectedSPDs!$B$3:$Y$3753,ROW()-2,MATCH($A$2,SelectedSPDs!$B$1:$Y$1,0))</f>
        <v>0</v>
      </c>
      <c r="M404" s="28"/>
      <c r="N404" s="28"/>
      <c r="O404" s="18"/>
      <c r="P404" s="28"/>
      <c r="Q404" s="28"/>
      <c r="R404" s="18"/>
      <c r="S404" s="28"/>
      <c r="T404" s="18"/>
      <c r="AJ404" s="28"/>
    </row>
    <row r="405" spans="5:36" x14ac:dyDescent="0.35">
      <c r="E405" s="26"/>
      <c r="F405" s="26"/>
      <c r="G405" s="55" t="e">
        <f>IF($A$2="User",IF($E405=0,#N/A,$E405),IF(ISNUMBER(SelectedSPDs!$A405),SelectedSPDs!$A405,#N/A))</f>
        <v>#N/A</v>
      </c>
      <c r="H405" s="55">
        <f>'Interpolated data'!M405</f>
        <v>0</v>
      </c>
      <c r="I405" s="55">
        <f>IF(ISNUMBER(INDEX(SelectedSPDs!$B$3:$Y$3753,ROW()-2,MATCH($A$2,SelectedSPDs!$B$1:$Y$1,0))),INDEX(SelectedSPDs!$B$3:$Y$3753,ROW()-2,MATCH($A$2,SelectedSPDs!$B$1:$Y$1,0)),0)</f>
        <v>0</v>
      </c>
      <c r="J405" s="19" t="e">
        <f>IF($A$2="User",IF(ISBLANK(E405),NA(),E405),IF(ISBLANK(SelectedSPDs!A405),NA(),SelectedSPDs!A405))</f>
        <v>#N/A</v>
      </c>
      <c r="K405" s="28">
        <f>INDEX(SelectedSPDs!$B$3:$Y$3753,ROW()-2,MATCH($A$2,SelectedSPDs!$B$1:$Y$1,0))</f>
        <v>0</v>
      </c>
      <c r="M405" s="28"/>
      <c r="N405" s="28"/>
      <c r="O405" s="18"/>
      <c r="P405" s="28"/>
      <c r="Q405" s="28"/>
      <c r="R405" s="18"/>
      <c r="S405" s="28"/>
      <c r="T405" s="18"/>
      <c r="AJ405" s="28"/>
    </row>
    <row r="406" spans="5:36" x14ac:dyDescent="0.35">
      <c r="E406" s="26"/>
      <c r="F406" s="26"/>
      <c r="G406" s="55" t="e">
        <f>IF($A$2="User",IF($E406=0,#N/A,$E406),IF(ISNUMBER(SelectedSPDs!$A406),SelectedSPDs!$A406,#N/A))</f>
        <v>#N/A</v>
      </c>
      <c r="H406" s="55">
        <f>'Interpolated data'!M406</f>
        <v>0</v>
      </c>
      <c r="I406" s="55">
        <f>IF(ISNUMBER(INDEX(SelectedSPDs!$B$3:$Y$3753,ROW()-2,MATCH($A$2,SelectedSPDs!$B$1:$Y$1,0))),INDEX(SelectedSPDs!$B$3:$Y$3753,ROW()-2,MATCH($A$2,SelectedSPDs!$B$1:$Y$1,0)),0)</f>
        <v>0</v>
      </c>
      <c r="J406" s="19" t="e">
        <f>IF($A$2="User",IF(ISBLANK(E406),NA(),E406),IF(ISBLANK(SelectedSPDs!A406),NA(),SelectedSPDs!A406))</f>
        <v>#N/A</v>
      </c>
      <c r="K406" s="28">
        <f>INDEX(SelectedSPDs!$B$3:$Y$3753,ROW()-2,MATCH($A$2,SelectedSPDs!$B$1:$Y$1,0))</f>
        <v>0</v>
      </c>
      <c r="M406" s="28"/>
      <c r="N406" s="28"/>
      <c r="O406" s="18"/>
      <c r="P406" s="28"/>
      <c r="Q406" s="28"/>
      <c r="R406" s="18"/>
      <c r="S406" s="28"/>
      <c r="T406" s="18"/>
      <c r="AJ406" s="28"/>
    </row>
    <row r="407" spans="5:36" x14ac:dyDescent="0.35">
      <c r="E407" s="26"/>
      <c r="F407" s="26"/>
      <c r="G407" s="55" t="e">
        <f>IF($A$2="User",IF($E407=0,#N/A,$E407),IF(ISNUMBER(SelectedSPDs!$A407),SelectedSPDs!$A407,#N/A))</f>
        <v>#N/A</v>
      </c>
      <c r="H407" s="55">
        <f>'Interpolated data'!M407</f>
        <v>0</v>
      </c>
      <c r="I407" s="55">
        <f>IF(ISNUMBER(INDEX(SelectedSPDs!$B$3:$Y$3753,ROW()-2,MATCH($A$2,SelectedSPDs!$B$1:$Y$1,0))),INDEX(SelectedSPDs!$B$3:$Y$3753,ROW()-2,MATCH($A$2,SelectedSPDs!$B$1:$Y$1,0)),0)</f>
        <v>0</v>
      </c>
      <c r="J407" s="19" t="e">
        <f>IF($A$2="User",IF(ISBLANK(E407),NA(),E407),IF(ISBLANK(SelectedSPDs!A407),NA(),SelectedSPDs!A407))</f>
        <v>#N/A</v>
      </c>
      <c r="K407" s="28">
        <f>INDEX(SelectedSPDs!$B$3:$Y$3753,ROW()-2,MATCH($A$2,SelectedSPDs!$B$1:$Y$1,0))</f>
        <v>0</v>
      </c>
      <c r="M407" s="28"/>
      <c r="N407" s="28"/>
      <c r="O407" s="18"/>
      <c r="P407" s="28"/>
      <c r="Q407" s="28"/>
      <c r="R407" s="18"/>
      <c r="S407" s="28"/>
      <c r="T407" s="18"/>
      <c r="AJ407" s="28"/>
    </row>
    <row r="408" spans="5:36" x14ac:dyDescent="0.35">
      <c r="E408" s="26"/>
      <c r="F408" s="26"/>
      <c r="G408" s="55" t="e">
        <f>IF($A$2="User",IF($E408=0,#N/A,$E408),IF(ISNUMBER(SelectedSPDs!$A408),SelectedSPDs!$A408,#N/A))</f>
        <v>#N/A</v>
      </c>
      <c r="H408" s="55">
        <f>'Interpolated data'!M408</f>
        <v>0</v>
      </c>
      <c r="I408" s="55">
        <f>IF(ISNUMBER(INDEX(SelectedSPDs!$B$3:$Y$3753,ROW()-2,MATCH($A$2,SelectedSPDs!$B$1:$Y$1,0))),INDEX(SelectedSPDs!$B$3:$Y$3753,ROW()-2,MATCH($A$2,SelectedSPDs!$B$1:$Y$1,0)),0)</f>
        <v>0</v>
      </c>
      <c r="J408" s="19" t="e">
        <f>IF($A$2="User",IF(ISBLANK(E408),NA(),E408),IF(ISBLANK(SelectedSPDs!A408),NA(),SelectedSPDs!A408))</f>
        <v>#N/A</v>
      </c>
      <c r="K408" s="28">
        <f>INDEX(SelectedSPDs!$B$3:$Y$3753,ROW()-2,MATCH($A$2,SelectedSPDs!$B$1:$Y$1,0))</f>
        <v>0</v>
      </c>
      <c r="M408" s="28"/>
      <c r="N408" s="28"/>
      <c r="O408" s="18"/>
      <c r="P408" s="28"/>
      <c r="Q408" s="28"/>
      <c r="R408" s="18"/>
      <c r="S408" s="28"/>
      <c r="T408" s="18"/>
      <c r="AJ408" s="28"/>
    </row>
    <row r="409" spans="5:36" x14ac:dyDescent="0.35">
      <c r="E409" s="26"/>
      <c r="F409" s="26"/>
      <c r="G409" s="55" t="e">
        <f>IF($A$2="User",IF($E409=0,#N/A,$E409),IF(ISNUMBER(SelectedSPDs!$A409),SelectedSPDs!$A409,#N/A))</f>
        <v>#N/A</v>
      </c>
      <c r="H409" s="55">
        <f>'Interpolated data'!M409</f>
        <v>0</v>
      </c>
      <c r="I409" s="55">
        <f>IF(ISNUMBER(INDEX(SelectedSPDs!$B$3:$Y$3753,ROW()-2,MATCH($A$2,SelectedSPDs!$B$1:$Y$1,0))),INDEX(SelectedSPDs!$B$3:$Y$3753,ROW()-2,MATCH($A$2,SelectedSPDs!$B$1:$Y$1,0)),0)</f>
        <v>0</v>
      </c>
      <c r="J409" s="19" t="e">
        <f>IF($A$2="User",IF(ISBLANK(E409),NA(),E409),IF(ISBLANK(SelectedSPDs!A409),NA(),SelectedSPDs!A409))</f>
        <v>#N/A</v>
      </c>
      <c r="K409" s="28">
        <f>INDEX(SelectedSPDs!$B$3:$Y$3753,ROW()-2,MATCH($A$2,SelectedSPDs!$B$1:$Y$1,0))</f>
        <v>0</v>
      </c>
      <c r="M409" s="28"/>
      <c r="N409" s="28"/>
      <c r="O409" s="18"/>
      <c r="P409" s="28"/>
      <c r="Q409" s="28"/>
      <c r="R409" s="18"/>
      <c r="S409" s="28"/>
      <c r="T409" s="18"/>
      <c r="AJ409" s="28"/>
    </row>
    <row r="410" spans="5:36" x14ac:dyDescent="0.35">
      <c r="E410" s="26"/>
      <c r="F410" s="26"/>
      <c r="G410" s="55" t="e">
        <f>IF($A$2="User",IF($E410=0,#N/A,$E410),IF(ISNUMBER(SelectedSPDs!$A410),SelectedSPDs!$A410,#N/A))</f>
        <v>#N/A</v>
      </c>
      <c r="H410" s="55">
        <f>'Interpolated data'!M410</f>
        <v>0</v>
      </c>
      <c r="I410" s="55">
        <f>IF(ISNUMBER(INDEX(SelectedSPDs!$B$3:$Y$3753,ROW()-2,MATCH($A$2,SelectedSPDs!$B$1:$Y$1,0))),INDEX(SelectedSPDs!$B$3:$Y$3753,ROW()-2,MATCH($A$2,SelectedSPDs!$B$1:$Y$1,0)),0)</f>
        <v>0</v>
      </c>
      <c r="J410" s="19" t="e">
        <f>IF($A$2="User",IF(ISBLANK(E410),NA(),E410),IF(ISBLANK(SelectedSPDs!A410),NA(),SelectedSPDs!A410))</f>
        <v>#N/A</v>
      </c>
      <c r="K410" s="28">
        <f>INDEX(SelectedSPDs!$B$3:$Y$3753,ROW()-2,MATCH($A$2,SelectedSPDs!$B$1:$Y$1,0))</f>
        <v>0</v>
      </c>
      <c r="M410" s="28"/>
      <c r="N410" s="28"/>
      <c r="O410" s="18"/>
      <c r="P410" s="28"/>
      <c r="Q410" s="28"/>
      <c r="R410" s="18"/>
      <c r="S410" s="28"/>
      <c r="T410" s="18"/>
      <c r="AJ410" s="28"/>
    </row>
    <row r="411" spans="5:36" x14ac:dyDescent="0.35">
      <c r="E411" s="26"/>
      <c r="F411" s="26"/>
      <c r="G411" s="55" t="e">
        <f>IF($A$2="User",IF($E411=0,#N/A,$E411),IF(ISNUMBER(SelectedSPDs!$A411),SelectedSPDs!$A411,#N/A))</f>
        <v>#N/A</v>
      </c>
      <c r="H411" s="55">
        <f>'Interpolated data'!M411</f>
        <v>0</v>
      </c>
      <c r="I411" s="55">
        <f>IF(ISNUMBER(INDEX(SelectedSPDs!$B$3:$Y$3753,ROW()-2,MATCH($A$2,SelectedSPDs!$B$1:$Y$1,0))),INDEX(SelectedSPDs!$B$3:$Y$3753,ROW()-2,MATCH($A$2,SelectedSPDs!$B$1:$Y$1,0)),0)</f>
        <v>0</v>
      </c>
      <c r="J411" s="19" t="e">
        <f>IF($A$2="User",IF(ISBLANK(E411),NA(),E411),IF(ISBLANK(SelectedSPDs!A411),NA(),SelectedSPDs!A411))</f>
        <v>#N/A</v>
      </c>
      <c r="K411" s="28">
        <f>INDEX(SelectedSPDs!$B$3:$Y$3753,ROW()-2,MATCH($A$2,SelectedSPDs!$B$1:$Y$1,0))</f>
        <v>0</v>
      </c>
      <c r="M411" s="28"/>
      <c r="N411" s="28"/>
      <c r="O411" s="18"/>
      <c r="P411" s="28"/>
      <c r="Q411" s="28"/>
      <c r="R411" s="18"/>
      <c r="S411" s="28"/>
      <c r="T411" s="18"/>
      <c r="AJ411" s="28"/>
    </row>
    <row r="412" spans="5:36" x14ac:dyDescent="0.35">
      <c r="E412" s="26"/>
      <c r="F412" s="26"/>
      <c r="G412" s="55" t="e">
        <f>IF($A$2="User",IF($E412=0,#N/A,$E412),IF(ISNUMBER(SelectedSPDs!$A412),SelectedSPDs!$A412,#N/A))</f>
        <v>#N/A</v>
      </c>
      <c r="H412" s="55">
        <f>'Interpolated data'!M412</f>
        <v>0</v>
      </c>
      <c r="I412" s="55">
        <f>IF(ISNUMBER(INDEX(SelectedSPDs!$B$3:$Y$3753,ROW()-2,MATCH($A$2,SelectedSPDs!$B$1:$Y$1,0))),INDEX(SelectedSPDs!$B$3:$Y$3753,ROW()-2,MATCH($A$2,SelectedSPDs!$B$1:$Y$1,0)),0)</f>
        <v>0</v>
      </c>
      <c r="J412" s="19" t="e">
        <f>IF($A$2="User",IF(ISBLANK(E412),NA(),E412),IF(ISBLANK(SelectedSPDs!A412),NA(),SelectedSPDs!A412))</f>
        <v>#N/A</v>
      </c>
      <c r="K412" s="28">
        <f>INDEX(SelectedSPDs!$B$3:$Y$3753,ROW()-2,MATCH($A$2,SelectedSPDs!$B$1:$Y$1,0))</f>
        <v>0</v>
      </c>
      <c r="M412" s="28"/>
      <c r="N412" s="28"/>
      <c r="O412" s="18"/>
      <c r="P412" s="28"/>
      <c r="Q412" s="28"/>
      <c r="R412" s="18"/>
      <c r="S412" s="28"/>
      <c r="T412" s="18"/>
      <c r="AJ412" s="28"/>
    </row>
    <row r="413" spans="5:36" x14ac:dyDescent="0.35">
      <c r="E413" s="26"/>
      <c r="F413" s="26"/>
      <c r="G413" s="55" t="e">
        <f>IF($A$2="User",IF($E413=0,#N/A,$E413),IF(ISNUMBER(SelectedSPDs!$A413),SelectedSPDs!$A413,#N/A))</f>
        <v>#N/A</v>
      </c>
      <c r="H413" s="55">
        <f>'Interpolated data'!M413</f>
        <v>0</v>
      </c>
      <c r="I413" s="55">
        <f>IF(ISNUMBER(INDEX(SelectedSPDs!$B$3:$Y$3753,ROW()-2,MATCH($A$2,SelectedSPDs!$B$1:$Y$1,0))),INDEX(SelectedSPDs!$B$3:$Y$3753,ROW()-2,MATCH($A$2,SelectedSPDs!$B$1:$Y$1,0)),0)</f>
        <v>0</v>
      </c>
      <c r="J413" s="19" t="e">
        <f>IF($A$2="User",IF(ISBLANK(E413),NA(),E413),IF(ISBLANK(SelectedSPDs!A413),NA(),SelectedSPDs!A413))</f>
        <v>#N/A</v>
      </c>
      <c r="K413" s="28">
        <f>INDEX(SelectedSPDs!$B$3:$Y$3753,ROW()-2,MATCH($A$2,SelectedSPDs!$B$1:$Y$1,0))</f>
        <v>0</v>
      </c>
      <c r="M413" s="28"/>
      <c r="N413" s="28"/>
      <c r="O413" s="18"/>
      <c r="P413" s="28"/>
      <c r="Q413" s="28"/>
      <c r="R413" s="18"/>
      <c r="S413" s="28"/>
      <c r="T413" s="18"/>
      <c r="AJ413" s="28"/>
    </row>
    <row r="414" spans="5:36" x14ac:dyDescent="0.35">
      <c r="E414" s="26"/>
      <c r="F414" s="26"/>
      <c r="G414" s="55" t="e">
        <f>IF($A$2="User",IF($E414=0,#N/A,$E414),IF(ISNUMBER(SelectedSPDs!$A414),SelectedSPDs!$A414,#N/A))</f>
        <v>#N/A</v>
      </c>
      <c r="H414" s="55">
        <f>'Interpolated data'!M414</f>
        <v>0</v>
      </c>
      <c r="I414" s="55">
        <f>IF(ISNUMBER(INDEX(SelectedSPDs!$B$3:$Y$3753,ROW()-2,MATCH($A$2,SelectedSPDs!$B$1:$Y$1,0))),INDEX(SelectedSPDs!$B$3:$Y$3753,ROW()-2,MATCH($A$2,SelectedSPDs!$B$1:$Y$1,0)),0)</f>
        <v>0</v>
      </c>
      <c r="J414" s="19" t="e">
        <f>IF($A$2="User",IF(ISBLANK(E414),NA(),E414),IF(ISBLANK(SelectedSPDs!A414),NA(),SelectedSPDs!A414))</f>
        <v>#N/A</v>
      </c>
      <c r="K414" s="28">
        <f>INDEX(SelectedSPDs!$B$3:$Y$3753,ROW()-2,MATCH($A$2,SelectedSPDs!$B$1:$Y$1,0))</f>
        <v>0</v>
      </c>
      <c r="M414" s="28"/>
      <c r="N414" s="28"/>
      <c r="O414" s="18"/>
      <c r="P414" s="28"/>
      <c r="Q414" s="28"/>
      <c r="R414" s="18"/>
      <c r="S414" s="28"/>
      <c r="T414" s="18"/>
      <c r="AJ414" s="28"/>
    </row>
    <row r="415" spans="5:36" x14ac:dyDescent="0.35">
      <c r="E415" s="26"/>
      <c r="F415" s="26"/>
      <c r="G415" s="55" t="e">
        <f>IF($A$2="User",IF($E415=0,#N/A,$E415),IF(ISNUMBER(SelectedSPDs!$A415),SelectedSPDs!$A415,#N/A))</f>
        <v>#N/A</v>
      </c>
      <c r="H415" s="55">
        <f>'Interpolated data'!M415</f>
        <v>0</v>
      </c>
      <c r="I415" s="55">
        <f>IF(ISNUMBER(INDEX(SelectedSPDs!$B$3:$Y$3753,ROW()-2,MATCH($A$2,SelectedSPDs!$B$1:$Y$1,0))),INDEX(SelectedSPDs!$B$3:$Y$3753,ROW()-2,MATCH($A$2,SelectedSPDs!$B$1:$Y$1,0)),0)</f>
        <v>0</v>
      </c>
      <c r="J415" s="19" t="e">
        <f>IF($A$2="User",IF(ISBLANK(E415),NA(),E415),IF(ISBLANK(SelectedSPDs!A415),NA(),SelectedSPDs!A415))</f>
        <v>#N/A</v>
      </c>
      <c r="K415" s="28">
        <f>INDEX(SelectedSPDs!$B$3:$Y$3753,ROW()-2,MATCH($A$2,SelectedSPDs!$B$1:$Y$1,0))</f>
        <v>0</v>
      </c>
      <c r="M415" s="28"/>
      <c r="N415" s="28"/>
      <c r="O415" s="18"/>
      <c r="P415" s="28"/>
      <c r="Q415" s="28"/>
      <c r="R415" s="18"/>
      <c r="S415" s="28"/>
      <c r="T415" s="18"/>
      <c r="AJ415" s="28"/>
    </row>
    <row r="416" spans="5:36" x14ac:dyDescent="0.35">
      <c r="E416" s="26"/>
      <c r="F416" s="26"/>
      <c r="G416" s="55" t="e">
        <f>IF($A$2="User",IF($E416=0,#N/A,$E416),IF(ISNUMBER(SelectedSPDs!$A416),SelectedSPDs!$A416,#N/A))</f>
        <v>#N/A</v>
      </c>
      <c r="H416" s="55">
        <f>'Interpolated data'!M416</f>
        <v>0</v>
      </c>
      <c r="I416" s="55">
        <f>IF(ISNUMBER(INDEX(SelectedSPDs!$B$3:$Y$3753,ROW()-2,MATCH($A$2,SelectedSPDs!$B$1:$Y$1,0))),INDEX(SelectedSPDs!$B$3:$Y$3753,ROW()-2,MATCH($A$2,SelectedSPDs!$B$1:$Y$1,0)),0)</f>
        <v>0</v>
      </c>
      <c r="J416" s="19" t="e">
        <f>IF($A$2="User",IF(ISBLANK(E416),NA(),E416),IF(ISBLANK(SelectedSPDs!A416),NA(),SelectedSPDs!A416))</f>
        <v>#N/A</v>
      </c>
      <c r="K416" s="28">
        <f>INDEX(SelectedSPDs!$B$3:$Y$3753,ROW()-2,MATCH($A$2,SelectedSPDs!$B$1:$Y$1,0))</f>
        <v>0</v>
      </c>
      <c r="M416" s="28"/>
      <c r="N416" s="28"/>
      <c r="O416" s="18"/>
      <c r="P416" s="28"/>
      <c r="Q416" s="28"/>
      <c r="R416" s="18"/>
      <c r="S416" s="28"/>
      <c r="T416" s="18"/>
      <c r="AJ416" s="28"/>
    </row>
    <row r="417" spans="5:36" x14ac:dyDescent="0.35">
      <c r="E417" s="26"/>
      <c r="F417" s="26"/>
      <c r="G417" s="55" t="e">
        <f>IF($A$2="User",IF($E417=0,#N/A,$E417),IF(ISNUMBER(SelectedSPDs!$A417),SelectedSPDs!$A417,#N/A))</f>
        <v>#N/A</v>
      </c>
      <c r="H417" s="55">
        <f>'Interpolated data'!M417</f>
        <v>0</v>
      </c>
      <c r="I417" s="55">
        <f>IF(ISNUMBER(INDEX(SelectedSPDs!$B$3:$Y$3753,ROW()-2,MATCH($A$2,SelectedSPDs!$B$1:$Y$1,0))),INDEX(SelectedSPDs!$B$3:$Y$3753,ROW()-2,MATCH($A$2,SelectedSPDs!$B$1:$Y$1,0)),0)</f>
        <v>0</v>
      </c>
      <c r="J417" s="19" t="e">
        <f>IF($A$2="User",IF(ISBLANK(E417),NA(),E417),IF(ISBLANK(SelectedSPDs!A417),NA(),SelectedSPDs!A417))</f>
        <v>#N/A</v>
      </c>
      <c r="K417" s="28">
        <f>INDEX(SelectedSPDs!$B$3:$Y$3753,ROW()-2,MATCH($A$2,SelectedSPDs!$B$1:$Y$1,0))</f>
        <v>0</v>
      </c>
      <c r="M417" s="28"/>
      <c r="N417" s="28"/>
      <c r="O417" s="18"/>
      <c r="P417" s="28"/>
      <c r="Q417" s="28"/>
      <c r="R417" s="18"/>
      <c r="S417" s="28"/>
      <c r="T417" s="18"/>
      <c r="AJ417" s="28"/>
    </row>
    <row r="418" spans="5:36" x14ac:dyDescent="0.35">
      <c r="E418" s="26"/>
      <c r="F418" s="26"/>
      <c r="G418" s="55" t="e">
        <f>IF($A$2="User",IF($E418=0,#N/A,$E418),IF(ISNUMBER(SelectedSPDs!$A418),SelectedSPDs!$A418,#N/A))</f>
        <v>#N/A</v>
      </c>
      <c r="H418" s="55">
        <f>'Interpolated data'!M418</f>
        <v>0</v>
      </c>
      <c r="I418" s="55">
        <f>IF(ISNUMBER(INDEX(SelectedSPDs!$B$3:$Y$3753,ROW()-2,MATCH($A$2,SelectedSPDs!$B$1:$Y$1,0))),INDEX(SelectedSPDs!$B$3:$Y$3753,ROW()-2,MATCH($A$2,SelectedSPDs!$B$1:$Y$1,0)),0)</f>
        <v>0</v>
      </c>
      <c r="J418" s="19" t="e">
        <f>IF($A$2="User",IF(ISBLANK(E418),NA(),E418),IF(ISBLANK(SelectedSPDs!A418),NA(),SelectedSPDs!A418))</f>
        <v>#N/A</v>
      </c>
      <c r="K418" s="28">
        <f>INDEX(SelectedSPDs!$B$3:$Y$3753,ROW()-2,MATCH($A$2,SelectedSPDs!$B$1:$Y$1,0))</f>
        <v>0</v>
      </c>
      <c r="M418" s="28"/>
      <c r="N418" s="28"/>
      <c r="O418" s="18"/>
      <c r="P418" s="28"/>
      <c r="Q418" s="28"/>
      <c r="R418" s="18"/>
      <c r="S418" s="28"/>
      <c r="T418" s="18"/>
      <c r="AJ418" s="28"/>
    </row>
    <row r="419" spans="5:36" x14ac:dyDescent="0.35">
      <c r="E419" s="26"/>
      <c r="F419" s="26"/>
      <c r="G419" s="55" t="e">
        <f>IF($A$2="User",IF($E419=0,#N/A,$E419),IF(ISNUMBER(SelectedSPDs!$A419),SelectedSPDs!$A419,#N/A))</f>
        <v>#N/A</v>
      </c>
      <c r="H419" s="55">
        <f>'Interpolated data'!M419</f>
        <v>0</v>
      </c>
      <c r="I419" s="55">
        <f>IF(ISNUMBER(INDEX(SelectedSPDs!$B$3:$Y$3753,ROW()-2,MATCH($A$2,SelectedSPDs!$B$1:$Y$1,0))),INDEX(SelectedSPDs!$B$3:$Y$3753,ROW()-2,MATCH($A$2,SelectedSPDs!$B$1:$Y$1,0)),0)</f>
        <v>0</v>
      </c>
      <c r="J419" s="19" t="e">
        <f>IF($A$2="User",IF(ISBLANK(E419),NA(),E419),IF(ISBLANK(SelectedSPDs!A419),NA(),SelectedSPDs!A419))</f>
        <v>#N/A</v>
      </c>
      <c r="K419" s="28">
        <f>INDEX(SelectedSPDs!$B$3:$Y$3753,ROW()-2,MATCH($A$2,SelectedSPDs!$B$1:$Y$1,0))</f>
        <v>0</v>
      </c>
      <c r="M419" s="28"/>
      <c r="N419" s="28"/>
      <c r="O419" s="18"/>
      <c r="P419" s="28"/>
      <c r="Q419" s="28"/>
      <c r="R419" s="18"/>
      <c r="S419" s="28"/>
      <c r="T419" s="18"/>
      <c r="AJ419" s="28"/>
    </row>
    <row r="420" spans="5:36" x14ac:dyDescent="0.35">
      <c r="E420" s="26"/>
      <c r="F420" s="26"/>
      <c r="G420" s="55" t="e">
        <f>IF($A$2="User",IF($E420=0,#N/A,$E420),IF(ISNUMBER(SelectedSPDs!$A420),SelectedSPDs!$A420,#N/A))</f>
        <v>#N/A</v>
      </c>
      <c r="H420" s="55">
        <f>'Interpolated data'!M420</f>
        <v>0</v>
      </c>
      <c r="I420" s="55">
        <f>IF(ISNUMBER(INDEX(SelectedSPDs!$B$3:$Y$3753,ROW()-2,MATCH($A$2,SelectedSPDs!$B$1:$Y$1,0))),INDEX(SelectedSPDs!$B$3:$Y$3753,ROW()-2,MATCH($A$2,SelectedSPDs!$B$1:$Y$1,0)),0)</f>
        <v>0</v>
      </c>
      <c r="J420" s="19" t="e">
        <f>IF($A$2="User",IF(ISBLANK(E420),NA(),E420),IF(ISBLANK(SelectedSPDs!A420),NA(),SelectedSPDs!A420))</f>
        <v>#N/A</v>
      </c>
      <c r="K420" s="28">
        <f>INDEX(SelectedSPDs!$B$3:$Y$3753,ROW()-2,MATCH($A$2,SelectedSPDs!$B$1:$Y$1,0))</f>
        <v>0</v>
      </c>
      <c r="M420" s="28"/>
      <c r="N420" s="28"/>
      <c r="O420" s="18"/>
      <c r="P420" s="28"/>
      <c r="Q420" s="28"/>
      <c r="R420" s="18"/>
      <c r="S420" s="28"/>
      <c r="T420" s="18"/>
      <c r="AJ420" s="28"/>
    </row>
    <row r="421" spans="5:36" x14ac:dyDescent="0.35">
      <c r="E421" s="26"/>
      <c r="F421" s="26"/>
      <c r="G421" s="55" t="e">
        <f>IF($A$2="User",IF($E421=0,#N/A,$E421),IF(ISNUMBER(SelectedSPDs!$A421),SelectedSPDs!$A421,#N/A))</f>
        <v>#N/A</v>
      </c>
      <c r="H421" s="55">
        <f>'Interpolated data'!M421</f>
        <v>0</v>
      </c>
      <c r="I421" s="55">
        <f>IF(ISNUMBER(INDEX(SelectedSPDs!$B$3:$Y$3753,ROW()-2,MATCH($A$2,SelectedSPDs!$B$1:$Y$1,0))),INDEX(SelectedSPDs!$B$3:$Y$3753,ROW()-2,MATCH($A$2,SelectedSPDs!$B$1:$Y$1,0)),0)</f>
        <v>0</v>
      </c>
      <c r="J421" s="19" t="e">
        <f>IF($A$2="User",IF(ISBLANK(E421),NA(),E421),IF(ISBLANK(SelectedSPDs!A421),NA(),SelectedSPDs!A421))</f>
        <v>#N/A</v>
      </c>
      <c r="K421" s="28">
        <f>INDEX(SelectedSPDs!$B$3:$Y$3753,ROW()-2,MATCH($A$2,SelectedSPDs!$B$1:$Y$1,0))</f>
        <v>0</v>
      </c>
      <c r="M421" s="28"/>
      <c r="N421" s="28"/>
      <c r="O421" s="18"/>
      <c r="P421" s="28"/>
      <c r="Q421" s="28"/>
      <c r="R421" s="18"/>
      <c r="S421" s="28"/>
      <c r="T421" s="18"/>
      <c r="AJ421" s="28"/>
    </row>
    <row r="422" spans="5:36" x14ac:dyDescent="0.35">
      <c r="E422" s="26"/>
      <c r="F422" s="26"/>
      <c r="G422" s="55" t="e">
        <f>IF($A$2="User",IF($E422=0,#N/A,$E422),IF(ISNUMBER(SelectedSPDs!$A422),SelectedSPDs!$A422,#N/A))</f>
        <v>#N/A</v>
      </c>
      <c r="H422" s="55">
        <f>'Interpolated data'!M422</f>
        <v>0</v>
      </c>
      <c r="I422" s="55">
        <f>IF(ISNUMBER(INDEX(SelectedSPDs!$B$3:$Y$3753,ROW()-2,MATCH($A$2,SelectedSPDs!$B$1:$Y$1,0))),INDEX(SelectedSPDs!$B$3:$Y$3753,ROW()-2,MATCH($A$2,SelectedSPDs!$B$1:$Y$1,0)),0)</f>
        <v>0</v>
      </c>
      <c r="J422" s="19" t="e">
        <f>IF($A$2="User",IF(ISBLANK(E422),NA(),E422),IF(ISBLANK(SelectedSPDs!A422),NA(),SelectedSPDs!A422))</f>
        <v>#N/A</v>
      </c>
      <c r="K422" s="28">
        <f>INDEX(SelectedSPDs!$B$3:$Y$3753,ROW()-2,MATCH($A$2,SelectedSPDs!$B$1:$Y$1,0))</f>
        <v>0</v>
      </c>
      <c r="M422" s="28"/>
      <c r="N422" s="28"/>
      <c r="O422" s="18"/>
      <c r="P422" s="28"/>
      <c r="Q422" s="28"/>
      <c r="R422" s="18"/>
      <c r="S422" s="28"/>
      <c r="T422" s="18"/>
      <c r="AJ422" s="28"/>
    </row>
    <row r="423" spans="5:36" x14ac:dyDescent="0.35">
      <c r="E423" s="26"/>
      <c r="F423" s="26"/>
      <c r="G423" s="55" t="e">
        <f>IF($A$2="User",IF($E423=0,#N/A,$E423),IF(ISNUMBER(SelectedSPDs!$A423),SelectedSPDs!$A423,#N/A))</f>
        <v>#N/A</v>
      </c>
      <c r="H423" s="55">
        <f>'Interpolated data'!M423</f>
        <v>0</v>
      </c>
      <c r="I423" s="55">
        <f>IF(ISNUMBER(INDEX(SelectedSPDs!$B$3:$Y$3753,ROW()-2,MATCH($A$2,SelectedSPDs!$B$1:$Y$1,0))),INDEX(SelectedSPDs!$B$3:$Y$3753,ROW()-2,MATCH($A$2,SelectedSPDs!$B$1:$Y$1,0)),0)</f>
        <v>0</v>
      </c>
      <c r="J423" s="19" t="e">
        <f>IF($A$2="User",IF(ISBLANK(E423),NA(),E423),IF(ISBLANK(SelectedSPDs!A423),NA(),SelectedSPDs!A423))</f>
        <v>#N/A</v>
      </c>
      <c r="K423" s="28">
        <f>INDEX(SelectedSPDs!$B$3:$Y$3753,ROW()-2,MATCH($A$2,SelectedSPDs!$B$1:$Y$1,0))</f>
        <v>0</v>
      </c>
      <c r="M423" s="28"/>
      <c r="N423" s="28"/>
      <c r="O423" s="18"/>
      <c r="P423" s="28"/>
      <c r="Q423" s="28"/>
      <c r="R423" s="18"/>
      <c r="S423" s="28"/>
      <c r="T423" s="18"/>
      <c r="AJ423" s="28"/>
    </row>
    <row r="424" spans="5:36" x14ac:dyDescent="0.35">
      <c r="E424" s="26"/>
      <c r="F424" s="26"/>
      <c r="G424" s="55" t="e">
        <f>IF($A$2="User",IF($E424=0,#N/A,$E424),IF(ISNUMBER(SelectedSPDs!$A424),SelectedSPDs!$A424,#N/A))</f>
        <v>#N/A</v>
      </c>
      <c r="H424" s="55">
        <f>'Interpolated data'!M424</f>
        <v>0</v>
      </c>
      <c r="I424" s="55">
        <f>IF(ISNUMBER(INDEX(SelectedSPDs!$B$3:$Y$3753,ROW()-2,MATCH($A$2,SelectedSPDs!$B$1:$Y$1,0))),INDEX(SelectedSPDs!$B$3:$Y$3753,ROW()-2,MATCH($A$2,SelectedSPDs!$B$1:$Y$1,0)),0)</f>
        <v>0</v>
      </c>
      <c r="J424" s="19" t="e">
        <f>IF($A$2="User",IF(ISBLANK(E424),NA(),E424),IF(ISBLANK(SelectedSPDs!A424),NA(),SelectedSPDs!A424))</f>
        <v>#N/A</v>
      </c>
      <c r="K424" s="28">
        <f>INDEX(SelectedSPDs!$B$3:$Y$3753,ROW()-2,MATCH($A$2,SelectedSPDs!$B$1:$Y$1,0))</f>
        <v>0</v>
      </c>
      <c r="M424" s="28"/>
      <c r="N424" s="28"/>
      <c r="O424" s="18"/>
      <c r="P424" s="28"/>
      <c r="Q424" s="28"/>
      <c r="R424" s="18"/>
      <c r="S424" s="28"/>
      <c r="T424" s="18"/>
      <c r="AJ424" s="28"/>
    </row>
    <row r="425" spans="5:36" x14ac:dyDescent="0.35">
      <c r="E425" s="26"/>
      <c r="F425" s="26"/>
      <c r="G425" s="55" t="e">
        <f>IF($A$2="User",IF($E425=0,#N/A,$E425),IF(ISNUMBER(SelectedSPDs!$A425),SelectedSPDs!$A425,#N/A))</f>
        <v>#N/A</v>
      </c>
      <c r="H425" s="55">
        <f>'Interpolated data'!M425</f>
        <v>0</v>
      </c>
      <c r="I425" s="55">
        <f>IF(ISNUMBER(INDEX(SelectedSPDs!$B$3:$Y$3753,ROW()-2,MATCH($A$2,SelectedSPDs!$B$1:$Y$1,0))),INDEX(SelectedSPDs!$B$3:$Y$3753,ROW()-2,MATCH($A$2,SelectedSPDs!$B$1:$Y$1,0)),0)</f>
        <v>0</v>
      </c>
      <c r="J425" s="19" t="e">
        <f>IF($A$2="User",IF(ISBLANK(E425),NA(),E425),IF(ISBLANK(SelectedSPDs!A425),NA(),SelectedSPDs!A425))</f>
        <v>#N/A</v>
      </c>
      <c r="K425" s="28">
        <f>INDEX(SelectedSPDs!$B$3:$Y$3753,ROW()-2,MATCH($A$2,SelectedSPDs!$B$1:$Y$1,0))</f>
        <v>0</v>
      </c>
      <c r="M425" s="28"/>
      <c r="N425" s="28"/>
      <c r="O425" s="18"/>
      <c r="P425" s="28"/>
      <c r="Q425" s="28"/>
      <c r="R425" s="18"/>
      <c r="S425" s="28"/>
      <c r="T425" s="18"/>
      <c r="AJ425" s="28"/>
    </row>
    <row r="426" spans="5:36" x14ac:dyDescent="0.35">
      <c r="E426" s="26"/>
      <c r="F426" s="26"/>
      <c r="G426" s="55" t="e">
        <f>IF($A$2="User",IF($E426=0,#N/A,$E426),IF(ISNUMBER(SelectedSPDs!$A426),SelectedSPDs!$A426,#N/A))</f>
        <v>#N/A</v>
      </c>
      <c r="H426" s="55">
        <f>'Interpolated data'!M426</f>
        <v>0</v>
      </c>
      <c r="I426" s="55">
        <f>IF(ISNUMBER(INDEX(SelectedSPDs!$B$3:$Y$3753,ROW()-2,MATCH($A$2,SelectedSPDs!$B$1:$Y$1,0))),INDEX(SelectedSPDs!$B$3:$Y$3753,ROW()-2,MATCH($A$2,SelectedSPDs!$B$1:$Y$1,0)),0)</f>
        <v>0</v>
      </c>
      <c r="J426" s="19" t="e">
        <f>IF($A$2="User",IF(ISBLANK(E426),NA(),E426),IF(ISBLANK(SelectedSPDs!A426),NA(),SelectedSPDs!A426))</f>
        <v>#N/A</v>
      </c>
      <c r="K426" s="28">
        <f>INDEX(SelectedSPDs!$B$3:$Y$3753,ROW()-2,MATCH($A$2,SelectedSPDs!$B$1:$Y$1,0))</f>
        <v>0</v>
      </c>
      <c r="M426" s="28"/>
      <c r="N426" s="28"/>
      <c r="O426" s="18"/>
      <c r="P426" s="28"/>
      <c r="Q426" s="28"/>
      <c r="R426" s="18"/>
      <c r="S426" s="28"/>
      <c r="T426" s="18"/>
      <c r="AJ426" s="28"/>
    </row>
    <row r="427" spans="5:36" x14ac:dyDescent="0.35">
      <c r="E427" s="26"/>
      <c r="F427" s="26"/>
      <c r="G427" s="55" t="e">
        <f>IF($A$2="User",IF($E427=0,#N/A,$E427),IF(ISNUMBER(SelectedSPDs!$A427),SelectedSPDs!$A427,#N/A))</f>
        <v>#N/A</v>
      </c>
      <c r="H427" s="55">
        <f>'Interpolated data'!M427</f>
        <v>0</v>
      </c>
      <c r="I427" s="55">
        <f>IF(ISNUMBER(INDEX(SelectedSPDs!$B$3:$Y$3753,ROW()-2,MATCH($A$2,SelectedSPDs!$B$1:$Y$1,0))),INDEX(SelectedSPDs!$B$3:$Y$3753,ROW()-2,MATCH($A$2,SelectedSPDs!$B$1:$Y$1,0)),0)</f>
        <v>0</v>
      </c>
      <c r="J427" s="19" t="e">
        <f>IF($A$2="User",IF(ISBLANK(E427),NA(),E427),IF(ISBLANK(SelectedSPDs!A427),NA(),SelectedSPDs!A427))</f>
        <v>#N/A</v>
      </c>
      <c r="K427" s="28">
        <f>INDEX(SelectedSPDs!$B$3:$Y$3753,ROW()-2,MATCH($A$2,SelectedSPDs!$B$1:$Y$1,0))</f>
        <v>0</v>
      </c>
      <c r="M427" s="28"/>
      <c r="N427" s="28"/>
      <c r="O427" s="18"/>
      <c r="P427" s="28"/>
      <c r="Q427" s="28"/>
      <c r="R427" s="18"/>
      <c r="S427" s="28"/>
      <c r="T427" s="18"/>
      <c r="AJ427" s="28"/>
    </row>
    <row r="428" spans="5:36" x14ac:dyDescent="0.35">
      <c r="E428" s="26"/>
      <c r="F428" s="26"/>
      <c r="G428" s="55" t="e">
        <f>IF($A$2="User",IF($E428=0,#N/A,$E428),IF(ISNUMBER(SelectedSPDs!$A428),SelectedSPDs!$A428,#N/A))</f>
        <v>#N/A</v>
      </c>
      <c r="H428" s="55">
        <f>'Interpolated data'!M428</f>
        <v>0</v>
      </c>
      <c r="I428" s="55">
        <f>IF(ISNUMBER(INDEX(SelectedSPDs!$B$3:$Y$3753,ROW()-2,MATCH($A$2,SelectedSPDs!$B$1:$Y$1,0))),INDEX(SelectedSPDs!$B$3:$Y$3753,ROW()-2,MATCH($A$2,SelectedSPDs!$B$1:$Y$1,0)),0)</f>
        <v>0</v>
      </c>
      <c r="J428" s="19" t="e">
        <f>IF($A$2="User",IF(ISBLANK(E428),NA(),E428),IF(ISBLANK(SelectedSPDs!A428),NA(),SelectedSPDs!A428))</f>
        <v>#N/A</v>
      </c>
      <c r="K428" s="28">
        <f>INDEX(SelectedSPDs!$B$3:$Y$3753,ROW()-2,MATCH($A$2,SelectedSPDs!$B$1:$Y$1,0))</f>
        <v>0</v>
      </c>
      <c r="M428" s="28"/>
      <c r="N428" s="28"/>
      <c r="O428" s="18"/>
      <c r="P428" s="28"/>
      <c r="Q428" s="28"/>
      <c r="R428" s="18"/>
      <c r="S428" s="28"/>
      <c r="T428" s="18"/>
      <c r="AJ428" s="28"/>
    </row>
    <row r="429" spans="5:36" x14ac:dyDescent="0.35">
      <c r="E429" s="26"/>
      <c r="F429" s="26"/>
      <c r="G429" s="55" t="e">
        <f>IF($A$2="User",IF($E429=0,#N/A,$E429),IF(ISNUMBER(SelectedSPDs!$A429),SelectedSPDs!$A429,#N/A))</f>
        <v>#N/A</v>
      </c>
      <c r="H429" s="55">
        <f>'Interpolated data'!M429</f>
        <v>0</v>
      </c>
      <c r="I429" s="55">
        <f>IF(ISNUMBER(INDEX(SelectedSPDs!$B$3:$Y$3753,ROW()-2,MATCH($A$2,SelectedSPDs!$B$1:$Y$1,0))),INDEX(SelectedSPDs!$B$3:$Y$3753,ROW()-2,MATCH($A$2,SelectedSPDs!$B$1:$Y$1,0)),0)</f>
        <v>0</v>
      </c>
      <c r="J429" s="19" t="e">
        <f>IF($A$2="User",IF(ISBLANK(E429),NA(),E429),IF(ISBLANK(SelectedSPDs!A429),NA(),SelectedSPDs!A429))</f>
        <v>#N/A</v>
      </c>
      <c r="K429" s="28">
        <f>INDEX(SelectedSPDs!$B$3:$Y$3753,ROW()-2,MATCH($A$2,SelectedSPDs!$B$1:$Y$1,0))</f>
        <v>0</v>
      </c>
      <c r="M429" s="28"/>
      <c r="N429" s="28"/>
      <c r="O429" s="18"/>
      <c r="P429" s="28"/>
      <c r="Q429" s="28"/>
      <c r="R429" s="18"/>
      <c r="S429" s="28"/>
      <c r="T429" s="18"/>
      <c r="AJ429" s="28"/>
    </row>
    <row r="430" spans="5:36" x14ac:dyDescent="0.35">
      <c r="E430" s="26"/>
      <c r="F430" s="26"/>
      <c r="G430" s="55" t="e">
        <f>IF($A$2="User",IF($E430=0,#N/A,$E430),IF(ISNUMBER(SelectedSPDs!$A430),SelectedSPDs!$A430,#N/A))</f>
        <v>#N/A</v>
      </c>
      <c r="H430" s="55">
        <f>'Interpolated data'!M430</f>
        <v>0</v>
      </c>
      <c r="I430" s="55">
        <f>IF(ISNUMBER(INDEX(SelectedSPDs!$B$3:$Y$3753,ROW()-2,MATCH($A$2,SelectedSPDs!$B$1:$Y$1,0))),INDEX(SelectedSPDs!$B$3:$Y$3753,ROW()-2,MATCH($A$2,SelectedSPDs!$B$1:$Y$1,0)),0)</f>
        <v>0</v>
      </c>
      <c r="J430" s="19" t="e">
        <f>IF($A$2="User",IF(ISBLANK(E430),NA(),E430),IF(ISBLANK(SelectedSPDs!A430),NA(),SelectedSPDs!A430))</f>
        <v>#N/A</v>
      </c>
      <c r="K430" s="28">
        <f>INDEX(SelectedSPDs!$B$3:$Y$3753,ROW()-2,MATCH($A$2,SelectedSPDs!$B$1:$Y$1,0))</f>
        <v>0</v>
      </c>
      <c r="M430" s="28"/>
      <c r="N430" s="28"/>
      <c r="O430" s="18"/>
      <c r="P430" s="28"/>
      <c r="Q430" s="28"/>
      <c r="R430" s="18"/>
      <c r="S430" s="28"/>
      <c r="T430" s="18"/>
      <c r="AJ430" s="28"/>
    </row>
    <row r="431" spans="5:36" x14ac:dyDescent="0.35">
      <c r="E431" s="26"/>
      <c r="F431" s="26"/>
      <c r="G431" s="55" t="e">
        <f>IF($A$2="User",IF($E431=0,#N/A,$E431),IF(ISNUMBER(SelectedSPDs!$A431),SelectedSPDs!$A431,#N/A))</f>
        <v>#N/A</v>
      </c>
      <c r="H431" s="55">
        <f>'Interpolated data'!M431</f>
        <v>0</v>
      </c>
      <c r="I431" s="55">
        <f>IF(ISNUMBER(INDEX(SelectedSPDs!$B$3:$Y$3753,ROW()-2,MATCH($A$2,SelectedSPDs!$B$1:$Y$1,0))),INDEX(SelectedSPDs!$B$3:$Y$3753,ROW()-2,MATCH($A$2,SelectedSPDs!$B$1:$Y$1,0)),0)</f>
        <v>0</v>
      </c>
      <c r="J431" s="19" t="e">
        <f>IF($A$2="User",IF(ISBLANK(E431),NA(),E431),IF(ISBLANK(SelectedSPDs!A431),NA(),SelectedSPDs!A431))</f>
        <v>#N/A</v>
      </c>
      <c r="K431" s="28">
        <f>INDEX(SelectedSPDs!$B$3:$Y$3753,ROW()-2,MATCH($A$2,SelectedSPDs!$B$1:$Y$1,0))</f>
        <v>0</v>
      </c>
      <c r="M431" s="28"/>
      <c r="N431" s="28"/>
      <c r="O431" s="18"/>
      <c r="P431" s="28"/>
      <c r="Q431" s="28"/>
      <c r="R431" s="18"/>
      <c r="S431" s="28"/>
      <c r="T431" s="18"/>
      <c r="AJ431" s="28"/>
    </row>
    <row r="432" spans="5:36" x14ac:dyDescent="0.35">
      <c r="E432" s="26"/>
      <c r="F432" s="26"/>
      <c r="G432" s="55" t="e">
        <f>IF($A$2="User",IF($E432=0,#N/A,$E432),IF(ISNUMBER(SelectedSPDs!$A432),SelectedSPDs!$A432,#N/A))</f>
        <v>#N/A</v>
      </c>
      <c r="H432" s="55">
        <f>'Interpolated data'!M432</f>
        <v>0</v>
      </c>
      <c r="I432" s="55">
        <f>IF(ISNUMBER(INDEX(SelectedSPDs!$B$3:$Y$3753,ROW()-2,MATCH($A$2,SelectedSPDs!$B$1:$Y$1,0))),INDEX(SelectedSPDs!$B$3:$Y$3753,ROW()-2,MATCH($A$2,SelectedSPDs!$B$1:$Y$1,0)),0)</f>
        <v>0</v>
      </c>
      <c r="J432" s="19" t="e">
        <f>IF($A$2="User",IF(ISBLANK(E432),NA(),E432),IF(ISBLANK(SelectedSPDs!A432),NA(),SelectedSPDs!A432))</f>
        <v>#N/A</v>
      </c>
      <c r="K432" s="28">
        <f>INDEX(SelectedSPDs!$B$3:$Y$3753,ROW()-2,MATCH($A$2,SelectedSPDs!$B$1:$Y$1,0))</f>
        <v>0</v>
      </c>
      <c r="M432" s="28"/>
      <c r="N432" s="28"/>
      <c r="O432" s="18"/>
      <c r="P432" s="28"/>
      <c r="Q432" s="28"/>
      <c r="R432" s="18"/>
      <c r="S432" s="28"/>
      <c r="T432" s="18"/>
      <c r="AJ432" s="28"/>
    </row>
    <row r="433" spans="5:36" x14ac:dyDescent="0.35">
      <c r="E433" s="26"/>
      <c r="F433" s="26"/>
      <c r="G433" s="55" t="e">
        <f>IF($A$2="User",IF($E433=0,#N/A,$E433),IF(ISNUMBER(SelectedSPDs!$A433),SelectedSPDs!$A433,#N/A))</f>
        <v>#N/A</v>
      </c>
      <c r="H433" s="55">
        <f>'Interpolated data'!M433</f>
        <v>0</v>
      </c>
      <c r="I433" s="55">
        <f>IF(ISNUMBER(INDEX(SelectedSPDs!$B$3:$Y$3753,ROW()-2,MATCH($A$2,SelectedSPDs!$B$1:$Y$1,0))),INDEX(SelectedSPDs!$B$3:$Y$3753,ROW()-2,MATCH($A$2,SelectedSPDs!$B$1:$Y$1,0)),0)</f>
        <v>0</v>
      </c>
      <c r="J433" s="19" t="e">
        <f>IF($A$2="User",IF(ISBLANK(E433),NA(),E433),IF(ISBLANK(SelectedSPDs!A433),NA(),SelectedSPDs!A433))</f>
        <v>#N/A</v>
      </c>
      <c r="K433" s="28">
        <f>INDEX(SelectedSPDs!$B$3:$Y$3753,ROW()-2,MATCH($A$2,SelectedSPDs!$B$1:$Y$1,0))</f>
        <v>0</v>
      </c>
      <c r="M433" s="28"/>
      <c r="N433" s="28"/>
      <c r="O433" s="18"/>
      <c r="P433" s="28"/>
      <c r="Q433" s="28"/>
      <c r="R433" s="18"/>
      <c r="S433" s="28"/>
      <c r="T433" s="18"/>
      <c r="AJ433" s="28"/>
    </row>
    <row r="434" spans="5:36" x14ac:dyDescent="0.35">
      <c r="E434" s="26"/>
      <c r="F434" s="26"/>
      <c r="G434" s="55" t="e">
        <f>IF($A$2="User",IF($E434=0,#N/A,$E434),IF(ISNUMBER(SelectedSPDs!$A434),SelectedSPDs!$A434,#N/A))</f>
        <v>#N/A</v>
      </c>
      <c r="H434" s="55">
        <f>'Interpolated data'!M434</f>
        <v>0</v>
      </c>
      <c r="I434" s="55">
        <f>IF(ISNUMBER(INDEX(SelectedSPDs!$B$3:$Y$3753,ROW()-2,MATCH($A$2,SelectedSPDs!$B$1:$Y$1,0))),INDEX(SelectedSPDs!$B$3:$Y$3753,ROW()-2,MATCH($A$2,SelectedSPDs!$B$1:$Y$1,0)),0)</f>
        <v>0</v>
      </c>
      <c r="J434" s="19" t="e">
        <f>IF($A$2="User",IF(ISBLANK(E434),NA(),E434),IF(ISBLANK(SelectedSPDs!A434),NA(),SelectedSPDs!A434))</f>
        <v>#N/A</v>
      </c>
      <c r="K434" s="28">
        <f>INDEX(SelectedSPDs!$B$3:$Y$3753,ROW()-2,MATCH($A$2,SelectedSPDs!$B$1:$Y$1,0))</f>
        <v>0</v>
      </c>
      <c r="M434" s="28"/>
      <c r="N434" s="28"/>
      <c r="O434" s="18"/>
      <c r="P434" s="28"/>
      <c r="Q434" s="28"/>
      <c r="R434" s="18"/>
      <c r="S434" s="28"/>
      <c r="T434" s="18"/>
      <c r="AJ434" s="28"/>
    </row>
    <row r="435" spans="5:36" x14ac:dyDescent="0.35">
      <c r="E435" s="26"/>
      <c r="F435" s="26"/>
      <c r="G435" s="55" t="e">
        <f>IF($A$2="User",IF($E435=0,#N/A,$E435),IF(ISNUMBER(SelectedSPDs!$A435),SelectedSPDs!$A435,#N/A))</f>
        <v>#N/A</v>
      </c>
      <c r="H435" s="55">
        <f>'Interpolated data'!M435</f>
        <v>0</v>
      </c>
      <c r="I435" s="55">
        <f>IF(ISNUMBER(INDEX(SelectedSPDs!$B$3:$Y$3753,ROW()-2,MATCH($A$2,SelectedSPDs!$B$1:$Y$1,0))),INDEX(SelectedSPDs!$B$3:$Y$3753,ROW()-2,MATCH($A$2,SelectedSPDs!$B$1:$Y$1,0)),0)</f>
        <v>0</v>
      </c>
      <c r="J435" s="19" t="e">
        <f>IF($A$2="User",IF(ISBLANK(E435),NA(),E435),IF(ISBLANK(SelectedSPDs!A435),NA(),SelectedSPDs!A435))</f>
        <v>#N/A</v>
      </c>
      <c r="K435" s="28">
        <f>INDEX(SelectedSPDs!$B$3:$Y$3753,ROW()-2,MATCH($A$2,SelectedSPDs!$B$1:$Y$1,0))</f>
        <v>0</v>
      </c>
      <c r="M435" s="28"/>
      <c r="N435" s="28"/>
      <c r="O435" s="18"/>
      <c r="P435" s="28"/>
      <c r="Q435" s="28"/>
      <c r="R435" s="18"/>
      <c r="S435" s="28"/>
      <c r="T435" s="18"/>
      <c r="AJ435" s="28"/>
    </row>
    <row r="436" spans="5:36" x14ac:dyDescent="0.35">
      <c r="E436" s="26"/>
      <c r="F436" s="26"/>
      <c r="G436" s="55" t="e">
        <f>IF($A$2="User",IF($E436=0,#N/A,$E436),IF(ISNUMBER(SelectedSPDs!$A436),SelectedSPDs!$A436,#N/A))</f>
        <v>#N/A</v>
      </c>
      <c r="H436" s="55">
        <f>'Interpolated data'!M436</f>
        <v>0</v>
      </c>
      <c r="I436" s="55">
        <f>IF(ISNUMBER(INDEX(SelectedSPDs!$B$3:$Y$3753,ROW()-2,MATCH($A$2,SelectedSPDs!$B$1:$Y$1,0))),INDEX(SelectedSPDs!$B$3:$Y$3753,ROW()-2,MATCH($A$2,SelectedSPDs!$B$1:$Y$1,0)),0)</f>
        <v>0</v>
      </c>
      <c r="J436" s="19" t="e">
        <f>IF($A$2="User",IF(ISBLANK(E436),NA(),E436),IF(ISBLANK(SelectedSPDs!A436),NA(),SelectedSPDs!A436))</f>
        <v>#N/A</v>
      </c>
      <c r="K436" s="28">
        <f>INDEX(SelectedSPDs!$B$3:$Y$3753,ROW()-2,MATCH($A$2,SelectedSPDs!$B$1:$Y$1,0))</f>
        <v>0</v>
      </c>
      <c r="M436" s="28"/>
      <c r="N436" s="28"/>
      <c r="O436" s="18"/>
      <c r="P436" s="28"/>
      <c r="Q436" s="28"/>
      <c r="R436" s="18"/>
      <c r="S436" s="28"/>
      <c r="T436" s="18"/>
      <c r="AJ436" s="28"/>
    </row>
    <row r="437" spans="5:36" x14ac:dyDescent="0.35">
      <c r="E437" s="26"/>
      <c r="F437" s="26"/>
      <c r="G437" s="55" t="e">
        <f>IF($A$2="User",IF($E437=0,#N/A,$E437),IF(ISNUMBER(SelectedSPDs!$A437),SelectedSPDs!$A437,#N/A))</f>
        <v>#N/A</v>
      </c>
      <c r="H437" s="55">
        <f>'Interpolated data'!M437</f>
        <v>0</v>
      </c>
      <c r="I437" s="55">
        <f>IF(ISNUMBER(INDEX(SelectedSPDs!$B$3:$Y$3753,ROW()-2,MATCH($A$2,SelectedSPDs!$B$1:$Y$1,0))),INDEX(SelectedSPDs!$B$3:$Y$3753,ROW()-2,MATCH($A$2,SelectedSPDs!$B$1:$Y$1,0)),0)</f>
        <v>0</v>
      </c>
      <c r="J437" s="19" t="e">
        <f>IF($A$2="User",IF(ISBLANK(E437),NA(),E437),IF(ISBLANK(SelectedSPDs!A437),NA(),SelectedSPDs!A437))</f>
        <v>#N/A</v>
      </c>
      <c r="K437" s="28">
        <f>INDEX(SelectedSPDs!$B$3:$Y$3753,ROW()-2,MATCH($A$2,SelectedSPDs!$B$1:$Y$1,0))</f>
        <v>0</v>
      </c>
      <c r="M437" s="28"/>
      <c r="N437" s="28"/>
      <c r="O437" s="18"/>
      <c r="P437" s="28"/>
      <c r="Q437" s="28"/>
      <c r="R437" s="18"/>
      <c r="S437" s="28"/>
      <c r="T437" s="18"/>
      <c r="AJ437" s="28"/>
    </row>
    <row r="438" spans="5:36" x14ac:dyDescent="0.35">
      <c r="E438" s="26"/>
      <c r="F438" s="26"/>
      <c r="G438" s="55" t="e">
        <f>IF($A$2="User",IF($E438=0,#N/A,$E438),IF(ISNUMBER(SelectedSPDs!$A438),SelectedSPDs!$A438,#N/A))</f>
        <v>#N/A</v>
      </c>
      <c r="H438" s="55">
        <f>'Interpolated data'!M438</f>
        <v>0</v>
      </c>
      <c r="I438" s="55">
        <f>IF(ISNUMBER(INDEX(SelectedSPDs!$B$3:$Y$3753,ROW()-2,MATCH($A$2,SelectedSPDs!$B$1:$Y$1,0))),INDEX(SelectedSPDs!$B$3:$Y$3753,ROW()-2,MATCH($A$2,SelectedSPDs!$B$1:$Y$1,0)),0)</f>
        <v>0</v>
      </c>
      <c r="J438" s="19" t="e">
        <f>IF($A$2="User",IF(ISBLANK(E438),NA(),E438),IF(ISBLANK(SelectedSPDs!A438),NA(),SelectedSPDs!A438))</f>
        <v>#N/A</v>
      </c>
      <c r="K438" s="28">
        <f>INDEX(SelectedSPDs!$B$3:$Y$3753,ROW()-2,MATCH($A$2,SelectedSPDs!$B$1:$Y$1,0))</f>
        <v>0</v>
      </c>
      <c r="M438" s="28"/>
      <c r="N438" s="28"/>
      <c r="O438" s="18"/>
      <c r="P438" s="28"/>
      <c r="Q438" s="28"/>
      <c r="R438" s="18"/>
      <c r="S438" s="28"/>
      <c r="T438" s="18"/>
      <c r="AJ438" s="28"/>
    </row>
    <row r="439" spans="5:36" x14ac:dyDescent="0.35">
      <c r="E439" s="26"/>
      <c r="F439" s="26"/>
      <c r="G439" s="55" t="e">
        <f>IF($A$2="User",IF($E439=0,#N/A,$E439),IF(ISNUMBER(SelectedSPDs!$A439),SelectedSPDs!$A439,#N/A))</f>
        <v>#N/A</v>
      </c>
      <c r="H439" s="55">
        <f>'Interpolated data'!M439</f>
        <v>0</v>
      </c>
      <c r="I439" s="55">
        <f>IF(ISNUMBER(INDEX(SelectedSPDs!$B$3:$Y$3753,ROW()-2,MATCH($A$2,SelectedSPDs!$B$1:$Y$1,0))),INDEX(SelectedSPDs!$B$3:$Y$3753,ROW()-2,MATCH($A$2,SelectedSPDs!$B$1:$Y$1,0)),0)</f>
        <v>0</v>
      </c>
      <c r="J439" s="19" t="e">
        <f>IF($A$2="User",IF(ISBLANK(E439),NA(),E439),IF(ISBLANK(SelectedSPDs!A439),NA(),SelectedSPDs!A439))</f>
        <v>#N/A</v>
      </c>
      <c r="K439" s="28">
        <f>INDEX(SelectedSPDs!$B$3:$Y$3753,ROW()-2,MATCH($A$2,SelectedSPDs!$B$1:$Y$1,0))</f>
        <v>0</v>
      </c>
      <c r="M439" s="28"/>
      <c r="N439" s="28"/>
      <c r="O439" s="18"/>
      <c r="P439" s="28"/>
      <c r="Q439" s="28"/>
      <c r="R439" s="18"/>
      <c r="S439" s="28"/>
      <c r="T439" s="18"/>
      <c r="AJ439" s="28"/>
    </row>
    <row r="440" spans="5:36" x14ac:dyDescent="0.35">
      <c r="E440" s="26"/>
      <c r="F440" s="26"/>
      <c r="G440" s="55" t="e">
        <f>IF($A$2="User",IF($E440=0,#N/A,$E440),IF(ISNUMBER(SelectedSPDs!$A440),SelectedSPDs!$A440,#N/A))</f>
        <v>#N/A</v>
      </c>
      <c r="H440" s="55">
        <f>'Interpolated data'!M440</f>
        <v>0</v>
      </c>
      <c r="I440" s="55">
        <f>IF(ISNUMBER(INDEX(SelectedSPDs!$B$3:$Y$3753,ROW()-2,MATCH($A$2,SelectedSPDs!$B$1:$Y$1,0))),INDEX(SelectedSPDs!$B$3:$Y$3753,ROW()-2,MATCH($A$2,SelectedSPDs!$B$1:$Y$1,0)),0)</f>
        <v>0</v>
      </c>
      <c r="J440" s="19" t="e">
        <f>IF($A$2="User",IF(ISBLANK(E440),NA(),E440),IF(ISBLANK(SelectedSPDs!A440),NA(),SelectedSPDs!A440))</f>
        <v>#N/A</v>
      </c>
      <c r="K440" s="28">
        <f>INDEX(SelectedSPDs!$B$3:$Y$3753,ROW()-2,MATCH($A$2,SelectedSPDs!$B$1:$Y$1,0))</f>
        <v>0</v>
      </c>
      <c r="M440" s="28"/>
      <c r="N440" s="28"/>
      <c r="O440" s="18"/>
      <c r="P440" s="28"/>
      <c r="Q440" s="28"/>
      <c r="R440" s="18"/>
      <c r="S440" s="28"/>
      <c r="T440" s="18"/>
      <c r="AJ440" s="28"/>
    </row>
    <row r="441" spans="5:36" x14ac:dyDescent="0.35">
      <c r="E441" s="26"/>
      <c r="F441" s="26"/>
      <c r="G441" s="55" t="e">
        <f>IF($A$2="User",IF($E441=0,#N/A,$E441),IF(ISNUMBER(SelectedSPDs!$A441),SelectedSPDs!$A441,#N/A))</f>
        <v>#N/A</v>
      </c>
      <c r="H441" s="55">
        <f>'Interpolated data'!M441</f>
        <v>0</v>
      </c>
      <c r="I441" s="55">
        <f>IF(ISNUMBER(INDEX(SelectedSPDs!$B$3:$Y$3753,ROW()-2,MATCH($A$2,SelectedSPDs!$B$1:$Y$1,0))),INDEX(SelectedSPDs!$B$3:$Y$3753,ROW()-2,MATCH($A$2,SelectedSPDs!$B$1:$Y$1,0)),0)</f>
        <v>0</v>
      </c>
      <c r="J441" s="19" t="e">
        <f>IF($A$2="User",IF(ISBLANK(E441),NA(),E441),IF(ISBLANK(SelectedSPDs!A441),NA(),SelectedSPDs!A441))</f>
        <v>#N/A</v>
      </c>
      <c r="K441" s="28">
        <f>INDEX(SelectedSPDs!$B$3:$Y$3753,ROW()-2,MATCH($A$2,SelectedSPDs!$B$1:$Y$1,0))</f>
        <v>0</v>
      </c>
      <c r="M441" s="28"/>
      <c r="N441" s="28"/>
      <c r="O441" s="18"/>
      <c r="P441" s="28"/>
      <c r="Q441" s="28"/>
      <c r="R441" s="18"/>
      <c r="S441" s="28"/>
      <c r="T441" s="18"/>
      <c r="AJ441" s="28"/>
    </row>
    <row r="442" spans="5:36" x14ac:dyDescent="0.35">
      <c r="E442" s="26"/>
      <c r="F442" s="26"/>
      <c r="G442" s="55" t="e">
        <f>IF($A$2="User",IF($E442=0,#N/A,$E442),IF(ISNUMBER(SelectedSPDs!$A442),SelectedSPDs!$A442,#N/A))</f>
        <v>#N/A</v>
      </c>
      <c r="H442" s="55">
        <f>'Interpolated data'!M442</f>
        <v>0</v>
      </c>
      <c r="I442" s="55">
        <f>IF(ISNUMBER(INDEX(SelectedSPDs!$B$3:$Y$3753,ROW()-2,MATCH($A$2,SelectedSPDs!$B$1:$Y$1,0))),INDEX(SelectedSPDs!$B$3:$Y$3753,ROW()-2,MATCH($A$2,SelectedSPDs!$B$1:$Y$1,0)),0)</f>
        <v>0</v>
      </c>
      <c r="J442" s="19" t="e">
        <f>IF($A$2="User",IF(ISBLANK(E442),NA(),E442),IF(ISBLANK(SelectedSPDs!A442),NA(),SelectedSPDs!A442))</f>
        <v>#N/A</v>
      </c>
      <c r="K442" s="28">
        <f>INDEX(SelectedSPDs!$B$3:$Y$3753,ROW()-2,MATCH($A$2,SelectedSPDs!$B$1:$Y$1,0))</f>
        <v>0</v>
      </c>
      <c r="M442" s="28"/>
      <c r="N442" s="28"/>
      <c r="O442" s="18"/>
      <c r="P442" s="28"/>
      <c r="Q442" s="28"/>
      <c r="R442" s="18"/>
      <c r="S442" s="28"/>
      <c r="T442" s="18"/>
      <c r="AJ442" s="28"/>
    </row>
    <row r="443" spans="5:36" x14ac:dyDescent="0.35">
      <c r="E443" s="26"/>
      <c r="F443" s="26"/>
      <c r="G443" s="55" t="e">
        <f>IF($A$2="User",IF($E443=0,#N/A,$E443),IF(ISNUMBER(SelectedSPDs!$A443),SelectedSPDs!$A443,#N/A))</f>
        <v>#N/A</v>
      </c>
      <c r="H443" s="55">
        <f>'Interpolated data'!M443</f>
        <v>0</v>
      </c>
      <c r="I443" s="55">
        <f>IF(ISNUMBER(INDEX(SelectedSPDs!$B$3:$Y$3753,ROW()-2,MATCH($A$2,SelectedSPDs!$B$1:$Y$1,0))),INDEX(SelectedSPDs!$B$3:$Y$3753,ROW()-2,MATCH($A$2,SelectedSPDs!$B$1:$Y$1,0)),0)</f>
        <v>0</v>
      </c>
      <c r="J443" s="19" t="e">
        <f>IF($A$2="User",IF(ISBLANK(E443),NA(),E443),IF(ISBLANK(SelectedSPDs!A443),NA(),SelectedSPDs!A443))</f>
        <v>#N/A</v>
      </c>
      <c r="K443" s="28">
        <f>INDEX(SelectedSPDs!$B$3:$Y$3753,ROW()-2,MATCH($A$2,SelectedSPDs!$B$1:$Y$1,0))</f>
        <v>0</v>
      </c>
      <c r="M443" s="28"/>
      <c r="N443" s="28"/>
      <c r="O443" s="18"/>
      <c r="P443" s="28"/>
      <c r="Q443" s="28"/>
      <c r="R443" s="18"/>
      <c r="S443" s="28"/>
      <c r="T443" s="18"/>
      <c r="AJ443" s="28"/>
    </row>
    <row r="444" spans="5:36" x14ac:dyDescent="0.35">
      <c r="E444" s="26"/>
      <c r="F444" s="26"/>
      <c r="G444" s="55" t="e">
        <f>IF($A$2="User",IF($E444=0,#N/A,$E444),IF(ISNUMBER(SelectedSPDs!$A444),SelectedSPDs!$A444,#N/A))</f>
        <v>#N/A</v>
      </c>
      <c r="H444" s="55">
        <f>'Interpolated data'!M444</f>
        <v>0</v>
      </c>
      <c r="I444" s="55">
        <f>IF(ISNUMBER(INDEX(SelectedSPDs!$B$3:$Y$3753,ROW()-2,MATCH($A$2,SelectedSPDs!$B$1:$Y$1,0))),INDEX(SelectedSPDs!$B$3:$Y$3753,ROW()-2,MATCH($A$2,SelectedSPDs!$B$1:$Y$1,0)),0)</f>
        <v>0</v>
      </c>
      <c r="J444" s="19" t="e">
        <f>IF($A$2="User",IF(ISBLANK(E444),NA(),E444),IF(ISBLANK(SelectedSPDs!A444),NA(),SelectedSPDs!A444))</f>
        <v>#N/A</v>
      </c>
      <c r="K444" s="28">
        <f>INDEX(SelectedSPDs!$B$3:$Y$3753,ROW()-2,MATCH($A$2,SelectedSPDs!$B$1:$Y$1,0))</f>
        <v>0</v>
      </c>
      <c r="M444" s="28"/>
      <c r="N444" s="28"/>
      <c r="O444" s="18"/>
      <c r="P444" s="28"/>
      <c r="Q444" s="28"/>
      <c r="R444" s="18"/>
      <c r="S444" s="28"/>
      <c r="T444" s="18"/>
      <c r="AJ444" s="28"/>
    </row>
    <row r="445" spans="5:36" x14ac:dyDescent="0.35">
      <c r="E445" s="26"/>
      <c r="F445" s="26"/>
      <c r="G445" s="55" t="e">
        <f>IF($A$2="User",IF($E445=0,#N/A,$E445),IF(ISNUMBER(SelectedSPDs!$A445),SelectedSPDs!$A445,#N/A))</f>
        <v>#N/A</v>
      </c>
      <c r="H445" s="55">
        <f>'Interpolated data'!M445</f>
        <v>0</v>
      </c>
      <c r="I445" s="55">
        <f>IF(ISNUMBER(INDEX(SelectedSPDs!$B$3:$Y$3753,ROW()-2,MATCH($A$2,SelectedSPDs!$B$1:$Y$1,0))),INDEX(SelectedSPDs!$B$3:$Y$3753,ROW()-2,MATCH($A$2,SelectedSPDs!$B$1:$Y$1,0)),0)</f>
        <v>0</v>
      </c>
      <c r="J445" s="19" t="e">
        <f>IF($A$2="User",IF(ISBLANK(E445),NA(),E445),IF(ISBLANK(SelectedSPDs!A445),NA(),SelectedSPDs!A445))</f>
        <v>#N/A</v>
      </c>
      <c r="K445" s="28">
        <f>INDEX(SelectedSPDs!$B$3:$Y$3753,ROW()-2,MATCH($A$2,SelectedSPDs!$B$1:$Y$1,0))</f>
        <v>0</v>
      </c>
      <c r="M445" s="28"/>
      <c r="N445" s="28"/>
      <c r="O445" s="18"/>
      <c r="P445" s="28"/>
      <c r="Q445" s="28"/>
      <c r="R445" s="18"/>
      <c r="S445" s="28"/>
      <c r="T445" s="18"/>
      <c r="AJ445" s="28"/>
    </row>
    <row r="446" spans="5:36" x14ac:dyDescent="0.35">
      <c r="E446" s="26"/>
      <c r="F446" s="26"/>
      <c r="G446" s="55" t="e">
        <f>IF($A$2="User",IF($E446=0,#N/A,$E446),IF(ISNUMBER(SelectedSPDs!$A446),SelectedSPDs!$A446,#N/A))</f>
        <v>#N/A</v>
      </c>
      <c r="H446" s="55">
        <f>'Interpolated data'!M446</f>
        <v>0</v>
      </c>
      <c r="I446" s="55">
        <f>IF(ISNUMBER(INDEX(SelectedSPDs!$B$3:$Y$3753,ROW()-2,MATCH($A$2,SelectedSPDs!$B$1:$Y$1,0))),INDEX(SelectedSPDs!$B$3:$Y$3753,ROW()-2,MATCH($A$2,SelectedSPDs!$B$1:$Y$1,0)),0)</f>
        <v>0</v>
      </c>
      <c r="J446" s="19" t="e">
        <f>IF($A$2="User",IF(ISBLANK(E446),NA(),E446),IF(ISBLANK(SelectedSPDs!A446),NA(),SelectedSPDs!A446))</f>
        <v>#N/A</v>
      </c>
      <c r="K446" s="28">
        <f>INDEX(SelectedSPDs!$B$3:$Y$3753,ROW()-2,MATCH($A$2,SelectedSPDs!$B$1:$Y$1,0))</f>
        <v>0</v>
      </c>
      <c r="M446" s="28"/>
      <c r="N446" s="28"/>
      <c r="O446" s="18"/>
      <c r="P446" s="28"/>
      <c r="Q446" s="28"/>
      <c r="R446" s="18"/>
      <c r="S446" s="28"/>
      <c r="T446" s="18"/>
      <c r="AJ446" s="28"/>
    </row>
    <row r="447" spans="5:36" x14ac:dyDescent="0.35">
      <c r="E447" s="26"/>
      <c r="F447" s="26"/>
      <c r="G447" s="55" t="e">
        <f>IF($A$2="User",IF($E447=0,#N/A,$E447),IF(ISNUMBER(SelectedSPDs!$A447),SelectedSPDs!$A447,#N/A))</f>
        <v>#N/A</v>
      </c>
      <c r="H447" s="55">
        <f>'Interpolated data'!M447</f>
        <v>0</v>
      </c>
      <c r="I447" s="55">
        <f>IF(ISNUMBER(INDEX(SelectedSPDs!$B$3:$Y$3753,ROW()-2,MATCH($A$2,SelectedSPDs!$B$1:$Y$1,0))),INDEX(SelectedSPDs!$B$3:$Y$3753,ROW()-2,MATCH($A$2,SelectedSPDs!$B$1:$Y$1,0)),0)</f>
        <v>0</v>
      </c>
      <c r="J447" s="19" t="e">
        <f>IF($A$2="User",IF(ISBLANK(E447),NA(),E447),IF(ISBLANK(SelectedSPDs!A447),NA(),SelectedSPDs!A447))</f>
        <v>#N/A</v>
      </c>
      <c r="K447" s="28">
        <f>INDEX(SelectedSPDs!$B$3:$Y$3753,ROW()-2,MATCH($A$2,SelectedSPDs!$B$1:$Y$1,0))</f>
        <v>0</v>
      </c>
      <c r="M447" s="28"/>
      <c r="N447" s="28"/>
      <c r="O447" s="18"/>
      <c r="P447" s="28"/>
      <c r="Q447" s="28"/>
      <c r="R447" s="18"/>
      <c r="S447" s="28"/>
      <c r="T447" s="18"/>
      <c r="AJ447" s="28"/>
    </row>
    <row r="448" spans="5:36" x14ac:dyDescent="0.35">
      <c r="E448" s="26"/>
      <c r="F448" s="26"/>
      <c r="G448" s="55" t="e">
        <f>IF($A$2="User",IF($E448=0,#N/A,$E448),IF(ISNUMBER(SelectedSPDs!$A448),SelectedSPDs!$A448,#N/A))</f>
        <v>#N/A</v>
      </c>
      <c r="H448" s="55">
        <f>'Interpolated data'!M448</f>
        <v>0</v>
      </c>
      <c r="I448" s="55">
        <f>IF(ISNUMBER(INDEX(SelectedSPDs!$B$3:$Y$3753,ROW()-2,MATCH($A$2,SelectedSPDs!$B$1:$Y$1,0))),INDEX(SelectedSPDs!$B$3:$Y$3753,ROW()-2,MATCH($A$2,SelectedSPDs!$B$1:$Y$1,0)),0)</f>
        <v>0</v>
      </c>
      <c r="J448" s="19" t="e">
        <f>IF($A$2="User",IF(ISBLANK(E448),NA(),E448),IF(ISBLANK(SelectedSPDs!A448),NA(),SelectedSPDs!A448))</f>
        <v>#N/A</v>
      </c>
      <c r="K448" s="28">
        <f>INDEX(SelectedSPDs!$B$3:$Y$3753,ROW()-2,MATCH($A$2,SelectedSPDs!$B$1:$Y$1,0))</f>
        <v>0</v>
      </c>
      <c r="M448" s="28"/>
      <c r="N448" s="28"/>
      <c r="O448" s="18"/>
      <c r="P448" s="28"/>
      <c r="Q448" s="28"/>
      <c r="R448" s="18"/>
      <c r="S448" s="28"/>
      <c r="T448" s="18"/>
      <c r="AJ448" s="28"/>
    </row>
    <row r="449" spans="5:36" x14ac:dyDescent="0.35">
      <c r="E449" s="26"/>
      <c r="F449" s="26"/>
      <c r="G449" s="55" t="e">
        <f>IF($A$2="User",IF($E449=0,#N/A,$E449),IF(ISNUMBER(SelectedSPDs!$A449),SelectedSPDs!$A449,#N/A))</f>
        <v>#N/A</v>
      </c>
      <c r="H449" s="55">
        <f>'Interpolated data'!M449</f>
        <v>0</v>
      </c>
      <c r="I449" s="55">
        <f>IF(ISNUMBER(INDEX(SelectedSPDs!$B$3:$Y$3753,ROW()-2,MATCH($A$2,SelectedSPDs!$B$1:$Y$1,0))),INDEX(SelectedSPDs!$B$3:$Y$3753,ROW()-2,MATCH($A$2,SelectedSPDs!$B$1:$Y$1,0)),0)</f>
        <v>0</v>
      </c>
      <c r="J449" s="19" t="e">
        <f>IF($A$2="User",IF(ISBLANK(E449),NA(),E449),IF(ISBLANK(SelectedSPDs!A449),NA(),SelectedSPDs!A449))</f>
        <v>#N/A</v>
      </c>
      <c r="K449" s="28">
        <f>INDEX(SelectedSPDs!$B$3:$Y$3753,ROW()-2,MATCH($A$2,SelectedSPDs!$B$1:$Y$1,0))</f>
        <v>0</v>
      </c>
      <c r="M449" s="28"/>
      <c r="N449" s="28"/>
      <c r="O449" s="18"/>
      <c r="P449" s="28"/>
      <c r="Q449" s="28"/>
      <c r="R449" s="18"/>
      <c r="S449" s="28"/>
      <c r="T449" s="18"/>
      <c r="AJ449" s="28"/>
    </row>
    <row r="450" spans="5:36" x14ac:dyDescent="0.35">
      <c r="E450" s="26"/>
      <c r="F450" s="26"/>
      <c r="G450" s="55" t="e">
        <f>IF($A$2="User",IF($E450=0,#N/A,$E450),IF(ISNUMBER(SelectedSPDs!$A450),SelectedSPDs!$A450,#N/A))</f>
        <v>#N/A</v>
      </c>
      <c r="H450" s="55">
        <f>'Interpolated data'!M450</f>
        <v>0</v>
      </c>
      <c r="I450" s="55">
        <f>IF(ISNUMBER(INDEX(SelectedSPDs!$B$3:$Y$3753,ROW()-2,MATCH($A$2,SelectedSPDs!$B$1:$Y$1,0))),INDEX(SelectedSPDs!$B$3:$Y$3753,ROW()-2,MATCH($A$2,SelectedSPDs!$B$1:$Y$1,0)),0)</f>
        <v>0</v>
      </c>
      <c r="J450" s="19" t="e">
        <f>IF($A$2="User",IF(ISBLANK(E450),NA(),E450),IF(ISBLANK(SelectedSPDs!A450),NA(),SelectedSPDs!A450))</f>
        <v>#N/A</v>
      </c>
      <c r="K450" s="28">
        <f>INDEX(SelectedSPDs!$B$3:$Y$3753,ROW()-2,MATCH($A$2,SelectedSPDs!$B$1:$Y$1,0))</f>
        <v>0</v>
      </c>
      <c r="M450" s="28"/>
      <c r="N450" s="28"/>
      <c r="O450" s="18"/>
      <c r="P450" s="28"/>
      <c r="Q450" s="28"/>
      <c r="R450" s="18"/>
      <c r="S450" s="28"/>
      <c r="T450" s="18"/>
      <c r="AJ450" s="28"/>
    </row>
    <row r="451" spans="5:36" x14ac:dyDescent="0.35">
      <c r="E451" s="26"/>
      <c r="F451" s="26"/>
      <c r="G451" s="55" t="e">
        <f>IF($A$2="User",IF($E451=0,#N/A,$E451),IF(ISNUMBER(SelectedSPDs!$A451),SelectedSPDs!$A451,#N/A))</f>
        <v>#N/A</v>
      </c>
      <c r="H451" s="55">
        <f>'Interpolated data'!M451</f>
        <v>0</v>
      </c>
      <c r="I451" s="55">
        <f>IF(ISNUMBER(INDEX(SelectedSPDs!$B$3:$Y$3753,ROW()-2,MATCH($A$2,SelectedSPDs!$B$1:$Y$1,0))),INDEX(SelectedSPDs!$B$3:$Y$3753,ROW()-2,MATCH($A$2,SelectedSPDs!$B$1:$Y$1,0)),0)</f>
        <v>0</v>
      </c>
      <c r="J451" s="19" t="e">
        <f>IF($A$2="User",IF(ISBLANK(E451),NA(),E451),IF(ISBLANK(SelectedSPDs!A451),NA(),SelectedSPDs!A451))</f>
        <v>#N/A</v>
      </c>
      <c r="K451" s="28">
        <f>INDEX(SelectedSPDs!$B$3:$Y$3753,ROW()-2,MATCH($A$2,SelectedSPDs!$B$1:$Y$1,0))</f>
        <v>0</v>
      </c>
      <c r="M451" s="28"/>
      <c r="N451" s="28"/>
      <c r="O451" s="18"/>
      <c r="P451" s="28"/>
      <c r="Q451" s="28"/>
      <c r="R451" s="18"/>
      <c r="S451" s="28"/>
      <c r="T451" s="18"/>
      <c r="AJ451" s="28"/>
    </row>
    <row r="452" spans="5:36" x14ac:dyDescent="0.35">
      <c r="E452" s="26"/>
      <c r="F452" s="26"/>
      <c r="G452" s="55" t="e">
        <f>IF($A$2="User",IF($E452=0,#N/A,$E452),IF(ISNUMBER(SelectedSPDs!$A452),SelectedSPDs!$A452,#N/A))</f>
        <v>#N/A</v>
      </c>
      <c r="H452" s="55">
        <f>'Interpolated data'!M452</f>
        <v>0</v>
      </c>
      <c r="I452" s="55">
        <f>IF(ISNUMBER(INDEX(SelectedSPDs!$B$3:$Y$3753,ROW()-2,MATCH($A$2,SelectedSPDs!$B$1:$Y$1,0))),INDEX(SelectedSPDs!$B$3:$Y$3753,ROW()-2,MATCH($A$2,SelectedSPDs!$B$1:$Y$1,0)),0)</f>
        <v>0</v>
      </c>
      <c r="J452" s="19" t="e">
        <f>IF($A$2="User",IF(ISBLANK(E452),NA(),E452),IF(ISBLANK(SelectedSPDs!A452),NA(),SelectedSPDs!A452))</f>
        <v>#N/A</v>
      </c>
      <c r="K452" s="28">
        <f>INDEX(SelectedSPDs!$B$3:$Y$3753,ROW()-2,MATCH($A$2,SelectedSPDs!$B$1:$Y$1,0))</f>
        <v>0</v>
      </c>
      <c r="M452" s="28"/>
      <c r="N452" s="28"/>
      <c r="O452" s="18"/>
      <c r="P452" s="28"/>
      <c r="Q452" s="28"/>
      <c r="R452" s="18"/>
      <c r="S452" s="28"/>
      <c r="T452" s="18"/>
      <c r="AJ452" s="28"/>
    </row>
    <row r="453" spans="5:36" x14ac:dyDescent="0.35">
      <c r="E453" s="26"/>
      <c r="F453" s="26"/>
      <c r="G453" s="55" t="e">
        <f>IF($A$2="User",IF($E453=0,#N/A,$E453),IF(ISNUMBER(SelectedSPDs!$A453),SelectedSPDs!$A453,#N/A))</f>
        <v>#N/A</v>
      </c>
      <c r="H453" s="55">
        <f>'Interpolated data'!M453</f>
        <v>0</v>
      </c>
      <c r="I453" s="55">
        <f>IF(ISNUMBER(INDEX(SelectedSPDs!$B$3:$Y$3753,ROW()-2,MATCH($A$2,SelectedSPDs!$B$1:$Y$1,0))),INDEX(SelectedSPDs!$B$3:$Y$3753,ROW()-2,MATCH($A$2,SelectedSPDs!$B$1:$Y$1,0)),0)</f>
        <v>0</v>
      </c>
      <c r="J453" s="19" t="e">
        <f>IF($A$2="User",IF(ISBLANK(E453),NA(),E453),IF(ISBLANK(SelectedSPDs!A453),NA(),SelectedSPDs!A453))</f>
        <v>#N/A</v>
      </c>
      <c r="K453" s="28">
        <f>INDEX(SelectedSPDs!$B$3:$Y$3753,ROW()-2,MATCH($A$2,SelectedSPDs!$B$1:$Y$1,0))</f>
        <v>0</v>
      </c>
      <c r="M453" s="28"/>
      <c r="N453" s="28"/>
      <c r="O453" s="18"/>
      <c r="P453" s="28"/>
      <c r="Q453" s="28"/>
      <c r="R453" s="18"/>
      <c r="S453" s="28"/>
      <c r="T453" s="18"/>
      <c r="AJ453" s="28"/>
    </row>
    <row r="454" spans="5:36" x14ac:dyDescent="0.35">
      <c r="E454" s="26"/>
      <c r="F454" s="26"/>
      <c r="G454" s="55" t="e">
        <f>IF($A$2="User",IF($E454=0,#N/A,$E454),IF(ISNUMBER(SelectedSPDs!$A454),SelectedSPDs!$A454,#N/A))</f>
        <v>#N/A</v>
      </c>
      <c r="H454" s="55">
        <f>'Interpolated data'!M454</f>
        <v>0</v>
      </c>
      <c r="I454" s="55">
        <f>IF(ISNUMBER(INDEX(SelectedSPDs!$B$3:$Y$3753,ROW()-2,MATCH($A$2,SelectedSPDs!$B$1:$Y$1,0))),INDEX(SelectedSPDs!$B$3:$Y$3753,ROW()-2,MATCH($A$2,SelectedSPDs!$B$1:$Y$1,0)),0)</f>
        <v>0</v>
      </c>
      <c r="J454" s="19" t="e">
        <f>IF($A$2="User",IF(ISBLANK(E454),NA(),E454),IF(ISBLANK(SelectedSPDs!A454),NA(),SelectedSPDs!A454))</f>
        <v>#N/A</v>
      </c>
      <c r="K454" s="28">
        <f>INDEX(SelectedSPDs!$B$3:$Y$3753,ROW()-2,MATCH($A$2,SelectedSPDs!$B$1:$Y$1,0))</f>
        <v>0</v>
      </c>
      <c r="M454" s="28"/>
      <c r="N454" s="28"/>
      <c r="O454" s="18"/>
      <c r="P454" s="28"/>
      <c r="Q454" s="28"/>
      <c r="R454" s="18"/>
      <c r="S454" s="28"/>
      <c r="T454" s="18"/>
      <c r="AJ454" s="28"/>
    </row>
    <row r="455" spans="5:36" x14ac:dyDescent="0.35">
      <c r="E455" s="26"/>
      <c r="F455" s="26"/>
      <c r="G455" s="55" t="e">
        <f>IF($A$2="User",IF($E455=0,#N/A,$E455),IF(ISNUMBER(SelectedSPDs!$A455),SelectedSPDs!$A455,#N/A))</f>
        <v>#N/A</v>
      </c>
      <c r="H455" s="55">
        <f>'Interpolated data'!M455</f>
        <v>0</v>
      </c>
      <c r="I455" s="55">
        <f>IF(ISNUMBER(INDEX(SelectedSPDs!$B$3:$Y$3753,ROW()-2,MATCH($A$2,SelectedSPDs!$B$1:$Y$1,0))),INDEX(SelectedSPDs!$B$3:$Y$3753,ROW()-2,MATCH($A$2,SelectedSPDs!$B$1:$Y$1,0)),0)</f>
        <v>0</v>
      </c>
      <c r="J455" s="19" t="e">
        <f>IF($A$2="User",IF(ISBLANK(E455),NA(),E455),IF(ISBLANK(SelectedSPDs!A455),NA(),SelectedSPDs!A455))</f>
        <v>#N/A</v>
      </c>
      <c r="K455" s="28">
        <f>INDEX(SelectedSPDs!$B$3:$Y$3753,ROW()-2,MATCH($A$2,SelectedSPDs!$B$1:$Y$1,0))</f>
        <v>0</v>
      </c>
      <c r="M455" s="28"/>
      <c r="N455" s="28"/>
      <c r="O455" s="18"/>
      <c r="P455" s="28"/>
      <c r="Q455" s="28"/>
      <c r="R455" s="18"/>
      <c r="S455" s="28"/>
      <c r="T455" s="18"/>
      <c r="AJ455" s="28"/>
    </row>
    <row r="456" spans="5:36" x14ac:dyDescent="0.35">
      <c r="E456" s="26"/>
      <c r="F456" s="26"/>
      <c r="G456" s="55" t="e">
        <f>IF($A$2="User",IF($E456=0,#N/A,$E456),IF(ISNUMBER(SelectedSPDs!$A456),SelectedSPDs!$A456,#N/A))</f>
        <v>#N/A</v>
      </c>
      <c r="H456" s="55">
        <f>'Interpolated data'!M456</f>
        <v>0</v>
      </c>
      <c r="I456" s="55">
        <f>IF(ISNUMBER(INDEX(SelectedSPDs!$B$3:$Y$3753,ROW()-2,MATCH($A$2,SelectedSPDs!$B$1:$Y$1,0))),INDEX(SelectedSPDs!$B$3:$Y$3753,ROW()-2,MATCH($A$2,SelectedSPDs!$B$1:$Y$1,0)),0)</f>
        <v>0</v>
      </c>
      <c r="J456" s="19" t="e">
        <f>IF($A$2="User",IF(ISBLANK(E456),NA(),E456),IF(ISBLANK(SelectedSPDs!A456),NA(),SelectedSPDs!A456))</f>
        <v>#N/A</v>
      </c>
      <c r="K456" s="28">
        <f>INDEX(SelectedSPDs!$B$3:$Y$3753,ROW()-2,MATCH($A$2,SelectedSPDs!$B$1:$Y$1,0))</f>
        <v>0</v>
      </c>
      <c r="M456" s="28"/>
      <c r="N456" s="28"/>
      <c r="O456" s="18"/>
      <c r="P456" s="28"/>
      <c r="Q456" s="28"/>
      <c r="R456" s="18"/>
      <c r="S456" s="28"/>
      <c r="T456" s="18"/>
      <c r="AJ456" s="28"/>
    </row>
    <row r="457" spans="5:36" x14ac:dyDescent="0.35">
      <c r="E457" s="26"/>
      <c r="F457" s="26"/>
      <c r="G457" s="55" t="e">
        <f>IF($A$2="User",IF($E457=0,#N/A,$E457),IF(ISNUMBER(SelectedSPDs!$A457),SelectedSPDs!$A457,#N/A))</f>
        <v>#N/A</v>
      </c>
      <c r="H457" s="55">
        <f>'Interpolated data'!M457</f>
        <v>0</v>
      </c>
      <c r="I457" s="55">
        <f>IF(ISNUMBER(INDEX(SelectedSPDs!$B$3:$Y$3753,ROW()-2,MATCH($A$2,SelectedSPDs!$B$1:$Y$1,0))),INDEX(SelectedSPDs!$B$3:$Y$3753,ROW()-2,MATCH($A$2,SelectedSPDs!$B$1:$Y$1,0)),0)</f>
        <v>0</v>
      </c>
      <c r="J457" s="19" t="e">
        <f>IF($A$2="User",IF(ISBLANK(E457),NA(),E457),IF(ISBLANK(SelectedSPDs!A457),NA(),SelectedSPDs!A457))</f>
        <v>#N/A</v>
      </c>
      <c r="K457" s="28">
        <f>INDEX(SelectedSPDs!$B$3:$Y$3753,ROW()-2,MATCH($A$2,SelectedSPDs!$B$1:$Y$1,0))</f>
        <v>0</v>
      </c>
      <c r="M457" s="28"/>
      <c r="N457" s="28"/>
      <c r="O457" s="18"/>
      <c r="P457" s="28"/>
      <c r="Q457" s="28"/>
      <c r="R457" s="18"/>
      <c r="S457" s="28"/>
      <c r="T457" s="18"/>
      <c r="AJ457" s="28"/>
    </row>
    <row r="458" spans="5:36" x14ac:dyDescent="0.35">
      <c r="E458" s="26"/>
      <c r="F458" s="26"/>
      <c r="G458" s="55" t="e">
        <f>IF($A$2="User",IF($E458=0,#N/A,$E458),IF(ISNUMBER(SelectedSPDs!$A458),SelectedSPDs!$A458,#N/A))</f>
        <v>#N/A</v>
      </c>
      <c r="H458" s="55">
        <f>'Interpolated data'!M458</f>
        <v>0</v>
      </c>
      <c r="I458" s="55">
        <f>IF(ISNUMBER(INDEX(SelectedSPDs!$B$3:$Y$3753,ROW()-2,MATCH($A$2,SelectedSPDs!$B$1:$Y$1,0))),INDEX(SelectedSPDs!$B$3:$Y$3753,ROW()-2,MATCH($A$2,SelectedSPDs!$B$1:$Y$1,0)),0)</f>
        <v>0</v>
      </c>
      <c r="J458" s="19" t="e">
        <f>IF($A$2="User",IF(ISBLANK(E458),NA(),E458),IF(ISBLANK(SelectedSPDs!A458),NA(),SelectedSPDs!A458))</f>
        <v>#N/A</v>
      </c>
      <c r="K458" s="28">
        <f>INDEX(SelectedSPDs!$B$3:$Y$3753,ROW()-2,MATCH($A$2,SelectedSPDs!$B$1:$Y$1,0))</f>
        <v>0</v>
      </c>
      <c r="M458" s="28"/>
      <c r="N458" s="28"/>
      <c r="O458" s="18"/>
      <c r="P458" s="28"/>
      <c r="Q458" s="28"/>
      <c r="R458" s="18"/>
      <c r="S458" s="28"/>
      <c r="T458" s="18"/>
      <c r="AJ458" s="28"/>
    </row>
    <row r="459" spans="5:36" x14ac:dyDescent="0.35">
      <c r="E459" s="26"/>
      <c r="F459" s="26"/>
      <c r="G459" s="55" t="e">
        <f>IF($A$2="User",IF($E459=0,#N/A,$E459),IF(ISNUMBER(SelectedSPDs!$A459),SelectedSPDs!$A459,#N/A))</f>
        <v>#N/A</v>
      </c>
      <c r="H459" s="55">
        <f>'Interpolated data'!M459</f>
        <v>0</v>
      </c>
      <c r="I459" s="55">
        <f>IF(ISNUMBER(INDEX(SelectedSPDs!$B$3:$Y$3753,ROW()-2,MATCH($A$2,SelectedSPDs!$B$1:$Y$1,0))),INDEX(SelectedSPDs!$B$3:$Y$3753,ROW()-2,MATCH($A$2,SelectedSPDs!$B$1:$Y$1,0)),0)</f>
        <v>0</v>
      </c>
      <c r="J459" s="19" t="e">
        <f>IF($A$2="User",IF(ISBLANK(E459),NA(),E459),IF(ISBLANK(SelectedSPDs!A459),NA(),SelectedSPDs!A459))</f>
        <v>#N/A</v>
      </c>
      <c r="K459" s="28">
        <f>INDEX(SelectedSPDs!$B$3:$Y$3753,ROW()-2,MATCH($A$2,SelectedSPDs!$B$1:$Y$1,0))</f>
        <v>0</v>
      </c>
      <c r="M459" s="28"/>
      <c r="N459" s="28"/>
      <c r="O459" s="18"/>
      <c r="P459" s="28"/>
      <c r="Q459" s="28"/>
      <c r="R459" s="18"/>
      <c r="S459" s="28"/>
      <c r="T459" s="18"/>
      <c r="AJ459" s="28"/>
    </row>
    <row r="460" spans="5:36" x14ac:dyDescent="0.35">
      <c r="E460" s="26"/>
      <c r="F460" s="26"/>
      <c r="G460" s="55" t="e">
        <f>IF($A$2="User",IF($E460=0,#N/A,$E460),IF(ISNUMBER(SelectedSPDs!$A460),SelectedSPDs!$A460,#N/A))</f>
        <v>#N/A</v>
      </c>
      <c r="H460" s="55">
        <f>'Interpolated data'!M460</f>
        <v>0</v>
      </c>
      <c r="I460" s="55">
        <f>IF(ISNUMBER(INDEX(SelectedSPDs!$B$3:$Y$3753,ROW()-2,MATCH($A$2,SelectedSPDs!$B$1:$Y$1,0))),INDEX(SelectedSPDs!$B$3:$Y$3753,ROW()-2,MATCH($A$2,SelectedSPDs!$B$1:$Y$1,0)),0)</f>
        <v>0</v>
      </c>
      <c r="J460" s="19" t="e">
        <f>IF($A$2="User",IF(ISBLANK(E460),NA(),E460),IF(ISBLANK(SelectedSPDs!A460),NA(),SelectedSPDs!A460))</f>
        <v>#N/A</v>
      </c>
      <c r="K460" s="28">
        <f>INDEX(SelectedSPDs!$B$3:$Y$3753,ROW()-2,MATCH($A$2,SelectedSPDs!$B$1:$Y$1,0))</f>
        <v>0</v>
      </c>
      <c r="M460" s="28"/>
      <c r="N460" s="28"/>
      <c r="O460" s="18"/>
      <c r="P460" s="28"/>
      <c r="Q460" s="28"/>
      <c r="R460" s="18"/>
      <c r="S460" s="28"/>
      <c r="T460" s="18"/>
      <c r="AJ460" s="28"/>
    </row>
    <row r="461" spans="5:36" x14ac:dyDescent="0.35">
      <c r="E461" s="26"/>
      <c r="F461" s="26"/>
      <c r="G461" s="55" t="e">
        <f>IF($A$2="User",IF($E461=0,#N/A,$E461),IF(ISNUMBER(SelectedSPDs!$A461),SelectedSPDs!$A461,#N/A))</f>
        <v>#N/A</v>
      </c>
      <c r="H461" s="55">
        <f>'Interpolated data'!M461</f>
        <v>0</v>
      </c>
      <c r="I461" s="55">
        <f>IF(ISNUMBER(INDEX(SelectedSPDs!$B$3:$Y$3753,ROW()-2,MATCH($A$2,SelectedSPDs!$B$1:$Y$1,0))),INDEX(SelectedSPDs!$B$3:$Y$3753,ROW()-2,MATCH($A$2,SelectedSPDs!$B$1:$Y$1,0)),0)</f>
        <v>0</v>
      </c>
      <c r="J461" s="19" t="e">
        <f>IF($A$2="User",IF(ISBLANK(E461),NA(),E461),IF(ISBLANK(SelectedSPDs!A461),NA(),SelectedSPDs!A461))</f>
        <v>#N/A</v>
      </c>
      <c r="K461" s="28">
        <f>INDEX(SelectedSPDs!$B$3:$Y$3753,ROW()-2,MATCH($A$2,SelectedSPDs!$B$1:$Y$1,0))</f>
        <v>0</v>
      </c>
      <c r="M461" s="28"/>
      <c r="N461" s="28"/>
      <c r="O461" s="18"/>
      <c r="P461" s="28"/>
      <c r="Q461" s="28"/>
      <c r="R461" s="18"/>
      <c r="S461" s="28"/>
      <c r="T461" s="18"/>
      <c r="AJ461" s="28"/>
    </row>
    <row r="462" spans="5:36" x14ac:dyDescent="0.35">
      <c r="E462" s="26"/>
      <c r="F462" s="26"/>
      <c r="G462" s="55" t="e">
        <f>IF($A$2="User",IF($E462=0,#N/A,$E462),IF(ISNUMBER(SelectedSPDs!$A462),SelectedSPDs!$A462,#N/A))</f>
        <v>#N/A</v>
      </c>
      <c r="H462" s="55">
        <f>'Interpolated data'!M462</f>
        <v>0</v>
      </c>
      <c r="I462" s="55">
        <f>IF(ISNUMBER(INDEX(SelectedSPDs!$B$3:$Y$3753,ROW()-2,MATCH($A$2,SelectedSPDs!$B$1:$Y$1,0))),INDEX(SelectedSPDs!$B$3:$Y$3753,ROW()-2,MATCH($A$2,SelectedSPDs!$B$1:$Y$1,0)),0)</f>
        <v>0</v>
      </c>
      <c r="J462" s="19" t="e">
        <f>IF($A$2="User",IF(ISBLANK(E462),NA(),E462),IF(ISBLANK(SelectedSPDs!A462),NA(),SelectedSPDs!A462))</f>
        <v>#N/A</v>
      </c>
      <c r="K462" s="28">
        <f>INDEX(SelectedSPDs!$B$3:$Y$3753,ROW()-2,MATCH($A$2,SelectedSPDs!$B$1:$Y$1,0))</f>
        <v>0</v>
      </c>
      <c r="M462" s="28"/>
      <c r="N462" s="28"/>
      <c r="O462" s="18"/>
      <c r="P462" s="28"/>
      <c r="Q462" s="28"/>
      <c r="R462" s="18"/>
      <c r="S462" s="28"/>
      <c r="T462" s="18"/>
      <c r="AJ462" s="28"/>
    </row>
    <row r="463" spans="5:36" x14ac:dyDescent="0.35">
      <c r="E463" s="26"/>
      <c r="F463" s="26"/>
      <c r="G463" s="55" t="e">
        <f>IF($A$2="User",IF($E463=0,#N/A,$E463),IF(ISNUMBER(SelectedSPDs!$A463),SelectedSPDs!$A463,#N/A))</f>
        <v>#N/A</v>
      </c>
      <c r="H463" s="55">
        <f>'Interpolated data'!M463</f>
        <v>0</v>
      </c>
      <c r="I463" s="55">
        <f>IF(ISNUMBER(INDEX(SelectedSPDs!$B$3:$Y$3753,ROW()-2,MATCH($A$2,SelectedSPDs!$B$1:$Y$1,0))),INDEX(SelectedSPDs!$B$3:$Y$3753,ROW()-2,MATCH($A$2,SelectedSPDs!$B$1:$Y$1,0)),0)</f>
        <v>0</v>
      </c>
      <c r="J463" s="19" t="e">
        <f>IF($A$2="User",IF(ISBLANK(E463),NA(),E463),IF(ISBLANK(SelectedSPDs!A463),NA(),SelectedSPDs!A463))</f>
        <v>#N/A</v>
      </c>
      <c r="K463" s="28">
        <f>INDEX(SelectedSPDs!$B$3:$Y$3753,ROW()-2,MATCH($A$2,SelectedSPDs!$B$1:$Y$1,0))</f>
        <v>0</v>
      </c>
      <c r="M463" s="28"/>
      <c r="N463" s="28"/>
      <c r="O463" s="18"/>
      <c r="P463" s="28"/>
      <c r="Q463" s="28"/>
      <c r="R463" s="18"/>
      <c r="S463" s="28"/>
      <c r="T463" s="18"/>
      <c r="AJ463" s="28"/>
    </row>
    <row r="464" spans="5:36" x14ac:dyDescent="0.35">
      <c r="E464" s="26"/>
      <c r="F464" s="26"/>
      <c r="G464" s="55" t="e">
        <f>IF($A$2="User",IF($E464=0,#N/A,$E464),IF(ISNUMBER(SelectedSPDs!$A464),SelectedSPDs!$A464,#N/A))</f>
        <v>#N/A</v>
      </c>
      <c r="H464" s="55">
        <f>'Interpolated data'!M464</f>
        <v>0</v>
      </c>
      <c r="I464" s="55">
        <f>IF(ISNUMBER(INDEX(SelectedSPDs!$B$3:$Y$3753,ROW()-2,MATCH($A$2,SelectedSPDs!$B$1:$Y$1,0))),INDEX(SelectedSPDs!$B$3:$Y$3753,ROW()-2,MATCH($A$2,SelectedSPDs!$B$1:$Y$1,0)),0)</f>
        <v>0</v>
      </c>
      <c r="J464" s="19" t="e">
        <f>IF($A$2="User",IF(ISBLANK(E464),NA(),E464),IF(ISBLANK(SelectedSPDs!A464),NA(),SelectedSPDs!A464))</f>
        <v>#N/A</v>
      </c>
      <c r="K464" s="28">
        <f>INDEX(SelectedSPDs!$B$3:$Y$3753,ROW()-2,MATCH($A$2,SelectedSPDs!$B$1:$Y$1,0))</f>
        <v>0</v>
      </c>
      <c r="M464" s="28"/>
      <c r="N464" s="28"/>
      <c r="O464" s="18"/>
      <c r="P464" s="28"/>
      <c r="Q464" s="28"/>
      <c r="R464" s="18"/>
      <c r="S464" s="28"/>
      <c r="T464" s="18"/>
      <c r="AJ464" s="28"/>
    </row>
    <row r="465" spans="5:36" x14ac:dyDescent="0.35">
      <c r="E465" s="26"/>
      <c r="F465" s="26"/>
      <c r="G465" s="55" t="e">
        <f>IF($A$2="User",IF($E465=0,#N/A,$E465),IF(ISNUMBER(SelectedSPDs!$A465),SelectedSPDs!$A465,#N/A))</f>
        <v>#N/A</v>
      </c>
      <c r="H465" s="55">
        <f>'Interpolated data'!M465</f>
        <v>0</v>
      </c>
      <c r="I465" s="55">
        <f>IF(ISNUMBER(INDEX(SelectedSPDs!$B$3:$Y$3753,ROW()-2,MATCH($A$2,SelectedSPDs!$B$1:$Y$1,0))),INDEX(SelectedSPDs!$B$3:$Y$3753,ROW()-2,MATCH($A$2,SelectedSPDs!$B$1:$Y$1,0)),0)</f>
        <v>0</v>
      </c>
      <c r="J465" s="19" t="e">
        <f>IF($A$2="User",IF(ISBLANK(E465),NA(),E465),IF(ISBLANK(SelectedSPDs!A465),NA(),SelectedSPDs!A465))</f>
        <v>#N/A</v>
      </c>
      <c r="K465" s="28">
        <f>INDEX(SelectedSPDs!$B$3:$Y$3753,ROW()-2,MATCH($A$2,SelectedSPDs!$B$1:$Y$1,0))</f>
        <v>0</v>
      </c>
      <c r="M465" s="28"/>
      <c r="N465" s="28"/>
      <c r="O465" s="18"/>
      <c r="P465" s="28"/>
      <c r="Q465" s="28"/>
      <c r="R465" s="18"/>
      <c r="S465" s="28"/>
      <c r="T465" s="18"/>
      <c r="AJ465" s="28"/>
    </row>
    <row r="466" spans="5:36" x14ac:dyDescent="0.35">
      <c r="E466" s="26"/>
      <c r="F466" s="26"/>
      <c r="G466" s="55" t="e">
        <f>IF($A$2="User",IF($E466=0,#N/A,$E466),IF(ISNUMBER(SelectedSPDs!$A466),SelectedSPDs!$A466,#N/A))</f>
        <v>#N/A</v>
      </c>
      <c r="H466" s="55">
        <f>'Interpolated data'!M466</f>
        <v>0</v>
      </c>
      <c r="I466" s="55">
        <f>IF(ISNUMBER(INDEX(SelectedSPDs!$B$3:$Y$3753,ROW()-2,MATCH($A$2,SelectedSPDs!$B$1:$Y$1,0))),INDEX(SelectedSPDs!$B$3:$Y$3753,ROW()-2,MATCH($A$2,SelectedSPDs!$B$1:$Y$1,0)),0)</f>
        <v>0</v>
      </c>
      <c r="J466" s="19" t="e">
        <f>IF($A$2="User",IF(ISBLANK(E466),NA(),E466),IF(ISBLANK(SelectedSPDs!A466),NA(),SelectedSPDs!A466))</f>
        <v>#N/A</v>
      </c>
      <c r="K466" s="28">
        <f>INDEX(SelectedSPDs!$B$3:$Y$3753,ROW()-2,MATCH($A$2,SelectedSPDs!$B$1:$Y$1,0))</f>
        <v>0</v>
      </c>
      <c r="M466" s="28"/>
      <c r="N466" s="28"/>
      <c r="O466" s="18"/>
      <c r="P466" s="28"/>
      <c r="Q466" s="28"/>
      <c r="R466" s="18"/>
      <c r="S466" s="28"/>
      <c r="T466" s="18"/>
      <c r="AJ466" s="28"/>
    </row>
    <row r="467" spans="5:36" x14ac:dyDescent="0.35">
      <c r="E467" s="26"/>
      <c r="F467" s="26"/>
      <c r="G467" s="55" t="e">
        <f>IF($A$2="User",IF($E467=0,#N/A,$E467),IF(ISNUMBER(SelectedSPDs!$A467),SelectedSPDs!$A467,#N/A))</f>
        <v>#N/A</v>
      </c>
      <c r="H467" s="55">
        <f>'Interpolated data'!M467</f>
        <v>0</v>
      </c>
      <c r="I467" s="55">
        <f>IF(ISNUMBER(INDEX(SelectedSPDs!$B$3:$Y$3753,ROW()-2,MATCH($A$2,SelectedSPDs!$B$1:$Y$1,0))),INDEX(SelectedSPDs!$B$3:$Y$3753,ROW()-2,MATCH($A$2,SelectedSPDs!$B$1:$Y$1,0)),0)</f>
        <v>0</v>
      </c>
      <c r="J467" s="19" t="e">
        <f>IF($A$2="User",IF(ISBLANK(E467),NA(),E467),IF(ISBLANK(SelectedSPDs!A467),NA(),SelectedSPDs!A467))</f>
        <v>#N/A</v>
      </c>
      <c r="K467" s="28">
        <f>INDEX(SelectedSPDs!$B$3:$Y$3753,ROW()-2,MATCH($A$2,SelectedSPDs!$B$1:$Y$1,0))</f>
        <v>0</v>
      </c>
      <c r="M467" s="28"/>
      <c r="N467" s="28"/>
      <c r="O467" s="18"/>
      <c r="P467" s="28"/>
      <c r="Q467" s="28"/>
      <c r="R467" s="18"/>
      <c r="S467" s="28"/>
      <c r="T467" s="18"/>
      <c r="AJ467" s="28"/>
    </row>
    <row r="468" spans="5:36" x14ac:dyDescent="0.35">
      <c r="E468" s="26"/>
      <c r="F468" s="26"/>
      <c r="G468" s="55" t="e">
        <f>IF($A$2="User",IF($E468=0,#N/A,$E468),IF(ISNUMBER(SelectedSPDs!$A468),SelectedSPDs!$A468,#N/A))</f>
        <v>#N/A</v>
      </c>
      <c r="H468" s="55">
        <f>'Interpolated data'!M468</f>
        <v>0</v>
      </c>
      <c r="I468" s="55">
        <f>IF(ISNUMBER(INDEX(SelectedSPDs!$B$3:$Y$3753,ROW()-2,MATCH($A$2,SelectedSPDs!$B$1:$Y$1,0))),INDEX(SelectedSPDs!$B$3:$Y$3753,ROW()-2,MATCH($A$2,SelectedSPDs!$B$1:$Y$1,0)),0)</f>
        <v>0</v>
      </c>
      <c r="J468" s="19" t="e">
        <f>IF($A$2="User",IF(ISBLANK(E468),NA(),E468),IF(ISBLANK(SelectedSPDs!A468),NA(),SelectedSPDs!A468))</f>
        <v>#N/A</v>
      </c>
      <c r="K468" s="28">
        <f>INDEX(SelectedSPDs!$B$3:$Y$3753,ROW()-2,MATCH($A$2,SelectedSPDs!$B$1:$Y$1,0))</f>
        <v>0</v>
      </c>
      <c r="M468" s="28"/>
      <c r="N468" s="28"/>
      <c r="O468" s="18"/>
      <c r="P468" s="28"/>
      <c r="Q468" s="28"/>
      <c r="R468" s="18"/>
      <c r="S468" s="28"/>
      <c r="T468" s="18"/>
      <c r="AJ468" s="28"/>
    </row>
    <row r="469" spans="5:36" x14ac:dyDescent="0.35">
      <c r="E469" s="26"/>
      <c r="F469" s="26"/>
      <c r="G469" s="55" t="e">
        <f>IF($A$2="User",IF($E469=0,#N/A,$E469),IF(ISNUMBER(SelectedSPDs!$A469),SelectedSPDs!$A469,#N/A))</f>
        <v>#N/A</v>
      </c>
      <c r="H469" s="55">
        <f>'Interpolated data'!M469</f>
        <v>0</v>
      </c>
      <c r="I469" s="55">
        <f>IF(ISNUMBER(INDEX(SelectedSPDs!$B$3:$Y$3753,ROW()-2,MATCH($A$2,SelectedSPDs!$B$1:$Y$1,0))),INDEX(SelectedSPDs!$B$3:$Y$3753,ROW()-2,MATCH($A$2,SelectedSPDs!$B$1:$Y$1,0)),0)</f>
        <v>0</v>
      </c>
      <c r="J469" s="19" t="e">
        <f>IF($A$2="User",IF(ISBLANK(E469),NA(),E469),IF(ISBLANK(SelectedSPDs!A469),NA(),SelectedSPDs!A469))</f>
        <v>#N/A</v>
      </c>
      <c r="K469" s="28">
        <f>INDEX(SelectedSPDs!$B$3:$Y$3753,ROW()-2,MATCH($A$2,SelectedSPDs!$B$1:$Y$1,0))</f>
        <v>0</v>
      </c>
      <c r="M469" s="28"/>
      <c r="N469" s="28"/>
      <c r="O469" s="18"/>
      <c r="P469" s="28"/>
      <c r="Q469" s="28"/>
      <c r="R469" s="18"/>
      <c r="S469" s="28"/>
      <c r="T469" s="18"/>
      <c r="AJ469" s="28"/>
    </row>
    <row r="470" spans="5:36" x14ac:dyDescent="0.35">
      <c r="E470" s="26"/>
      <c r="F470" s="26"/>
      <c r="G470" s="55" t="e">
        <f>IF($A$2="User",IF($E470=0,#N/A,$E470),IF(ISNUMBER(SelectedSPDs!$A470),SelectedSPDs!$A470,#N/A))</f>
        <v>#N/A</v>
      </c>
      <c r="H470" s="55">
        <f>'Interpolated data'!M470</f>
        <v>0</v>
      </c>
      <c r="I470" s="55">
        <f>IF(ISNUMBER(INDEX(SelectedSPDs!$B$3:$Y$3753,ROW()-2,MATCH($A$2,SelectedSPDs!$B$1:$Y$1,0))),INDEX(SelectedSPDs!$B$3:$Y$3753,ROW()-2,MATCH($A$2,SelectedSPDs!$B$1:$Y$1,0)),0)</f>
        <v>0</v>
      </c>
      <c r="J470" s="19" t="e">
        <f>IF($A$2="User",IF(ISBLANK(E470),NA(),E470),IF(ISBLANK(SelectedSPDs!A470),NA(),SelectedSPDs!A470))</f>
        <v>#N/A</v>
      </c>
      <c r="K470" s="28">
        <f>INDEX(SelectedSPDs!$B$3:$Y$3753,ROW()-2,MATCH($A$2,SelectedSPDs!$B$1:$Y$1,0))</f>
        <v>0</v>
      </c>
      <c r="M470" s="28"/>
      <c r="N470" s="28"/>
      <c r="O470" s="18"/>
      <c r="P470" s="28"/>
      <c r="Q470" s="28"/>
      <c r="R470" s="18"/>
      <c r="S470" s="28"/>
      <c r="T470" s="18"/>
      <c r="AJ470" s="28"/>
    </row>
    <row r="471" spans="5:36" x14ac:dyDescent="0.35">
      <c r="E471" s="26"/>
      <c r="F471" s="26"/>
      <c r="G471" s="55" t="e">
        <f>IF($A$2="User",IF($E471=0,#N/A,$E471),IF(ISNUMBER(SelectedSPDs!$A471),SelectedSPDs!$A471,#N/A))</f>
        <v>#N/A</v>
      </c>
      <c r="H471" s="55">
        <f>'Interpolated data'!M471</f>
        <v>0</v>
      </c>
      <c r="I471" s="55">
        <f>IF(ISNUMBER(INDEX(SelectedSPDs!$B$3:$Y$3753,ROW()-2,MATCH($A$2,SelectedSPDs!$B$1:$Y$1,0))),INDEX(SelectedSPDs!$B$3:$Y$3753,ROW()-2,MATCH($A$2,SelectedSPDs!$B$1:$Y$1,0)),0)</f>
        <v>0</v>
      </c>
      <c r="J471" s="19" t="e">
        <f>IF($A$2="User",IF(ISBLANK(E471),NA(),E471),IF(ISBLANK(SelectedSPDs!A471),NA(),SelectedSPDs!A471))</f>
        <v>#N/A</v>
      </c>
      <c r="K471" s="28">
        <f>INDEX(SelectedSPDs!$B$3:$Y$3753,ROW()-2,MATCH($A$2,SelectedSPDs!$B$1:$Y$1,0))</f>
        <v>0</v>
      </c>
      <c r="M471" s="28"/>
      <c r="N471" s="28"/>
      <c r="O471" s="18"/>
      <c r="P471" s="28"/>
      <c r="Q471" s="28"/>
      <c r="R471" s="18"/>
      <c r="S471" s="28"/>
      <c r="T471" s="18"/>
      <c r="AJ471" s="28"/>
    </row>
    <row r="472" spans="5:36" x14ac:dyDescent="0.35">
      <c r="E472" s="26"/>
      <c r="F472" s="26"/>
      <c r="G472" s="55" t="e">
        <f>IF($A$2="User",IF($E472=0,#N/A,$E472),IF(ISNUMBER(SelectedSPDs!$A472),SelectedSPDs!$A472,#N/A))</f>
        <v>#N/A</v>
      </c>
      <c r="H472" s="55">
        <f>'Interpolated data'!M472</f>
        <v>0</v>
      </c>
      <c r="I472" s="55">
        <f>IF(ISNUMBER(INDEX(SelectedSPDs!$B$3:$Y$3753,ROW()-2,MATCH($A$2,SelectedSPDs!$B$1:$Y$1,0))),INDEX(SelectedSPDs!$B$3:$Y$3753,ROW()-2,MATCH($A$2,SelectedSPDs!$B$1:$Y$1,0)),0)</f>
        <v>0</v>
      </c>
      <c r="J472" s="19" t="e">
        <f>IF($A$2="User",IF(ISBLANK(E472),NA(),E472),IF(ISBLANK(SelectedSPDs!A472),NA(),SelectedSPDs!A472))</f>
        <v>#N/A</v>
      </c>
      <c r="K472" s="28">
        <f>INDEX(SelectedSPDs!$B$3:$Y$3753,ROW()-2,MATCH($A$2,SelectedSPDs!$B$1:$Y$1,0))</f>
        <v>0</v>
      </c>
      <c r="M472" s="28"/>
      <c r="N472" s="28"/>
      <c r="O472" s="18"/>
      <c r="P472" s="28"/>
      <c r="Q472" s="28"/>
      <c r="R472" s="18"/>
      <c r="S472" s="28"/>
      <c r="T472" s="18"/>
      <c r="AJ472" s="28"/>
    </row>
    <row r="473" spans="5:36" x14ac:dyDescent="0.35">
      <c r="E473" s="26"/>
      <c r="F473" s="26"/>
      <c r="G473" s="55" t="e">
        <f>IF($A$2="User",IF($E473=0,#N/A,$E473),IF(ISNUMBER(SelectedSPDs!$A473),SelectedSPDs!$A473,#N/A))</f>
        <v>#N/A</v>
      </c>
      <c r="H473" s="55">
        <f>'Interpolated data'!M473</f>
        <v>0</v>
      </c>
      <c r="I473" s="55">
        <f>IF(ISNUMBER(INDEX(SelectedSPDs!$B$3:$Y$3753,ROW()-2,MATCH($A$2,SelectedSPDs!$B$1:$Y$1,0))),INDEX(SelectedSPDs!$B$3:$Y$3753,ROW()-2,MATCH($A$2,SelectedSPDs!$B$1:$Y$1,0)),0)</f>
        <v>0</v>
      </c>
      <c r="J473" s="19" t="e">
        <f>IF($A$2="User",IF(ISBLANK(E473),NA(),E473),IF(ISBLANK(SelectedSPDs!A473),NA(),SelectedSPDs!A473))</f>
        <v>#N/A</v>
      </c>
      <c r="K473" s="28">
        <f>INDEX(SelectedSPDs!$B$3:$Y$3753,ROW()-2,MATCH($A$2,SelectedSPDs!$B$1:$Y$1,0))</f>
        <v>0</v>
      </c>
      <c r="M473" s="28"/>
      <c r="N473" s="28"/>
      <c r="O473" s="18"/>
      <c r="P473" s="28"/>
      <c r="Q473" s="28"/>
      <c r="R473" s="18"/>
      <c r="S473" s="28"/>
      <c r="T473" s="18"/>
      <c r="AJ473" s="28"/>
    </row>
    <row r="474" spans="5:36" x14ac:dyDescent="0.35">
      <c r="E474" s="26"/>
      <c r="F474" s="26"/>
      <c r="G474" s="55" t="e">
        <f>IF($A$2="User",IF($E474=0,#N/A,$E474),IF(ISNUMBER(SelectedSPDs!$A474),SelectedSPDs!$A474,#N/A))</f>
        <v>#N/A</v>
      </c>
      <c r="H474" s="55">
        <f>'Interpolated data'!M474</f>
        <v>0</v>
      </c>
      <c r="I474" s="55">
        <f>IF(ISNUMBER(INDEX(SelectedSPDs!$B$3:$Y$3753,ROW()-2,MATCH($A$2,SelectedSPDs!$B$1:$Y$1,0))),INDEX(SelectedSPDs!$B$3:$Y$3753,ROW()-2,MATCH($A$2,SelectedSPDs!$B$1:$Y$1,0)),0)</f>
        <v>0</v>
      </c>
      <c r="J474" s="19" t="e">
        <f>IF($A$2="User",IF(ISBLANK(E474),NA(),E474),IF(ISBLANK(SelectedSPDs!A474),NA(),SelectedSPDs!A474))</f>
        <v>#N/A</v>
      </c>
      <c r="K474" s="28">
        <f>INDEX(SelectedSPDs!$B$3:$Y$3753,ROW()-2,MATCH($A$2,SelectedSPDs!$B$1:$Y$1,0))</f>
        <v>0</v>
      </c>
      <c r="M474" s="28"/>
      <c r="N474" s="28"/>
      <c r="O474" s="18"/>
      <c r="P474" s="28"/>
      <c r="Q474" s="28"/>
      <c r="R474" s="18"/>
      <c r="S474" s="28"/>
      <c r="T474" s="18"/>
      <c r="AJ474" s="28"/>
    </row>
    <row r="475" spans="5:36" x14ac:dyDescent="0.35">
      <c r="E475" s="26"/>
      <c r="F475" s="26"/>
      <c r="G475" s="55" t="e">
        <f>IF($A$2="User",IF($E475=0,#N/A,$E475),IF(ISNUMBER(SelectedSPDs!$A475),SelectedSPDs!$A475,#N/A))</f>
        <v>#N/A</v>
      </c>
      <c r="H475" s="55">
        <f>'Interpolated data'!M475</f>
        <v>0</v>
      </c>
      <c r="I475" s="55">
        <f>IF(ISNUMBER(INDEX(SelectedSPDs!$B$3:$Y$3753,ROW()-2,MATCH($A$2,SelectedSPDs!$B$1:$Y$1,0))),INDEX(SelectedSPDs!$B$3:$Y$3753,ROW()-2,MATCH($A$2,SelectedSPDs!$B$1:$Y$1,0)),0)</f>
        <v>0</v>
      </c>
      <c r="J475" s="19" t="e">
        <f>IF($A$2="User",IF(ISBLANK(E475),NA(),E475),IF(ISBLANK(SelectedSPDs!A475),NA(),SelectedSPDs!A475))</f>
        <v>#N/A</v>
      </c>
      <c r="K475" s="28">
        <f>INDEX(SelectedSPDs!$B$3:$Y$3753,ROW()-2,MATCH($A$2,SelectedSPDs!$B$1:$Y$1,0))</f>
        <v>0</v>
      </c>
      <c r="M475" s="28"/>
      <c r="N475" s="28"/>
      <c r="O475" s="18"/>
      <c r="P475" s="28"/>
      <c r="Q475" s="28"/>
      <c r="R475" s="18"/>
      <c r="S475" s="28"/>
      <c r="T475" s="18"/>
      <c r="AJ475" s="28"/>
    </row>
    <row r="476" spans="5:36" x14ac:dyDescent="0.35">
      <c r="E476" s="26"/>
      <c r="F476" s="26"/>
      <c r="G476" s="55" t="e">
        <f>IF($A$2="User",IF($E476=0,#N/A,$E476),IF(ISNUMBER(SelectedSPDs!$A476),SelectedSPDs!$A476,#N/A))</f>
        <v>#N/A</v>
      </c>
      <c r="H476" s="55">
        <f>'Interpolated data'!M476</f>
        <v>0</v>
      </c>
      <c r="I476" s="55">
        <f>IF(ISNUMBER(INDEX(SelectedSPDs!$B$3:$Y$3753,ROW()-2,MATCH($A$2,SelectedSPDs!$B$1:$Y$1,0))),INDEX(SelectedSPDs!$B$3:$Y$3753,ROW()-2,MATCH($A$2,SelectedSPDs!$B$1:$Y$1,0)),0)</f>
        <v>0</v>
      </c>
      <c r="J476" s="19" t="e">
        <f>IF($A$2="User",IF(ISBLANK(E476),NA(),E476),IF(ISBLANK(SelectedSPDs!A476),NA(),SelectedSPDs!A476))</f>
        <v>#N/A</v>
      </c>
      <c r="K476" s="28">
        <f>INDEX(SelectedSPDs!$B$3:$Y$3753,ROW()-2,MATCH($A$2,SelectedSPDs!$B$1:$Y$1,0))</f>
        <v>0</v>
      </c>
      <c r="M476" s="28"/>
      <c r="N476" s="28"/>
      <c r="O476" s="18"/>
      <c r="P476" s="28"/>
      <c r="Q476" s="28"/>
      <c r="R476" s="18"/>
      <c r="S476" s="28"/>
      <c r="T476" s="18"/>
      <c r="AJ476" s="28"/>
    </row>
    <row r="477" spans="5:36" x14ac:dyDescent="0.35">
      <c r="E477" s="26"/>
      <c r="F477" s="26"/>
      <c r="G477" s="55" t="e">
        <f>IF($A$2="User",IF($E477=0,#N/A,$E477),IF(ISNUMBER(SelectedSPDs!$A477),SelectedSPDs!$A477,#N/A))</f>
        <v>#N/A</v>
      </c>
      <c r="H477" s="55">
        <f>'Interpolated data'!M477</f>
        <v>0</v>
      </c>
      <c r="I477" s="55">
        <f>IF(ISNUMBER(INDEX(SelectedSPDs!$B$3:$Y$3753,ROW()-2,MATCH($A$2,SelectedSPDs!$B$1:$Y$1,0))),INDEX(SelectedSPDs!$B$3:$Y$3753,ROW()-2,MATCH($A$2,SelectedSPDs!$B$1:$Y$1,0)),0)</f>
        <v>0</v>
      </c>
      <c r="J477" s="19" t="e">
        <f>IF($A$2="User",IF(ISBLANK(E477),NA(),E477),IF(ISBLANK(SelectedSPDs!A477),NA(),SelectedSPDs!A477))</f>
        <v>#N/A</v>
      </c>
      <c r="K477" s="28">
        <f>INDEX(SelectedSPDs!$B$3:$Y$3753,ROW()-2,MATCH($A$2,SelectedSPDs!$B$1:$Y$1,0))</f>
        <v>0</v>
      </c>
      <c r="M477" s="28"/>
      <c r="N477" s="28"/>
      <c r="O477" s="18"/>
      <c r="P477" s="28"/>
      <c r="Q477" s="28"/>
      <c r="R477" s="18"/>
      <c r="S477" s="28"/>
      <c r="T477" s="18"/>
      <c r="AJ477" s="28"/>
    </row>
    <row r="478" spans="5:36" x14ac:dyDescent="0.35">
      <c r="E478" s="26"/>
      <c r="F478" s="26"/>
      <c r="G478" s="55" t="e">
        <f>IF($A$2="User",IF($E478=0,#N/A,$E478),IF(ISNUMBER(SelectedSPDs!$A478),SelectedSPDs!$A478,#N/A))</f>
        <v>#N/A</v>
      </c>
      <c r="H478" s="55">
        <f>'Interpolated data'!M478</f>
        <v>0</v>
      </c>
      <c r="I478" s="55">
        <f>IF(ISNUMBER(INDEX(SelectedSPDs!$B$3:$Y$3753,ROW()-2,MATCH($A$2,SelectedSPDs!$B$1:$Y$1,0))),INDEX(SelectedSPDs!$B$3:$Y$3753,ROW()-2,MATCH($A$2,SelectedSPDs!$B$1:$Y$1,0)),0)</f>
        <v>0</v>
      </c>
      <c r="J478" s="19" t="e">
        <f>IF($A$2="User",IF(ISBLANK(E478),NA(),E478),IF(ISBLANK(SelectedSPDs!A478),NA(),SelectedSPDs!A478))</f>
        <v>#N/A</v>
      </c>
      <c r="K478" s="28">
        <f>INDEX(SelectedSPDs!$B$3:$Y$3753,ROW()-2,MATCH($A$2,SelectedSPDs!$B$1:$Y$1,0))</f>
        <v>0</v>
      </c>
      <c r="M478" s="28"/>
      <c r="N478" s="28"/>
      <c r="O478" s="18"/>
      <c r="P478" s="28"/>
      <c r="Q478" s="28"/>
      <c r="R478" s="18"/>
      <c r="S478" s="28"/>
      <c r="T478" s="18"/>
      <c r="AJ478" s="28"/>
    </row>
    <row r="479" spans="5:36" x14ac:dyDescent="0.35">
      <c r="E479" s="26"/>
      <c r="F479" s="26"/>
      <c r="G479" s="55" t="e">
        <f>IF($A$2="User",IF($E479=0,#N/A,$E479),IF(ISNUMBER(SelectedSPDs!$A479),SelectedSPDs!$A479,#N/A))</f>
        <v>#N/A</v>
      </c>
      <c r="H479" s="55">
        <f>'Interpolated data'!M479</f>
        <v>0</v>
      </c>
      <c r="I479" s="55">
        <f>IF(ISNUMBER(INDEX(SelectedSPDs!$B$3:$Y$3753,ROW()-2,MATCH($A$2,SelectedSPDs!$B$1:$Y$1,0))),INDEX(SelectedSPDs!$B$3:$Y$3753,ROW()-2,MATCH($A$2,SelectedSPDs!$B$1:$Y$1,0)),0)</f>
        <v>0</v>
      </c>
      <c r="J479" s="19" t="e">
        <f>IF($A$2="User",IF(ISBLANK(E479),NA(),E479),IF(ISBLANK(SelectedSPDs!A479),NA(),SelectedSPDs!A479))</f>
        <v>#N/A</v>
      </c>
      <c r="K479" s="28">
        <f>INDEX(SelectedSPDs!$B$3:$Y$3753,ROW()-2,MATCH($A$2,SelectedSPDs!$B$1:$Y$1,0))</f>
        <v>0</v>
      </c>
      <c r="M479" s="28"/>
      <c r="N479" s="28"/>
      <c r="O479" s="18"/>
      <c r="P479" s="28"/>
      <c r="Q479" s="28"/>
      <c r="R479" s="18"/>
      <c r="S479" s="28"/>
      <c r="T479" s="18"/>
      <c r="AJ479" s="28"/>
    </row>
    <row r="480" spans="5:36" x14ac:dyDescent="0.35">
      <c r="E480" s="26"/>
      <c r="F480" s="26"/>
      <c r="G480" s="55" t="e">
        <f>IF($A$2="User",IF($E480=0,#N/A,$E480),IF(ISNUMBER(SelectedSPDs!$A480),SelectedSPDs!$A480,#N/A))</f>
        <v>#N/A</v>
      </c>
      <c r="H480" s="55">
        <f>'Interpolated data'!M480</f>
        <v>0</v>
      </c>
      <c r="I480" s="55">
        <f>IF(ISNUMBER(INDEX(SelectedSPDs!$B$3:$Y$3753,ROW()-2,MATCH($A$2,SelectedSPDs!$B$1:$Y$1,0))),INDEX(SelectedSPDs!$B$3:$Y$3753,ROW()-2,MATCH($A$2,SelectedSPDs!$B$1:$Y$1,0)),0)</f>
        <v>0</v>
      </c>
      <c r="J480" s="19" t="e">
        <f>IF($A$2="User",IF(ISBLANK(E480),NA(),E480),IF(ISBLANK(SelectedSPDs!A480),NA(),SelectedSPDs!A480))</f>
        <v>#N/A</v>
      </c>
      <c r="K480" s="28">
        <f>INDEX(SelectedSPDs!$B$3:$Y$3753,ROW()-2,MATCH($A$2,SelectedSPDs!$B$1:$Y$1,0))</f>
        <v>0</v>
      </c>
      <c r="M480" s="28"/>
      <c r="N480" s="28"/>
      <c r="O480" s="18"/>
      <c r="P480" s="28"/>
      <c r="Q480" s="28"/>
      <c r="R480" s="18"/>
      <c r="S480" s="28"/>
      <c r="T480" s="18"/>
      <c r="AJ480" s="28"/>
    </row>
    <row r="481" spans="5:36" x14ac:dyDescent="0.35">
      <c r="E481" s="26"/>
      <c r="F481" s="26"/>
      <c r="G481" s="55" t="e">
        <f>IF($A$2="User",IF($E481=0,#N/A,$E481),IF(ISNUMBER(SelectedSPDs!$A481),SelectedSPDs!$A481,#N/A))</f>
        <v>#N/A</v>
      </c>
      <c r="H481" s="55">
        <f>'Interpolated data'!M481</f>
        <v>0</v>
      </c>
      <c r="I481" s="55">
        <f>IF(ISNUMBER(INDEX(SelectedSPDs!$B$3:$Y$3753,ROW()-2,MATCH($A$2,SelectedSPDs!$B$1:$Y$1,0))),INDEX(SelectedSPDs!$B$3:$Y$3753,ROW()-2,MATCH($A$2,SelectedSPDs!$B$1:$Y$1,0)),0)</f>
        <v>0</v>
      </c>
      <c r="J481" s="19" t="e">
        <f>IF($A$2="User",IF(ISBLANK(E481),NA(),E481),IF(ISBLANK(SelectedSPDs!A481),NA(),SelectedSPDs!A481))</f>
        <v>#N/A</v>
      </c>
      <c r="K481" s="28">
        <f>INDEX(SelectedSPDs!$B$3:$Y$3753,ROW()-2,MATCH($A$2,SelectedSPDs!$B$1:$Y$1,0))</f>
        <v>0</v>
      </c>
      <c r="M481" s="28"/>
      <c r="N481" s="28"/>
      <c r="O481" s="18"/>
      <c r="P481" s="28"/>
      <c r="Q481" s="28"/>
      <c r="R481" s="18"/>
      <c r="S481" s="28"/>
      <c r="T481" s="18"/>
      <c r="AJ481" s="28"/>
    </row>
    <row r="482" spans="5:36" x14ac:dyDescent="0.35">
      <c r="E482" s="26"/>
      <c r="F482" s="26"/>
      <c r="G482" s="55" t="e">
        <f>IF($A$2="User",IF($E482=0,#N/A,$E482),IF(ISNUMBER(SelectedSPDs!$A482),SelectedSPDs!$A482,#N/A))</f>
        <v>#N/A</v>
      </c>
      <c r="H482" s="55">
        <f>'Interpolated data'!M482</f>
        <v>0</v>
      </c>
      <c r="I482" s="55">
        <f>IF(ISNUMBER(INDEX(SelectedSPDs!$B$3:$Y$3753,ROW()-2,MATCH($A$2,SelectedSPDs!$B$1:$Y$1,0))),INDEX(SelectedSPDs!$B$3:$Y$3753,ROW()-2,MATCH($A$2,SelectedSPDs!$B$1:$Y$1,0)),0)</f>
        <v>0</v>
      </c>
      <c r="J482" s="19" t="e">
        <f>IF($A$2="User",IF(ISBLANK(E482),NA(),E482),IF(ISBLANK(SelectedSPDs!A482),NA(),SelectedSPDs!A482))</f>
        <v>#N/A</v>
      </c>
      <c r="K482" s="28">
        <f>INDEX(SelectedSPDs!$B$3:$Y$3753,ROW()-2,MATCH($A$2,SelectedSPDs!$B$1:$Y$1,0))</f>
        <v>0</v>
      </c>
      <c r="M482" s="28"/>
      <c r="N482" s="28"/>
      <c r="O482" s="18"/>
      <c r="P482" s="28"/>
      <c r="Q482" s="28"/>
      <c r="R482" s="18"/>
      <c r="S482" s="28"/>
      <c r="T482" s="18"/>
      <c r="AJ482" s="28"/>
    </row>
    <row r="483" spans="5:36" x14ac:dyDescent="0.35">
      <c r="E483" s="26"/>
      <c r="F483" s="26"/>
      <c r="G483" s="55" t="e">
        <f>IF($A$2="User",IF($E483=0,#N/A,$E483),IF(ISNUMBER(SelectedSPDs!$A483),SelectedSPDs!$A483,#N/A))</f>
        <v>#N/A</v>
      </c>
      <c r="H483" s="55">
        <f>'Interpolated data'!M483</f>
        <v>0</v>
      </c>
      <c r="I483" s="55">
        <f>IF(ISNUMBER(INDEX(SelectedSPDs!$B$3:$Y$3753,ROW()-2,MATCH($A$2,SelectedSPDs!$B$1:$Y$1,0))),INDEX(SelectedSPDs!$B$3:$Y$3753,ROW()-2,MATCH($A$2,SelectedSPDs!$B$1:$Y$1,0)),0)</f>
        <v>0</v>
      </c>
      <c r="J483" s="19" t="e">
        <f>IF($A$2="User",IF(ISBLANK(E483),NA(),E483),IF(ISBLANK(SelectedSPDs!A483),NA(),SelectedSPDs!A483))</f>
        <v>#N/A</v>
      </c>
      <c r="K483" s="28">
        <f>INDEX(SelectedSPDs!$B$3:$Y$3753,ROW()-2,MATCH($A$2,SelectedSPDs!$B$1:$Y$1,0))</f>
        <v>0</v>
      </c>
      <c r="M483" s="28"/>
      <c r="N483" s="28"/>
      <c r="O483" s="18"/>
      <c r="P483" s="28"/>
      <c r="Q483" s="28"/>
      <c r="R483" s="18"/>
      <c r="S483" s="28"/>
      <c r="T483" s="18"/>
      <c r="AJ483" s="28"/>
    </row>
    <row r="484" spans="5:36" x14ac:dyDescent="0.35">
      <c r="E484" s="26"/>
      <c r="F484" s="26"/>
      <c r="G484" s="55" t="e">
        <f>IF($A$2="User",IF($E484=0,#N/A,$E484),IF(ISNUMBER(SelectedSPDs!$A484),SelectedSPDs!$A484,#N/A))</f>
        <v>#N/A</v>
      </c>
      <c r="H484" s="55">
        <f>'Interpolated data'!M484</f>
        <v>0</v>
      </c>
      <c r="I484" s="55">
        <f>IF(ISNUMBER(INDEX(SelectedSPDs!$B$3:$Y$3753,ROW()-2,MATCH($A$2,SelectedSPDs!$B$1:$Y$1,0))),INDEX(SelectedSPDs!$B$3:$Y$3753,ROW()-2,MATCH($A$2,SelectedSPDs!$B$1:$Y$1,0)),0)</f>
        <v>0</v>
      </c>
      <c r="J484" s="19" t="e">
        <f>IF($A$2="User",IF(ISBLANK(E484),NA(),E484),IF(ISBLANK(SelectedSPDs!A484),NA(),SelectedSPDs!A484))</f>
        <v>#N/A</v>
      </c>
      <c r="K484" s="28">
        <f>INDEX(SelectedSPDs!$B$3:$Y$3753,ROW()-2,MATCH($A$2,SelectedSPDs!$B$1:$Y$1,0))</f>
        <v>0</v>
      </c>
      <c r="M484" s="28"/>
      <c r="N484" s="28"/>
      <c r="O484" s="18"/>
      <c r="P484" s="28"/>
      <c r="Q484" s="28"/>
      <c r="R484" s="18"/>
      <c r="S484" s="28"/>
      <c r="T484" s="18"/>
      <c r="AJ484" s="28"/>
    </row>
    <row r="485" spans="5:36" x14ac:dyDescent="0.35">
      <c r="E485" s="26"/>
      <c r="F485" s="26"/>
      <c r="G485" s="55" t="e">
        <f>IF($A$2="User",IF($E485=0,#N/A,$E485),IF(ISNUMBER(SelectedSPDs!$A485),SelectedSPDs!$A485,#N/A))</f>
        <v>#N/A</v>
      </c>
      <c r="H485" s="55">
        <f>'Interpolated data'!M485</f>
        <v>0</v>
      </c>
      <c r="I485" s="55">
        <f>IF(ISNUMBER(INDEX(SelectedSPDs!$B$3:$Y$3753,ROW()-2,MATCH($A$2,SelectedSPDs!$B$1:$Y$1,0))),INDEX(SelectedSPDs!$B$3:$Y$3753,ROW()-2,MATCH($A$2,SelectedSPDs!$B$1:$Y$1,0)),0)</f>
        <v>0</v>
      </c>
      <c r="J485" s="19" t="e">
        <f>IF($A$2="User",IF(ISBLANK(E485),NA(),E485),IF(ISBLANK(SelectedSPDs!A485),NA(),SelectedSPDs!A485))</f>
        <v>#N/A</v>
      </c>
      <c r="K485" s="28">
        <f>INDEX(SelectedSPDs!$B$3:$Y$3753,ROW()-2,MATCH($A$2,SelectedSPDs!$B$1:$Y$1,0))</f>
        <v>0</v>
      </c>
      <c r="M485" s="28"/>
      <c r="N485" s="28"/>
      <c r="O485" s="18"/>
      <c r="P485" s="28"/>
      <c r="Q485" s="28"/>
      <c r="R485" s="18"/>
      <c r="S485" s="28"/>
      <c r="T485" s="18"/>
      <c r="AJ485" s="28"/>
    </row>
    <row r="486" spans="5:36" x14ac:dyDescent="0.35">
      <c r="E486" s="26"/>
      <c r="F486" s="26"/>
      <c r="G486" s="55" t="e">
        <f>IF($A$2="User",IF($E486=0,#N/A,$E486),IF(ISNUMBER(SelectedSPDs!$A486),SelectedSPDs!$A486,#N/A))</f>
        <v>#N/A</v>
      </c>
      <c r="H486" s="55">
        <f>'Interpolated data'!M486</f>
        <v>0</v>
      </c>
      <c r="I486" s="55">
        <f>IF(ISNUMBER(INDEX(SelectedSPDs!$B$3:$Y$3753,ROW()-2,MATCH($A$2,SelectedSPDs!$B$1:$Y$1,0))),INDEX(SelectedSPDs!$B$3:$Y$3753,ROW()-2,MATCH($A$2,SelectedSPDs!$B$1:$Y$1,0)),0)</f>
        <v>0</v>
      </c>
      <c r="J486" s="19" t="e">
        <f>IF($A$2="User",IF(ISBLANK(E486),NA(),E486),IF(ISBLANK(SelectedSPDs!A486),NA(),SelectedSPDs!A486))</f>
        <v>#N/A</v>
      </c>
      <c r="K486" s="28">
        <f>INDEX(SelectedSPDs!$B$3:$Y$3753,ROW()-2,MATCH($A$2,SelectedSPDs!$B$1:$Y$1,0))</f>
        <v>0</v>
      </c>
      <c r="M486" s="28"/>
      <c r="N486" s="28"/>
      <c r="O486" s="18"/>
      <c r="P486" s="28"/>
      <c r="Q486" s="28"/>
      <c r="R486" s="18"/>
      <c r="S486" s="28"/>
      <c r="T486" s="18"/>
      <c r="AJ486" s="28"/>
    </row>
    <row r="487" spans="5:36" x14ac:dyDescent="0.35">
      <c r="E487" s="26"/>
      <c r="F487" s="26"/>
      <c r="G487" s="55" t="e">
        <f>IF($A$2="User",IF($E487=0,#N/A,$E487),IF(ISNUMBER(SelectedSPDs!$A487),SelectedSPDs!$A487,#N/A))</f>
        <v>#N/A</v>
      </c>
      <c r="H487" s="55">
        <f>'Interpolated data'!M487</f>
        <v>0</v>
      </c>
      <c r="I487" s="55">
        <f>IF(ISNUMBER(INDEX(SelectedSPDs!$B$3:$Y$3753,ROW()-2,MATCH($A$2,SelectedSPDs!$B$1:$Y$1,0))),INDEX(SelectedSPDs!$B$3:$Y$3753,ROW()-2,MATCH($A$2,SelectedSPDs!$B$1:$Y$1,0)),0)</f>
        <v>0</v>
      </c>
      <c r="J487" s="19" t="e">
        <f>IF($A$2="User",IF(ISBLANK(E487),NA(),E487),IF(ISBLANK(SelectedSPDs!A487),NA(),SelectedSPDs!A487))</f>
        <v>#N/A</v>
      </c>
      <c r="K487" s="28">
        <f>INDEX(SelectedSPDs!$B$3:$Y$3753,ROW()-2,MATCH($A$2,SelectedSPDs!$B$1:$Y$1,0))</f>
        <v>0</v>
      </c>
      <c r="M487" s="28"/>
      <c r="N487" s="28"/>
      <c r="O487" s="18"/>
      <c r="P487" s="28"/>
      <c r="Q487" s="28"/>
      <c r="R487" s="18"/>
      <c r="S487" s="28"/>
      <c r="T487" s="18"/>
      <c r="AJ487" s="28"/>
    </row>
    <row r="488" spans="5:36" x14ac:dyDescent="0.35">
      <c r="E488" s="26"/>
      <c r="F488" s="26"/>
      <c r="G488" s="55" t="e">
        <f>IF($A$2="User",IF($E488=0,#N/A,$E488),IF(ISNUMBER(SelectedSPDs!$A488),SelectedSPDs!$A488,#N/A))</f>
        <v>#N/A</v>
      </c>
      <c r="H488" s="55">
        <f>'Interpolated data'!M488</f>
        <v>0</v>
      </c>
      <c r="I488" s="55">
        <f>IF(ISNUMBER(INDEX(SelectedSPDs!$B$3:$Y$3753,ROW()-2,MATCH($A$2,SelectedSPDs!$B$1:$Y$1,0))),INDEX(SelectedSPDs!$B$3:$Y$3753,ROW()-2,MATCH($A$2,SelectedSPDs!$B$1:$Y$1,0)),0)</f>
        <v>0</v>
      </c>
      <c r="J488" s="19" t="e">
        <f>IF($A$2="User",IF(ISBLANK(E488),NA(),E488),IF(ISBLANK(SelectedSPDs!A488),NA(),SelectedSPDs!A488))</f>
        <v>#N/A</v>
      </c>
      <c r="K488" s="28">
        <f>INDEX(SelectedSPDs!$B$3:$Y$3753,ROW()-2,MATCH($A$2,SelectedSPDs!$B$1:$Y$1,0))</f>
        <v>0</v>
      </c>
      <c r="M488" s="28"/>
      <c r="N488" s="28"/>
      <c r="O488" s="18"/>
      <c r="P488" s="28"/>
      <c r="Q488" s="28"/>
      <c r="R488" s="18"/>
      <c r="S488" s="28"/>
      <c r="T488" s="18"/>
      <c r="AJ488" s="28"/>
    </row>
    <row r="489" spans="5:36" x14ac:dyDescent="0.35">
      <c r="E489" s="26"/>
      <c r="F489" s="26"/>
      <c r="G489" s="55" t="e">
        <f>IF($A$2="User",IF($E489=0,#N/A,$E489),IF(ISNUMBER(SelectedSPDs!$A489),SelectedSPDs!$A489,#N/A))</f>
        <v>#N/A</v>
      </c>
      <c r="H489" s="55">
        <f>'Interpolated data'!M489</f>
        <v>0</v>
      </c>
      <c r="I489" s="55">
        <f>IF(ISNUMBER(INDEX(SelectedSPDs!$B$3:$Y$3753,ROW()-2,MATCH($A$2,SelectedSPDs!$B$1:$Y$1,0))),INDEX(SelectedSPDs!$B$3:$Y$3753,ROW()-2,MATCH($A$2,SelectedSPDs!$B$1:$Y$1,0)),0)</f>
        <v>0</v>
      </c>
      <c r="J489" s="19" t="e">
        <f>IF($A$2="User",IF(ISBLANK(E489),NA(),E489),IF(ISBLANK(SelectedSPDs!A489),NA(),SelectedSPDs!A489))</f>
        <v>#N/A</v>
      </c>
      <c r="K489" s="28">
        <f>INDEX(SelectedSPDs!$B$3:$Y$3753,ROW()-2,MATCH($A$2,SelectedSPDs!$B$1:$Y$1,0))</f>
        <v>0</v>
      </c>
      <c r="M489" s="28"/>
      <c r="N489" s="28"/>
      <c r="O489" s="18"/>
      <c r="P489" s="28"/>
      <c r="Q489" s="28"/>
      <c r="R489" s="18"/>
      <c r="S489" s="28"/>
      <c r="T489" s="18"/>
      <c r="AJ489" s="28"/>
    </row>
    <row r="490" spans="5:36" x14ac:dyDescent="0.35">
      <c r="E490" s="26"/>
      <c r="F490" s="26"/>
      <c r="G490" s="55" t="e">
        <f>IF($A$2="User",IF($E490=0,#N/A,$E490),IF(ISNUMBER(SelectedSPDs!$A490),SelectedSPDs!$A490,#N/A))</f>
        <v>#N/A</v>
      </c>
      <c r="H490" s="55">
        <f>'Interpolated data'!M490</f>
        <v>0</v>
      </c>
      <c r="I490" s="55">
        <f>IF(ISNUMBER(INDEX(SelectedSPDs!$B$3:$Y$3753,ROW()-2,MATCH($A$2,SelectedSPDs!$B$1:$Y$1,0))),INDEX(SelectedSPDs!$B$3:$Y$3753,ROW()-2,MATCH($A$2,SelectedSPDs!$B$1:$Y$1,0)),0)</f>
        <v>0</v>
      </c>
      <c r="J490" s="19" t="e">
        <f>IF($A$2="User",IF(ISBLANK(E490),NA(),E490),IF(ISBLANK(SelectedSPDs!A490),NA(),SelectedSPDs!A490))</f>
        <v>#N/A</v>
      </c>
      <c r="K490" s="28">
        <f>INDEX(SelectedSPDs!$B$3:$Y$3753,ROW()-2,MATCH($A$2,SelectedSPDs!$B$1:$Y$1,0))</f>
        <v>0</v>
      </c>
      <c r="M490" s="28"/>
      <c r="N490" s="28"/>
      <c r="O490" s="18"/>
      <c r="P490" s="28"/>
      <c r="Q490" s="28"/>
      <c r="R490" s="18"/>
      <c r="S490" s="28"/>
      <c r="T490" s="18"/>
      <c r="AJ490" s="28"/>
    </row>
    <row r="491" spans="5:36" x14ac:dyDescent="0.35">
      <c r="E491" s="26"/>
      <c r="F491" s="26"/>
      <c r="G491" s="55" t="e">
        <f>IF($A$2="User",IF($E491=0,#N/A,$E491),IF(ISNUMBER(SelectedSPDs!$A491),SelectedSPDs!$A491,#N/A))</f>
        <v>#N/A</v>
      </c>
      <c r="H491" s="55">
        <f>'Interpolated data'!M491</f>
        <v>0</v>
      </c>
      <c r="I491" s="55">
        <f>IF(ISNUMBER(INDEX(SelectedSPDs!$B$3:$Y$3753,ROW()-2,MATCH($A$2,SelectedSPDs!$B$1:$Y$1,0))),INDEX(SelectedSPDs!$B$3:$Y$3753,ROW()-2,MATCH($A$2,SelectedSPDs!$B$1:$Y$1,0)),0)</f>
        <v>0</v>
      </c>
      <c r="J491" s="19" t="e">
        <f>IF($A$2="User",IF(ISBLANK(E491),NA(),E491),IF(ISBLANK(SelectedSPDs!A491),NA(),SelectedSPDs!A491))</f>
        <v>#N/A</v>
      </c>
      <c r="K491" s="28">
        <f>INDEX(SelectedSPDs!$B$3:$Y$3753,ROW()-2,MATCH($A$2,SelectedSPDs!$B$1:$Y$1,0))</f>
        <v>0</v>
      </c>
      <c r="M491" s="28"/>
      <c r="N491" s="28"/>
      <c r="O491" s="18"/>
      <c r="P491" s="28"/>
      <c r="Q491" s="28"/>
      <c r="R491" s="18"/>
      <c r="S491" s="28"/>
      <c r="T491" s="18"/>
      <c r="AJ491" s="28"/>
    </row>
    <row r="492" spans="5:36" x14ac:dyDescent="0.35">
      <c r="E492" s="26"/>
      <c r="F492" s="26"/>
      <c r="G492" s="55" t="e">
        <f>IF($A$2="User",IF($E492=0,#N/A,$E492),IF(ISNUMBER(SelectedSPDs!$A492),SelectedSPDs!$A492,#N/A))</f>
        <v>#N/A</v>
      </c>
      <c r="H492" s="55">
        <f>'Interpolated data'!M492</f>
        <v>0</v>
      </c>
      <c r="I492" s="55">
        <f>IF(ISNUMBER(INDEX(SelectedSPDs!$B$3:$Y$3753,ROW()-2,MATCH($A$2,SelectedSPDs!$B$1:$Y$1,0))),INDEX(SelectedSPDs!$B$3:$Y$3753,ROW()-2,MATCH($A$2,SelectedSPDs!$B$1:$Y$1,0)),0)</f>
        <v>0</v>
      </c>
      <c r="J492" s="19" t="e">
        <f>IF($A$2="User",IF(ISBLANK(E492),NA(),E492),IF(ISBLANK(SelectedSPDs!A492),NA(),SelectedSPDs!A492))</f>
        <v>#N/A</v>
      </c>
      <c r="K492" s="28">
        <f>INDEX(SelectedSPDs!$B$3:$Y$3753,ROW()-2,MATCH($A$2,SelectedSPDs!$B$1:$Y$1,0))</f>
        <v>0</v>
      </c>
      <c r="M492" s="28"/>
      <c r="N492" s="28"/>
      <c r="O492" s="18"/>
      <c r="P492" s="28"/>
      <c r="Q492" s="28"/>
      <c r="R492" s="18"/>
      <c r="S492" s="28"/>
      <c r="T492" s="18"/>
      <c r="AJ492" s="28"/>
    </row>
    <row r="493" spans="5:36" x14ac:dyDescent="0.35">
      <c r="E493" s="26"/>
      <c r="F493" s="26"/>
      <c r="G493" s="55" t="e">
        <f>IF($A$2="User",IF($E493=0,#N/A,$E493),IF(ISNUMBER(SelectedSPDs!$A493),SelectedSPDs!$A493,#N/A))</f>
        <v>#N/A</v>
      </c>
      <c r="H493" s="55">
        <f>'Interpolated data'!M493</f>
        <v>0</v>
      </c>
      <c r="I493" s="55">
        <f>IF(ISNUMBER(INDEX(SelectedSPDs!$B$3:$Y$3753,ROW()-2,MATCH($A$2,SelectedSPDs!$B$1:$Y$1,0))),INDEX(SelectedSPDs!$B$3:$Y$3753,ROW()-2,MATCH($A$2,SelectedSPDs!$B$1:$Y$1,0)),0)</f>
        <v>0</v>
      </c>
      <c r="J493" s="19" t="e">
        <f>IF($A$2="User",IF(ISBLANK(E493),NA(),E493),IF(ISBLANK(SelectedSPDs!A493),NA(),SelectedSPDs!A493))</f>
        <v>#N/A</v>
      </c>
      <c r="K493" s="28">
        <f>INDEX(SelectedSPDs!$B$3:$Y$3753,ROW()-2,MATCH($A$2,SelectedSPDs!$B$1:$Y$1,0))</f>
        <v>0</v>
      </c>
      <c r="M493" s="28"/>
      <c r="N493" s="28"/>
      <c r="O493" s="18"/>
      <c r="P493" s="28"/>
      <c r="Q493" s="28"/>
      <c r="R493" s="18"/>
      <c r="S493" s="28"/>
      <c r="T493" s="18"/>
      <c r="AJ493" s="28"/>
    </row>
    <row r="494" spans="5:36" x14ac:dyDescent="0.35">
      <c r="E494" s="26"/>
      <c r="F494" s="26"/>
      <c r="G494" s="55" t="e">
        <f>IF($A$2="User",IF($E494=0,#N/A,$E494),IF(ISNUMBER(SelectedSPDs!$A494),SelectedSPDs!$A494,#N/A))</f>
        <v>#N/A</v>
      </c>
      <c r="H494" s="55">
        <f>'Interpolated data'!M494</f>
        <v>0</v>
      </c>
      <c r="I494" s="55">
        <f>IF(ISNUMBER(INDEX(SelectedSPDs!$B$3:$Y$3753,ROW()-2,MATCH($A$2,SelectedSPDs!$B$1:$Y$1,0))),INDEX(SelectedSPDs!$B$3:$Y$3753,ROW()-2,MATCH($A$2,SelectedSPDs!$B$1:$Y$1,0)),0)</f>
        <v>0</v>
      </c>
      <c r="J494" s="19" t="e">
        <f>IF($A$2="User",IF(ISBLANK(E494),NA(),E494),IF(ISBLANK(SelectedSPDs!A494),NA(),SelectedSPDs!A494))</f>
        <v>#N/A</v>
      </c>
      <c r="K494" s="28">
        <f>INDEX(SelectedSPDs!$B$3:$Y$3753,ROW()-2,MATCH($A$2,SelectedSPDs!$B$1:$Y$1,0))</f>
        <v>0</v>
      </c>
      <c r="M494" s="28"/>
      <c r="N494" s="28"/>
      <c r="O494" s="18"/>
      <c r="P494" s="28"/>
      <c r="Q494" s="28"/>
      <c r="R494" s="18"/>
      <c r="S494" s="28"/>
      <c r="T494" s="18"/>
      <c r="AJ494" s="28"/>
    </row>
    <row r="495" spans="5:36" x14ac:dyDescent="0.35">
      <c r="E495" s="26"/>
      <c r="F495" s="26"/>
      <c r="G495" s="55" t="e">
        <f>IF($A$2="User",IF($E495=0,#N/A,$E495),IF(ISNUMBER(SelectedSPDs!$A495),SelectedSPDs!$A495,#N/A))</f>
        <v>#N/A</v>
      </c>
      <c r="H495" s="55">
        <f>'Interpolated data'!M495</f>
        <v>0</v>
      </c>
      <c r="I495" s="55">
        <f>IF(ISNUMBER(INDEX(SelectedSPDs!$B$3:$Y$3753,ROW()-2,MATCH($A$2,SelectedSPDs!$B$1:$Y$1,0))),INDEX(SelectedSPDs!$B$3:$Y$3753,ROW()-2,MATCH($A$2,SelectedSPDs!$B$1:$Y$1,0)),0)</f>
        <v>0</v>
      </c>
      <c r="J495" s="19" t="e">
        <f>IF($A$2="User",IF(ISBLANK(E495),NA(),E495),IF(ISBLANK(SelectedSPDs!A495),NA(),SelectedSPDs!A495))</f>
        <v>#N/A</v>
      </c>
      <c r="K495" s="28">
        <f>INDEX(SelectedSPDs!$B$3:$Y$3753,ROW()-2,MATCH($A$2,SelectedSPDs!$B$1:$Y$1,0))</f>
        <v>0</v>
      </c>
      <c r="M495" s="28"/>
      <c r="N495" s="28"/>
      <c r="O495" s="18"/>
      <c r="P495" s="28"/>
      <c r="Q495" s="28"/>
      <c r="R495" s="18"/>
      <c r="S495" s="28"/>
      <c r="T495" s="18"/>
      <c r="AJ495" s="28"/>
    </row>
    <row r="496" spans="5:36" x14ac:dyDescent="0.35">
      <c r="E496" s="26"/>
      <c r="F496" s="26"/>
      <c r="G496" s="55" t="e">
        <f>IF($A$2="User",IF($E496=0,#N/A,$E496),IF(ISNUMBER(SelectedSPDs!$A496),SelectedSPDs!$A496,#N/A))</f>
        <v>#N/A</v>
      </c>
      <c r="H496" s="55">
        <f>'Interpolated data'!M496</f>
        <v>0</v>
      </c>
      <c r="I496" s="55">
        <f>IF(ISNUMBER(INDEX(SelectedSPDs!$B$3:$Y$3753,ROW()-2,MATCH($A$2,SelectedSPDs!$B$1:$Y$1,0))),INDEX(SelectedSPDs!$B$3:$Y$3753,ROW()-2,MATCH($A$2,SelectedSPDs!$B$1:$Y$1,0)),0)</f>
        <v>0</v>
      </c>
      <c r="J496" s="19" t="e">
        <f>IF($A$2="User",IF(ISBLANK(E496),NA(),E496),IF(ISBLANK(SelectedSPDs!A496),NA(),SelectedSPDs!A496))</f>
        <v>#N/A</v>
      </c>
      <c r="K496" s="28">
        <f>INDEX(SelectedSPDs!$B$3:$Y$3753,ROW()-2,MATCH($A$2,SelectedSPDs!$B$1:$Y$1,0))</f>
        <v>0</v>
      </c>
      <c r="M496" s="28"/>
      <c r="N496" s="28"/>
      <c r="O496" s="18"/>
      <c r="P496" s="28"/>
      <c r="Q496" s="28"/>
      <c r="R496" s="18"/>
      <c r="S496" s="28"/>
      <c r="T496" s="18"/>
      <c r="AJ496" s="28"/>
    </row>
    <row r="497" spans="5:36" x14ac:dyDescent="0.35">
      <c r="E497" s="26"/>
      <c r="F497" s="26"/>
      <c r="G497" s="55" t="e">
        <f>IF($A$2="User",IF($E497=0,#N/A,$E497),IF(ISNUMBER(SelectedSPDs!$A497),SelectedSPDs!$A497,#N/A))</f>
        <v>#N/A</v>
      </c>
      <c r="H497" s="55">
        <f>'Interpolated data'!M497</f>
        <v>0</v>
      </c>
      <c r="I497" s="55">
        <f>IF(ISNUMBER(INDEX(SelectedSPDs!$B$3:$Y$3753,ROW()-2,MATCH($A$2,SelectedSPDs!$B$1:$Y$1,0))),INDEX(SelectedSPDs!$B$3:$Y$3753,ROW()-2,MATCH($A$2,SelectedSPDs!$B$1:$Y$1,0)),0)</f>
        <v>0</v>
      </c>
      <c r="J497" s="19" t="e">
        <f>IF($A$2="User",IF(ISBLANK(E497),NA(),E497),IF(ISBLANK(SelectedSPDs!A497),NA(),SelectedSPDs!A497))</f>
        <v>#N/A</v>
      </c>
      <c r="K497" s="28">
        <f>INDEX(SelectedSPDs!$B$3:$Y$3753,ROW()-2,MATCH($A$2,SelectedSPDs!$B$1:$Y$1,0))</f>
        <v>0</v>
      </c>
      <c r="M497" s="28"/>
      <c r="N497" s="28"/>
      <c r="O497" s="18"/>
      <c r="P497" s="28"/>
      <c r="Q497" s="28"/>
      <c r="R497" s="18"/>
      <c r="S497" s="28"/>
      <c r="T497" s="18"/>
      <c r="AJ497" s="28"/>
    </row>
    <row r="498" spans="5:36" x14ac:dyDescent="0.35">
      <c r="E498" s="26"/>
      <c r="F498" s="26"/>
      <c r="G498" s="55" t="e">
        <f>IF($A$2="User",IF($E498=0,#N/A,$E498),IF(ISNUMBER(SelectedSPDs!$A498),SelectedSPDs!$A498,#N/A))</f>
        <v>#N/A</v>
      </c>
      <c r="H498" s="55">
        <f>'Interpolated data'!M498</f>
        <v>0</v>
      </c>
      <c r="I498" s="55">
        <f>IF(ISNUMBER(INDEX(SelectedSPDs!$B$3:$Y$3753,ROW()-2,MATCH($A$2,SelectedSPDs!$B$1:$Y$1,0))),INDEX(SelectedSPDs!$B$3:$Y$3753,ROW()-2,MATCH($A$2,SelectedSPDs!$B$1:$Y$1,0)),0)</f>
        <v>0</v>
      </c>
      <c r="J498" s="19" t="e">
        <f>IF($A$2="User",IF(ISBLANK(E498),NA(),E498),IF(ISBLANK(SelectedSPDs!A498),NA(),SelectedSPDs!A498))</f>
        <v>#N/A</v>
      </c>
      <c r="K498" s="28">
        <f>INDEX(SelectedSPDs!$B$3:$Y$3753,ROW()-2,MATCH($A$2,SelectedSPDs!$B$1:$Y$1,0))</f>
        <v>0</v>
      </c>
      <c r="M498" s="28"/>
      <c r="N498" s="28"/>
      <c r="O498" s="18"/>
      <c r="P498" s="28"/>
      <c r="Q498" s="28"/>
      <c r="R498" s="18"/>
      <c r="S498" s="28"/>
      <c r="T498" s="18"/>
      <c r="AJ498" s="28"/>
    </row>
    <row r="499" spans="5:36" x14ac:dyDescent="0.35">
      <c r="E499" s="26"/>
      <c r="F499" s="26"/>
      <c r="G499" s="55" t="e">
        <f>IF($A$2="User",IF($E499=0,#N/A,$E499),IF(ISNUMBER(SelectedSPDs!$A499),SelectedSPDs!$A499,#N/A))</f>
        <v>#N/A</v>
      </c>
      <c r="H499" s="55">
        <f>'Interpolated data'!M499</f>
        <v>0</v>
      </c>
      <c r="I499" s="55">
        <f>IF(ISNUMBER(INDEX(SelectedSPDs!$B$3:$Y$3753,ROW()-2,MATCH($A$2,SelectedSPDs!$B$1:$Y$1,0))),INDEX(SelectedSPDs!$B$3:$Y$3753,ROW()-2,MATCH($A$2,SelectedSPDs!$B$1:$Y$1,0)),0)</f>
        <v>0</v>
      </c>
      <c r="J499" s="19" t="e">
        <f>IF($A$2="User",IF(ISBLANK(E499),NA(),E499),IF(ISBLANK(SelectedSPDs!A499),NA(),SelectedSPDs!A499))</f>
        <v>#N/A</v>
      </c>
      <c r="K499" s="28">
        <f>INDEX(SelectedSPDs!$B$3:$Y$3753,ROW()-2,MATCH($A$2,SelectedSPDs!$B$1:$Y$1,0))</f>
        <v>0</v>
      </c>
      <c r="M499" s="28"/>
      <c r="N499" s="28"/>
      <c r="O499" s="18"/>
      <c r="P499" s="28"/>
      <c r="Q499" s="28"/>
      <c r="R499" s="18"/>
      <c r="S499" s="28"/>
      <c r="T499" s="18"/>
      <c r="AJ499" s="28"/>
    </row>
    <row r="500" spans="5:36" x14ac:dyDescent="0.35">
      <c r="E500" s="26"/>
      <c r="F500" s="26"/>
      <c r="G500" s="55" t="e">
        <f>IF($A$2="User",IF($E500=0,#N/A,$E500),IF(ISNUMBER(SelectedSPDs!$A500),SelectedSPDs!$A500,#N/A))</f>
        <v>#N/A</v>
      </c>
      <c r="H500" s="55">
        <f>'Interpolated data'!M500</f>
        <v>0</v>
      </c>
      <c r="I500" s="55">
        <f>IF(ISNUMBER(INDEX(SelectedSPDs!$B$3:$Y$3753,ROW()-2,MATCH($A$2,SelectedSPDs!$B$1:$Y$1,0))),INDEX(SelectedSPDs!$B$3:$Y$3753,ROW()-2,MATCH($A$2,SelectedSPDs!$B$1:$Y$1,0)),0)</f>
        <v>0</v>
      </c>
      <c r="J500" s="19" t="e">
        <f>IF($A$2="User",IF(ISBLANK(E500),NA(),E500),IF(ISBLANK(SelectedSPDs!A500),NA(),SelectedSPDs!A500))</f>
        <v>#N/A</v>
      </c>
      <c r="K500" s="28">
        <f>INDEX(SelectedSPDs!$B$3:$Y$3753,ROW()-2,MATCH($A$2,SelectedSPDs!$B$1:$Y$1,0))</f>
        <v>0</v>
      </c>
      <c r="M500" s="28"/>
      <c r="N500" s="28"/>
      <c r="O500" s="18"/>
      <c r="P500" s="28"/>
      <c r="Q500" s="28"/>
      <c r="R500" s="18"/>
      <c r="S500" s="28"/>
      <c r="T500" s="18"/>
      <c r="AJ500" s="28"/>
    </row>
    <row r="501" spans="5:36" x14ac:dyDescent="0.35">
      <c r="E501" s="26"/>
      <c r="F501" s="26"/>
      <c r="G501" s="55" t="e">
        <f>IF($A$2="User",IF($E501=0,#N/A,$E501),IF(ISNUMBER(SelectedSPDs!$A501),SelectedSPDs!$A501,#N/A))</f>
        <v>#N/A</v>
      </c>
      <c r="H501" s="55">
        <f>'Interpolated data'!M501</f>
        <v>0</v>
      </c>
      <c r="I501" s="55">
        <f>IF(ISNUMBER(INDEX(SelectedSPDs!$B$3:$Y$3753,ROW()-2,MATCH($A$2,SelectedSPDs!$B$1:$Y$1,0))),INDEX(SelectedSPDs!$B$3:$Y$3753,ROW()-2,MATCH($A$2,SelectedSPDs!$B$1:$Y$1,0)),0)</f>
        <v>0</v>
      </c>
      <c r="J501" s="19" t="e">
        <f>IF($A$2="User",IF(ISBLANK(E501),NA(),E501),IF(ISBLANK(SelectedSPDs!A501),NA(),SelectedSPDs!A501))</f>
        <v>#N/A</v>
      </c>
      <c r="K501" s="28">
        <f>INDEX(SelectedSPDs!$B$3:$Y$3753,ROW()-2,MATCH($A$2,SelectedSPDs!$B$1:$Y$1,0))</f>
        <v>0</v>
      </c>
      <c r="M501" s="28"/>
      <c r="N501" s="28"/>
      <c r="O501" s="18"/>
      <c r="P501" s="28"/>
      <c r="Q501" s="28"/>
      <c r="R501" s="18"/>
      <c r="S501" s="28"/>
      <c r="T501" s="18"/>
      <c r="AJ501" s="28"/>
    </row>
    <row r="502" spans="5:36" x14ac:dyDescent="0.35">
      <c r="E502" s="26"/>
      <c r="F502" s="26"/>
      <c r="G502" s="55" t="e">
        <f>IF($A$2="User",IF($E502=0,#N/A,$E502),IF(ISNUMBER(SelectedSPDs!$A502),SelectedSPDs!$A502,#N/A))</f>
        <v>#N/A</v>
      </c>
      <c r="H502" s="55">
        <f>'Interpolated data'!M502</f>
        <v>0</v>
      </c>
      <c r="I502" s="55">
        <f>IF(ISNUMBER(INDEX(SelectedSPDs!$B$3:$Y$3753,ROW()-2,MATCH($A$2,SelectedSPDs!$B$1:$Y$1,0))),INDEX(SelectedSPDs!$B$3:$Y$3753,ROW()-2,MATCH($A$2,SelectedSPDs!$B$1:$Y$1,0)),0)</f>
        <v>0</v>
      </c>
      <c r="J502" s="19" t="e">
        <f>IF($A$2="User",IF(ISBLANK(E502),NA(),E502),IF(ISBLANK(SelectedSPDs!A502),NA(),SelectedSPDs!A502))</f>
        <v>#N/A</v>
      </c>
      <c r="K502" s="28">
        <f>INDEX(SelectedSPDs!$B$3:$Y$3753,ROW()-2,MATCH($A$2,SelectedSPDs!$B$1:$Y$1,0))</f>
        <v>0</v>
      </c>
      <c r="M502" s="28"/>
      <c r="N502" s="28"/>
      <c r="O502" s="18"/>
      <c r="P502" s="28"/>
      <c r="Q502" s="28"/>
      <c r="R502" s="18"/>
      <c r="S502" s="28"/>
      <c r="T502" s="18"/>
      <c r="AJ502" s="28"/>
    </row>
    <row r="503" spans="5:36" x14ac:dyDescent="0.35">
      <c r="E503" s="26"/>
      <c r="F503" s="26"/>
      <c r="G503" s="55" t="e">
        <f>IF($A$2="User",IF($E503=0,#N/A,$E503),IF(ISNUMBER(SelectedSPDs!$A503),SelectedSPDs!$A503,#N/A))</f>
        <v>#N/A</v>
      </c>
      <c r="H503" s="55">
        <f>'Interpolated data'!M503</f>
        <v>0</v>
      </c>
      <c r="I503" s="55">
        <f>IF(ISNUMBER(INDEX(SelectedSPDs!$B$3:$Y$3753,ROW()-2,MATCH($A$2,SelectedSPDs!$B$1:$Y$1,0))),INDEX(SelectedSPDs!$B$3:$Y$3753,ROW()-2,MATCH($A$2,SelectedSPDs!$B$1:$Y$1,0)),0)</f>
        <v>0</v>
      </c>
      <c r="J503" s="19" t="e">
        <f>IF($A$2="User",IF(ISBLANK(E503),NA(),E503),IF(ISBLANK(SelectedSPDs!A503),NA(),SelectedSPDs!A503))</f>
        <v>#N/A</v>
      </c>
      <c r="K503" s="28">
        <f>INDEX(SelectedSPDs!$B$3:$Y$3753,ROW()-2,MATCH($A$2,SelectedSPDs!$B$1:$Y$1,0))</f>
        <v>0</v>
      </c>
      <c r="M503" s="28"/>
      <c r="N503" s="28"/>
      <c r="O503" s="18"/>
      <c r="P503" s="28"/>
      <c r="Q503" s="28"/>
      <c r="R503" s="18"/>
      <c r="S503" s="28"/>
      <c r="T503" s="18"/>
      <c r="AJ503" s="28"/>
    </row>
    <row r="504" spans="5:36" x14ac:dyDescent="0.35">
      <c r="E504" s="26"/>
      <c r="F504" s="26"/>
      <c r="G504" s="55" t="e">
        <f>IF($A$2="User",IF($E504=0,#N/A,$E504),IF(ISNUMBER(SelectedSPDs!$A504),SelectedSPDs!$A504,#N/A))</f>
        <v>#N/A</v>
      </c>
      <c r="H504" s="55">
        <f>'Interpolated data'!M504</f>
        <v>0</v>
      </c>
      <c r="I504" s="55">
        <f>IF(ISNUMBER(INDEX(SelectedSPDs!$B$3:$Y$3753,ROW()-2,MATCH($A$2,SelectedSPDs!$B$1:$Y$1,0))),INDEX(SelectedSPDs!$B$3:$Y$3753,ROW()-2,MATCH($A$2,SelectedSPDs!$B$1:$Y$1,0)),0)</f>
        <v>0</v>
      </c>
      <c r="J504" s="19" t="e">
        <f>IF($A$2="User",IF(ISBLANK(E504),NA(),E504),IF(ISBLANK(SelectedSPDs!A504),NA(),SelectedSPDs!A504))</f>
        <v>#N/A</v>
      </c>
      <c r="K504" s="28">
        <f>INDEX(SelectedSPDs!$B$3:$Y$3753,ROW()-2,MATCH($A$2,SelectedSPDs!$B$1:$Y$1,0))</f>
        <v>0</v>
      </c>
      <c r="M504" s="28"/>
      <c r="N504" s="28"/>
      <c r="O504" s="18"/>
      <c r="P504" s="28"/>
      <c r="Q504" s="28"/>
      <c r="R504" s="18"/>
      <c r="S504" s="28"/>
      <c r="T504" s="18"/>
      <c r="AJ504" s="28"/>
    </row>
    <row r="505" spans="5:36" x14ac:dyDescent="0.35">
      <c r="E505" s="26"/>
      <c r="F505" s="26"/>
      <c r="G505" s="55" t="e">
        <f>IF($A$2="User",IF($E505=0,#N/A,$E505),IF(ISNUMBER(SelectedSPDs!$A505),SelectedSPDs!$A505,#N/A))</f>
        <v>#N/A</v>
      </c>
      <c r="H505" s="55">
        <f>'Interpolated data'!M505</f>
        <v>0</v>
      </c>
      <c r="I505" s="55">
        <f>IF(ISNUMBER(INDEX(SelectedSPDs!$B$3:$Y$3753,ROW()-2,MATCH($A$2,SelectedSPDs!$B$1:$Y$1,0))),INDEX(SelectedSPDs!$B$3:$Y$3753,ROW()-2,MATCH($A$2,SelectedSPDs!$B$1:$Y$1,0)),0)</f>
        <v>0</v>
      </c>
      <c r="J505" s="19" t="e">
        <f>IF($A$2="User",IF(ISBLANK(E505),NA(),E505),IF(ISBLANK(SelectedSPDs!A505),NA(),SelectedSPDs!A505))</f>
        <v>#N/A</v>
      </c>
      <c r="K505" s="28">
        <f>INDEX(SelectedSPDs!$B$3:$Y$3753,ROW()-2,MATCH($A$2,SelectedSPDs!$B$1:$Y$1,0))</f>
        <v>0</v>
      </c>
      <c r="M505" s="28"/>
      <c r="N505" s="28"/>
      <c r="O505" s="18"/>
      <c r="P505" s="28"/>
      <c r="Q505" s="28"/>
      <c r="R505" s="18"/>
      <c r="S505" s="28"/>
      <c r="T505" s="18"/>
      <c r="AJ505" s="28"/>
    </row>
    <row r="506" spans="5:36" x14ac:dyDescent="0.35">
      <c r="E506" s="26"/>
      <c r="F506" s="26"/>
      <c r="G506" s="55" t="e">
        <f>IF($A$2="User",IF($E506=0,#N/A,$E506),IF(ISNUMBER(SelectedSPDs!$A506),SelectedSPDs!$A506,#N/A))</f>
        <v>#N/A</v>
      </c>
      <c r="H506" s="55">
        <f>'Interpolated data'!M506</f>
        <v>0</v>
      </c>
      <c r="I506" s="55">
        <f>IF(ISNUMBER(INDEX(SelectedSPDs!$B$3:$Y$3753,ROW()-2,MATCH($A$2,SelectedSPDs!$B$1:$Y$1,0))),INDEX(SelectedSPDs!$B$3:$Y$3753,ROW()-2,MATCH($A$2,SelectedSPDs!$B$1:$Y$1,0)),0)</f>
        <v>0</v>
      </c>
      <c r="J506" s="19" t="e">
        <f>IF($A$2="User",IF(ISBLANK(E506),NA(),E506),IF(ISBLANK(SelectedSPDs!A506),NA(),SelectedSPDs!A506))</f>
        <v>#N/A</v>
      </c>
      <c r="K506" s="28">
        <f>INDEX(SelectedSPDs!$B$3:$Y$3753,ROW()-2,MATCH($A$2,SelectedSPDs!$B$1:$Y$1,0))</f>
        <v>0</v>
      </c>
      <c r="M506" s="28"/>
      <c r="N506" s="28"/>
      <c r="O506" s="18"/>
      <c r="P506" s="28"/>
      <c r="Q506" s="28"/>
      <c r="R506" s="18"/>
      <c r="S506" s="28"/>
      <c r="T506" s="18"/>
      <c r="AJ506" s="28"/>
    </row>
    <row r="507" spans="5:36" x14ac:dyDescent="0.35">
      <c r="E507" s="26"/>
      <c r="F507" s="26"/>
      <c r="G507" s="55" t="e">
        <f>IF($A$2="User",IF($E507=0,#N/A,$E507),IF(ISNUMBER(SelectedSPDs!$A507),SelectedSPDs!$A507,#N/A))</f>
        <v>#N/A</v>
      </c>
      <c r="H507" s="55">
        <f>'Interpolated data'!M507</f>
        <v>0</v>
      </c>
      <c r="I507" s="55">
        <f>IF(ISNUMBER(INDEX(SelectedSPDs!$B$3:$Y$3753,ROW()-2,MATCH($A$2,SelectedSPDs!$B$1:$Y$1,0))),INDEX(SelectedSPDs!$B$3:$Y$3753,ROW()-2,MATCH($A$2,SelectedSPDs!$B$1:$Y$1,0)),0)</f>
        <v>0</v>
      </c>
      <c r="J507" s="19" t="e">
        <f>IF($A$2="User",IF(ISBLANK(E507),NA(),E507),IF(ISBLANK(SelectedSPDs!A507),NA(),SelectedSPDs!A507))</f>
        <v>#N/A</v>
      </c>
      <c r="K507" s="28">
        <f>INDEX(SelectedSPDs!$B$3:$Y$3753,ROW()-2,MATCH($A$2,SelectedSPDs!$B$1:$Y$1,0))</f>
        <v>0</v>
      </c>
      <c r="M507" s="28"/>
      <c r="N507" s="28"/>
      <c r="O507" s="18"/>
      <c r="P507" s="28"/>
      <c r="Q507" s="28"/>
      <c r="R507" s="18"/>
      <c r="S507" s="28"/>
      <c r="T507" s="18"/>
      <c r="AJ507" s="28"/>
    </row>
    <row r="508" spans="5:36" x14ac:dyDescent="0.35">
      <c r="E508" s="26"/>
      <c r="F508" s="26"/>
      <c r="G508" s="55" t="e">
        <f>IF($A$2="User",IF($E508=0,#N/A,$E508),IF(ISNUMBER(SelectedSPDs!$A508),SelectedSPDs!$A508,#N/A))</f>
        <v>#N/A</v>
      </c>
      <c r="H508" s="55">
        <f>'Interpolated data'!M508</f>
        <v>0</v>
      </c>
      <c r="I508" s="55">
        <f>IF(ISNUMBER(INDEX(SelectedSPDs!$B$3:$Y$3753,ROW()-2,MATCH($A$2,SelectedSPDs!$B$1:$Y$1,0))),INDEX(SelectedSPDs!$B$3:$Y$3753,ROW()-2,MATCH($A$2,SelectedSPDs!$B$1:$Y$1,0)),0)</f>
        <v>0</v>
      </c>
      <c r="J508" s="19" t="e">
        <f>IF($A$2="User",IF(ISBLANK(E508),NA(),E508),IF(ISBLANK(SelectedSPDs!A508),NA(),SelectedSPDs!A508))</f>
        <v>#N/A</v>
      </c>
      <c r="K508" s="28">
        <f>INDEX(SelectedSPDs!$B$3:$Y$3753,ROW()-2,MATCH($A$2,SelectedSPDs!$B$1:$Y$1,0))</f>
        <v>0</v>
      </c>
      <c r="M508" s="28"/>
      <c r="N508" s="28"/>
      <c r="O508" s="18"/>
      <c r="P508" s="28"/>
      <c r="Q508" s="28"/>
      <c r="R508" s="18"/>
      <c r="S508" s="28"/>
      <c r="T508" s="18"/>
      <c r="AJ508" s="28"/>
    </row>
    <row r="509" spans="5:36" x14ac:dyDescent="0.35">
      <c r="E509" s="26"/>
      <c r="F509" s="26"/>
      <c r="G509" s="55" t="e">
        <f>IF($A$2="User",IF($E509=0,#N/A,$E509),IF(ISNUMBER(SelectedSPDs!$A509),SelectedSPDs!$A509,#N/A))</f>
        <v>#N/A</v>
      </c>
      <c r="H509" s="55">
        <f>'Interpolated data'!M509</f>
        <v>0</v>
      </c>
      <c r="I509" s="55">
        <f>IF(ISNUMBER(INDEX(SelectedSPDs!$B$3:$Y$3753,ROW()-2,MATCH($A$2,SelectedSPDs!$B$1:$Y$1,0))),INDEX(SelectedSPDs!$B$3:$Y$3753,ROW()-2,MATCH($A$2,SelectedSPDs!$B$1:$Y$1,0)),0)</f>
        <v>0</v>
      </c>
      <c r="J509" s="19" t="e">
        <f>IF($A$2="User",IF(ISBLANK(E509),NA(),E509),IF(ISBLANK(SelectedSPDs!A509),NA(),SelectedSPDs!A509))</f>
        <v>#N/A</v>
      </c>
      <c r="K509" s="28">
        <f>INDEX(SelectedSPDs!$B$3:$Y$3753,ROW()-2,MATCH($A$2,SelectedSPDs!$B$1:$Y$1,0))</f>
        <v>0</v>
      </c>
      <c r="M509" s="28"/>
      <c r="N509" s="28"/>
      <c r="O509" s="18"/>
      <c r="P509" s="28"/>
      <c r="Q509" s="28"/>
      <c r="R509" s="18"/>
      <c r="S509" s="28"/>
      <c r="T509" s="18"/>
      <c r="AJ509" s="28"/>
    </row>
    <row r="510" spans="5:36" x14ac:dyDescent="0.35">
      <c r="E510" s="26"/>
      <c r="F510" s="26"/>
      <c r="G510" s="55" t="e">
        <f>IF($A$2="User",IF($E510=0,#N/A,$E510),IF(ISNUMBER(SelectedSPDs!$A510),SelectedSPDs!$A510,#N/A))</f>
        <v>#N/A</v>
      </c>
      <c r="H510" s="55">
        <f>'Interpolated data'!M510</f>
        <v>0</v>
      </c>
      <c r="I510" s="55">
        <f>IF(ISNUMBER(INDEX(SelectedSPDs!$B$3:$Y$3753,ROW()-2,MATCH($A$2,SelectedSPDs!$B$1:$Y$1,0))),INDEX(SelectedSPDs!$B$3:$Y$3753,ROW()-2,MATCH($A$2,SelectedSPDs!$B$1:$Y$1,0)),0)</f>
        <v>0</v>
      </c>
      <c r="J510" s="19" t="e">
        <f>IF($A$2="User",IF(ISBLANK(E510),NA(),E510),IF(ISBLANK(SelectedSPDs!A510),NA(),SelectedSPDs!A510))</f>
        <v>#N/A</v>
      </c>
      <c r="K510" s="28">
        <f>INDEX(SelectedSPDs!$B$3:$Y$3753,ROW()-2,MATCH($A$2,SelectedSPDs!$B$1:$Y$1,0))</f>
        <v>0</v>
      </c>
      <c r="M510" s="28"/>
      <c r="N510" s="28"/>
      <c r="O510" s="18"/>
      <c r="P510" s="28"/>
      <c r="Q510" s="28"/>
      <c r="R510" s="18"/>
      <c r="S510" s="28"/>
      <c r="T510" s="18"/>
      <c r="AJ510" s="28"/>
    </row>
    <row r="511" spans="5:36" x14ac:dyDescent="0.35">
      <c r="E511" s="26"/>
      <c r="F511" s="26"/>
      <c r="G511" s="55" t="e">
        <f>IF($A$2="User",IF($E511=0,#N/A,$E511),IF(ISNUMBER(SelectedSPDs!$A511),SelectedSPDs!$A511,#N/A))</f>
        <v>#N/A</v>
      </c>
      <c r="H511" s="55">
        <f>'Interpolated data'!M511</f>
        <v>0</v>
      </c>
      <c r="I511" s="55">
        <f>IF(ISNUMBER(INDEX(SelectedSPDs!$B$3:$Y$3753,ROW()-2,MATCH($A$2,SelectedSPDs!$B$1:$Y$1,0))),INDEX(SelectedSPDs!$B$3:$Y$3753,ROW()-2,MATCH($A$2,SelectedSPDs!$B$1:$Y$1,0)),0)</f>
        <v>0</v>
      </c>
      <c r="J511" s="19" t="e">
        <f>IF($A$2="User",IF(ISBLANK(E511),NA(),E511),IF(ISBLANK(SelectedSPDs!A511),NA(),SelectedSPDs!A511))</f>
        <v>#N/A</v>
      </c>
      <c r="K511" s="28">
        <f>INDEX(SelectedSPDs!$B$3:$Y$3753,ROW()-2,MATCH($A$2,SelectedSPDs!$B$1:$Y$1,0))</f>
        <v>0</v>
      </c>
      <c r="M511" s="28"/>
      <c r="N511" s="28"/>
      <c r="O511" s="18"/>
      <c r="P511" s="28"/>
      <c r="Q511" s="28"/>
      <c r="R511" s="18"/>
      <c r="S511" s="28"/>
      <c r="T511" s="18"/>
      <c r="AJ511" s="28"/>
    </row>
    <row r="512" spans="5:36" x14ac:dyDescent="0.35">
      <c r="E512" s="26"/>
      <c r="F512" s="26"/>
      <c r="G512" s="55" t="e">
        <f>IF($A$2="User",IF($E512=0,#N/A,$E512),IF(ISNUMBER(SelectedSPDs!$A512),SelectedSPDs!$A512,#N/A))</f>
        <v>#N/A</v>
      </c>
      <c r="H512" s="55">
        <f>'Interpolated data'!M512</f>
        <v>0</v>
      </c>
      <c r="I512" s="55">
        <f>IF(ISNUMBER(INDEX(SelectedSPDs!$B$3:$Y$3753,ROW()-2,MATCH($A$2,SelectedSPDs!$B$1:$Y$1,0))),INDEX(SelectedSPDs!$B$3:$Y$3753,ROW()-2,MATCH($A$2,SelectedSPDs!$B$1:$Y$1,0)),0)</f>
        <v>0</v>
      </c>
      <c r="J512" s="19" t="e">
        <f>IF($A$2="User",IF(ISBLANK(E512),NA(),E512),IF(ISBLANK(SelectedSPDs!A512),NA(),SelectedSPDs!A512))</f>
        <v>#N/A</v>
      </c>
      <c r="K512" s="28">
        <f>INDEX(SelectedSPDs!$B$3:$Y$3753,ROW()-2,MATCH($A$2,SelectedSPDs!$B$1:$Y$1,0))</f>
        <v>0</v>
      </c>
      <c r="M512" s="28"/>
      <c r="N512" s="28"/>
      <c r="O512" s="18"/>
      <c r="P512" s="28"/>
      <c r="Q512" s="28"/>
      <c r="R512" s="18"/>
      <c r="S512" s="28"/>
      <c r="T512" s="18"/>
      <c r="AJ512" s="28"/>
    </row>
    <row r="513" spans="5:36" x14ac:dyDescent="0.35">
      <c r="E513" s="26"/>
      <c r="F513" s="26"/>
      <c r="G513" s="55" t="e">
        <f>IF($A$2="User",IF($E513=0,#N/A,$E513),IF(ISNUMBER(SelectedSPDs!$A513),SelectedSPDs!$A513,#N/A))</f>
        <v>#N/A</v>
      </c>
      <c r="H513" s="55">
        <f>'Interpolated data'!M513</f>
        <v>0</v>
      </c>
      <c r="I513" s="55">
        <f>IF(ISNUMBER(INDEX(SelectedSPDs!$B$3:$Y$3753,ROW()-2,MATCH($A$2,SelectedSPDs!$B$1:$Y$1,0))),INDEX(SelectedSPDs!$B$3:$Y$3753,ROW()-2,MATCH($A$2,SelectedSPDs!$B$1:$Y$1,0)),0)</f>
        <v>0</v>
      </c>
      <c r="J513" s="19" t="e">
        <f>IF($A$2="User",IF(ISBLANK(E513),NA(),E513),IF(ISBLANK(SelectedSPDs!A513),NA(),SelectedSPDs!A513))</f>
        <v>#N/A</v>
      </c>
      <c r="K513" s="28">
        <f>INDEX(SelectedSPDs!$B$3:$Y$3753,ROW()-2,MATCH($A$2,SelectedSPDs!$B$1:$Y$1,0))</f>
        <v>0</v>
      </c>
      <c r="M513" s="28"/>
      <c r="N513" s="28"/>
      <c r="O513" s="18"/>
      <c r="P513" s="28"/>
      <c r="Q513" s="28"/>
      <c r="R513" s="18"/>
      <c r="S513" s="28"/>
      <c r="T513" s="18"/>
      <c r="AJ513" s="28"/>
    </row>
    <row r="514" spans="5:36" x14ac:dyDescent="0.35">
      <c r="E514" s="26"/>
      <c r="F514" s="26"/>
      <c r="G514" s="55" t="e">
        <f>IF($A$2="User",IF($E514=0,#N/A,$E514),IF(ISNUMBER(SelectedSPDs!$A514),SelectedSPDs!$A514,#N/A))</f>
        <v>#N/A</v>
      </c>
      <c r="H514" s="55">
        <f>'Interpolated data'!M514</f>
        <v>0</v>
      </c>
      <c r="I514" s="55">
        <f>IF(ISNUMBER(INDEX(SelectedSPDs!$B$3:$Y$3753,ROW()-2,MATCH($A$2,SelectedSPDs!$B$1:$Y$1,0))),INDEX(SelectedSPDs!$B$3:$Y$3753,ROW()-2,MATCH($A$2,SelectedSPDs!$B$1:$Y$1,0)),0)</f>
        <v>0</v>
      </c>
      <c r="J514" s="19" t="e">
        <f>IF($A$2="User",IF(ISBLANK(E514),NA(),E514),IF(ISBLANK(SelectedSPDs!A514),NA(),SelectedSPDs!A514))</f>
        <v>#N/A</v>
      </c>
      <c r="K514" s="28">
        <f>INDEX(SelectedSPDs!$B$3:$Y$3753,ROW()-2,MATCH($A$2,SelectedSPDs!$B$1:$Y$1,0))</f>
        <v>0</v>
      </c>
      <c r="M514" s="28"/>
      <c r="N514" s="28"/>
      <c r="O514" s="18"/>
      <c r="P514" s="28"/>
      <c r="Q514" s="28"/>
      <c r="R514" s="18"/>
      <c r="S514" s="28"/>
      <c r="T514" s="18"/>
      <c r="AJ514" s="28"/>
    </row>
    <row r="515" spans="5:36" x14ac:dyDescent="0.35">
      <c r="E515" s="26"/>
      <c r="F515" s="26"/>
      <c r="G515" s="55" t="e">
        <f>IF($A$2="User",IF($E515=0,#N/A,$E515),IF(ISNUMBER(SelectedSPDs!$A515),SelectedSPDs!$A515,#N/A))</f>
        <v>#N/A</v>
      </c>
      <c r="H515" s="55">
        <f>'Interpolated data'!M515</f>
        <v>0</v>
      </c>
      <c r="I515" s="55">
        <f>IF(ISNUMBER(INDEX(SelectedSPDs!$B$3:$Y$3753,ROW()-2,MATCH($A$2,SelectedSPDs!$B$1:$Y$1,0))),INDEX(SelectedSPDs!$B$3:$Y$3753,ROW()-2,MATCH($A$2,SelectedSPDs!$B$1:$Y$1,0)),0)</f>
        <v>0</v>
      </c>
      <c r="J515" s="19" t="e">
        <f>IF($A$2="User",IF(ISBLANK(E515),NA(),E515),IF(ISBLANK(SelectedSPDs!A515),NA(),SelectedSPDs!A515))</f>
        <v>#N/A</v>
      </c>
      <c r="K515" s="28">
        <f>INDEX(SelectedSPDs!$B$3:$Y$3753,ROW()-2,MATCH($A$2,SelectedSPDs!$B$1:$Y$1,0))</f>
        <v>0</v>
      </c>
      <c r="M515" s="28"/>
      <c r="N515" s="28"/>
      <c r="O515" s="18"/>
      <c r="P515" s="28"/>
      <c r="Q515" s="28"/>
      <c r="R515" s="18"/>
      <c r="S515" s="28"/>
      <c r="T515" s="18"/>
      <c r="AJ515" s="28"/>
    </row>
    <row r="516" spans="5:36" x14ac:dyDescent="0.35">
      <c r="E516" s="26"/>
      <c r="F516" s="26"/>
      <c r="G516" s="55" t="e">
        <f>IF($A$2="User",IF($E516=0,#N/A,$E516),IF(ISNUMBER(SelectedSPDs!$A516),SelectedSPDs!$A516,#N/A))</f>
        <v>#N/A</v>
      </c>
      <c r="H516" s="55">
        <f>'Interpolated data'!M516</f>
        <v>0</v>
      </c>
      <c r="I516" s="55">
        <f>IF(ISNUMBER(INDEX(SelectedSPDs!$B$3:$Y$3753,ROW()-2,MATCH($A$2,SelectedSPDs!$B$1:$Y$1,0))),INDEX(SelectedSPDs!$B$3:$Y$3753,ROW()-2,MATCH($A$2,SelectedSPDs!$B$1:$Y$1,0)),0)</f>
        <v>0</v>
      </c>
      <c r="J516" s="19" t="e">
        <f>IF($A$2="User",IF(ISBLANK(E516),NA(),E516),IF(ISBLANK(SelectedSPDs!A516),NA(),SelectedSPDs!A516))</f>
        <v>#N/A</v>
      </c>
      <c r="K516" s="28">
        <f>INDEX(SelectedSPDs!$B$3:$Y$3753,ROW()-2,MATCH($A$2,SelectedSPDs!$B$1:$Y$1,0))</f>
        <v>0</v>
      </c>
      <c r="M516" s="28"/>
      <c r="N516" s="28"/>
      <c r="O516" s="18"/>
      <c r="P516" s="28"/>
      <c r="Q516" s="28"/>
      <c r="R516" s="18"/>
      <c r="S516" s="28"/>
      <c r="T516" s="18"/>
      <c r="AJ516" s="28"/>
    </row>
    <row r="517" spans="5:36" x14ac:dyDescent="0.35">
      <c r="E517" s="26"/>
      <c r="F517" s="26"/>
      <c r="G517" s="55" t="e">
        <f>IF($A$2="User",IF($E517=0,#N/A,$E517),IF(ISNUMBER(SelectedSPDs!$A517),SelectedSPDs!$A517,#N/A))</f>
        <v>#N/A</v>
      </c>
      <c r="H517" s="55">
        <f>'Interpolated data'!M517</f>
        <v>0</v>
      </c>
      <c r="I517" s="55">
        <f>IF(ISNUMBER(INDEX(SelectedSPDs!$B$3:$Y$3753,ROW()-2,MATCH($A$2,SelectedSPDs!$B$1:$Y$1,0))),INDEX(SelectedSPDs!$B$3:$Y$3753,ROW()-2,MATCH($A$2,SelectedSPDs!$B$1:$Y$1,0)),0)</f>
        <v>0</v>
      </c>
      <c r="J517" s="19" t="e">
        <f>IF($A$2="User",IF(ISBLANK(E517),NA(),E517),IF(ISBLANK(SelectedSPDs!A517),NA(),SelectedSPDs!A517))</f>
        <v>#N/A</v>
      </c>
      <c r="K517" s="28">
        <f>INDEX(SelectedSPDs!$B$3:$Y$3753,ROW()-2,MATCH($A$2,SelectedSPDs!$B$1:$Y$1,0))</f>
        <v>0</v>
      </c>
      <c r="M517" s="28"/>
      <c r="N517" s="28"/>
      <c r="O517" s="18"/>
      <c r="P517" s="28"/>
      <c r="Q517" s="28"/>
      <c r="R517" s="18"/>
      <c r="S517" s="28"/>
      <c r="T517" s="18"/>
      <c r="AJ517" s="28"/>
    </row>
    <row r="518" spans="5:36" x14ac:dyDescent="0.35">
      <c r="E518" s="26"/>
      <c r="F518" s="26"/>
      <c r="G518" s="55" t="e">
        <f>IF($A$2="User",IF($E518=0,#N/A,$E518),IF(ISNUMBER(SelectedSPDs!$A518),SelectedSPDs!$A518,#N/A))</f>
        <v>#N/A</v>
      </c>
      <c r="H518" s="55">
        <f>'Interpolated data'!M518</f>
        <v>0</v>
      </c>
      <c r="I518" s="55">
        <f>IF(ISNUMBER(INDEX(SelectedSPDs!$B$3:$Y$3753,ROW()-2,MATCH($A$2,SelectedSPDs!$B$1:$Y$1,0))),INDEX(SelectedSPDs!$B$3:$Y$3753,ROW()-2,MATCH($A$2,SelectedSPDs!$B$1:$Y$1,0)),0)</f>
        <v>0</v>
      </c>
      <c r="J518" s="19" t="e">
        <f>IF($A$2="User",IF(ISBLANK(E518),NA(),E518),IF(ISBLANK(SelectedSPDs!A518),NA(),SelectedSPDs!A518))</f>
        <v>#N/A</v>
      </c>
      <c r="K518" s="28">
        <f>INDEX(SelectedSPDs!$B$3:$Y$3753,ROW()-2,MATCH($A$2,SelectedSPDs!$B$1:$Y$1,0))</f>
        <v>0</v>
      </c>
      <c r="M518" s="28"/>
      <c r="N518" s="28"/>
      <c r="O518" s="18"/>
      <c r="P518" s="28"/>
      <c r="Q518" s="28"/>
      <c r="R518" s="18"/>
      <c r="S518" s="28"/>
      <c r="T518" s="18"/>
      <c r="AJ518" s="28"/>
    </row>
    <row r="519" spans="5:36" x14ac:dyDescent="0.35">
      <c r="E519" s="26"/>
      <c r="F519" s="26"/>
      <c r="G519" s="55" t="e">
        <f>IF($A$2="User",IF($E519=0,#N/A,$E519),IF(ISNUMBER(SelectedSPDs!$A519),SelectedSPDs!$A519,#N/A))</f>
        <v>#N/A</v>
      </c>
      <c r="H519" s="55">
        <f>'Interpolated data'!M519</f>
        <v>0</v>
      </c>
      <c r="I519" s="55">
        <f>IF(ISNUMBER(INDEX(SelectedSPDs!$B$3:$Y$3753,ROW()-2,MATCH($A$2,SelectedSPDs!$B$1:$Y$1,0))),INDEX(SelectedSPDs!$B$3:$Y$3753,ROW()-2,MATCH($A$2,SelectedSPDs!$B$1:$Y$1,0)),0)</f>
        <v>0</v>
      </c>
      <c r="J519" s="19" t="e">
        <f>IF($A$2="User",IF(ISBLANK(E519),NA(),E519),IF(ISBLANK(SelectedSPDs!A519),NA(),SelectedSPDs!A519))</f>
        <v>#N/A</v>
      </c>
      <c r="K519" s="28">
        <f>INDEX(SelectedSPDs!$B$3:$Y$3753,ROW()-2,MATCH($A$2,SelectedSPDs!$B$1:$Y$1,0))</f>
        <v>0</v>
      </c>
      <c r="M519" s="28"/>
      <c r="N519" s="28"/>
      <c r="O519" s="18"/>
      <c r="P519" s="28"/>
      <c r="Q519" s="28"/>
      <c r="R519" s="18"/>
      <c r="S519" s="28"/>
      <c r="T519" s="18"/>
      <c r="AJ519" s="28"/>
    </row>
    <row r="520" spans="5:36" x14ac:dyDescent="0.35">
      <c r="E520" s="26"/>
      <c r="F520" s="26"/>
      <c r="G520" s="55" t="e">
        <f>IF($A$2="User",IF($E520=0,#N/A,$E520),IF(ISNUMBER(SelectedSPDs!$A520),SelectedSPDs!$A520,#N/A))</f>
        <v>#N/A</v>
      </c>
      <c r="H520" s="55">
        <f>'Interpolated data'!M520</f>
        <v>0</v>
      </c>
      <c r="I520" s="55">
        <f>IF(ISNUMBER(INDEX(SelectedSPDs!$B$3:$Y$3753,ROW()-2,MATCH($A$2,SelectedSPDs!$B$1:$Y$1,0))),INDEX(SelectedSPDs!$B$3:$Y$3753,ROW()-2,MATCH($A$2,SelectedSPDs!$B$1:$Y$1,0)),0)</f>
        <v>0</v>
      </c>
      <c r="J520" s="19" t="e">
        <f>IF($A$2="User",IF(ISBLANK(E520),NA(),E520),IF(ISBLANK(SelectedSPDs!A520),NA(),SelectedSPDs!A520))</f>
        <v>#N/A</v>
      </c>
      <c r="K520" s="28">
        <f>INDEX(SelectedSPDs!$B$3:$Y$3753,ROW()-2,MATCH($A$2,SelectedSPDs!$B$1:$Y$1,0))</f>
        <v>0</v>
      </c>
      <c r="M520" s="28"/>
      <c r="N520" s="28"/>
      <c r="O520" s="18"/>
      <c r="P520" s="28"/>
      <c r="Q520" s="28"/>
      <c r="R520" s="18"/>
      <c r="S520" s="28"/>
      <c r="T520" s="18"/>
      <c r="AJ520" s="28"/>
    </row>
    <row r="521" spans="5:36" x14ac:dyDescent="0.35">
      <c r="E521" s="26"/>
      <c r="F521" s="26"/>
      <c r="G521" s="55" t="e">
        <f>IF($A$2="User",IF($E521=0,#N/A,$E521),IF(ISNUMBER(SelectedSPDs!$A521),SelectedSPDs!$A521,#N/A))</f>
        <v>#N/A</v>
      </c>
      <c r="H521" s="55">
        <f>'Interpolated data'!M521</f>
        <v>0</v>
      </c>
      <c r="I521" s="55">
        <f>IF(ISNUMBER(INDEX(SelectedSPDs!$B$3:$Y$3753,ROW()-2,MATCH($A$2,SelectedSPDs!$B$1:$Y$1,0))),INDEX(SelectedSPDs!$B$3:$Y$3753,ROW()-2,MATCH($A$2,SelectedSPDs!$B$1:$Y$1,0)),0)</f>
        <v>0</v>
      </c>
      <c r="J521" s="19" t="e">
        <f>IF($A$2="User",IF(ISBLANK(E521),NA(),E521),IF(ISBLANK(SelectedSPDs!A521),NA(),SelectedSPDs!A521))</f>
        <v>#N/A</v>
      </c>
      <c r="K521" s="28">
        <f>INDEX(SelectedSPDs!$B$3:$Y$3753,ROW()-2,MATCH($A$2,SelectedSPDs!$B$1:$Y$1,0))</f>
        <v>0</v>
      </c>
      <c r="M521" s="28"/>
      <c r="N521" s="28"/>
      <c r="O521" s="18"/>
      <c r="P521" s="28"/>
      <c r="Q521" s="28"/>
      <c r="R521" s="18"/>
      <c r="S521" s="28"/>
      <c r="T521" s="18"/>
      <c r="AJ521" s="28"/>
    </row>
    <row r="522" spans="5:36" x14ac:dyDescent="0.35">
      <c r="E522" s="26"/>
      <c r="F522" s="26"/>
      <c r="G522" s="55" t="e">
        <f>IF($A$2="User",IF($E522=0,#N/A,$E522),IF(ISNUMBER(SelectedSPDs!$A522),SelectedSPDs!$A522,#N/A))</f>
        <v>#N/A</v>
      </c>
      <c r="H522" s="55">
        <f>'Interpolated data'!M522</f>
        <v>0</v>
      </c>
      <c r="I522" s="55">
        <f>IF(ISNUMBER(INDEX(SelectedSPDs!$B$3:$Y$3753,ROW()-2,MATCH($A$2,SelectedSPDs!$B$1:$Y$1,0))),INDEX(SelectedSPDs!$B$3:$Y$3753,ROW()-2,MATCH($A$2,SelectedSPDs!$B$1:$Y$1,0)),0)</f>
        <v>0</v>
      </c>
      <c r="J522" s="19" t="e">
        <f>IF($A$2="User",IF(ISBLANK(E522),NA(),E522),IF(ISBLANK(SelectedSPDs!A522),NA(),SelectedSPDs!A522))</f>
        <v>#N/A</v>
      </c>
      <c r="K522" s="28">
        <f>INDEX(SelectedSPDs!$B$3:$Y$3753,ROW()-2,MATCH($A$2,SelectedSPDs!$B$1:$Y$1,0))</f>
        <v>0</v>
      </c>
      <c r="M522" s="28"/>
      <c r="N522" s="28"/>
      <c r="O522" s="18"/>
      <c r="P522" s="28"/>
      <c r="Q522" s="28"/>
      <c r="R522" s="18"/>
      <c r="S522" s="28"/>
      <c r="T522" s="18"/>
      <c r="AJ522" s="28"/>
    </row>
    <row r="523" spans="5:36" x14ac:dyDescent="0.35">
      <c r="E523" s="26"/>
      <c r="F523" s="26"/>
      <c r="G523" s="55" t="e">
        <f>IF($A$2="User",IF($E523=0,#N/A,$E523),IF(ISNUMBER(SelectedSPDs!$A523),SelectedSPDs!$A523,#N/A))</f>
        <v>#N/A</v>
      </c>
      <c r="H523" s="55">
        <f>'Interpolated data'!M523</f>
        <v>0</v>
      </c>
      <c r="I523" s="55">
        <f>IF(ISNUMBER(INDEX(SelectedSPDs!$B$3:$Y$3753,ROW()-2,MATCH($A$2,SelectedSPDs!$B$1:$Y$1,0))),INDEX(SelectedSPDs!$B$3:$Y$3753,ROW()-2,MATCH($A$2,SelectedSPDs!$B$1:$Y$1,0)),0)</f>
        <v>0</v>
      </c>
      <c r="J523" s="19" t="e">
        <f>IF($A$2="User",IF(ISBLANK(E523),NA(),E523),IF(ISBLANK(SelectedSPDs!A523),NA(),SelectedSPDs!A523))</f>
        <v>#N/A</v>
      </c>
      <c r="K523" s="28">
        <f>INDEX(SelectedSPDs!$B$3:$Y$3753,ROW()-2,MATCH($A$2,SelectedSPDs!$B$1:$Y$1,0))</f>
        <v>0</v>
      </c>
      <c r="M523" s="28"/>
      <c r="N523" s="28"/>
      <c r="O523" s="18"/>
      <c r="P523" s="28"/>
      <c r="Q523" s="28"/>
      <c r="R523" s="18"/>
      <c r="S523" s="28"/>
      <c r="T523" s="18"/>
      <c r="AJ523" s="28"/>
    </row>
    <row r="524" spans="5:36" x14ac:dyDescent="0.35">
      <c r="E524" s="26"/>
      <c r="F524" s="26"/>
      <c r="G524" s="55" t="e">
        <f>IF($A$2="User",IF($E524=0,#N/A,$E524),IF(ISNUMBER(SelectedSPDs!$A524),SelectedSPDs!$A524,#N/A))</f>
        <v>#N/A</v>
      </c>
      <c r="H524" s="55">
        <f>'Interpolated data'!M524</f>
        <v>0</v>
      </c>
      <c r="I524" s="55">
        <f>IF(ISNUMBER(INDEX(SelectedSPDs!$B$3:$Y$3753,ROW()-2,MATCH($A$2,SelectedSPDs!$B$1:$Y$1,0))),INDEX(SelectedSPDs!$B$3:$Y$3753,ROW()-2,MATCH($A$2,SelectedSPDs!$B$1:$Y$1,0)),0)</f>
        <v>0</v>
      </c>
      <c r="J524" s="19" t="e">
        <f>IF($A$2="User",IF(ISBLANK(E524),NA(),E524),IF(ISBLANK(SelectedSPDs!A524),NA(),SelectedSPDs!A524))</f>
        <v>#N/A</v>
      </c>
      <c r="K524" s="28">
        <f>INDEX(SelectedSPDs!$B$3:$Y$3753,ROW()-2,MATCH($A$2,SelectedSPDs!$B$1:$Y$1,0))</f>
        <v>0</v>
      </c>
      <c r="M524" s="28"/>
      <c r="N524" s="28"/>
      <c r="O524" s="18"/>
      <c r="P524" s="28"/>
      <c r="Q524" s="28"/>
      <c r="R524" s="18"/>
      <c r="S524" s="28"/>
      <c r="T524" s="18"/>
      <c r="AJ524" s="28"/>
    </row>
    <row r="525" spans="5:36" x14ac:dyDescent="0.35">
      <c r="E525" s="26"/>
      <c r="F525" s="26"/>
      <c r="G525" s="55" t="e">
        <f>IF($A$2="User",IF($E525=0,#N/A,$E525),IF(ISNUMBER(SelectedSPDs!$A525),SelectedSPDs!$A525,#N/A))</f>
        <v>#N/A</v>
      </c>
      <c r="H525" s="55">
        <f>'Interpolated data'!M525</f>
        <v>0</v>
      </c>
      <c r="I525" s="55">
        <f>IF(ISNUMBER(INDEX(SelectedSPDs!$B$3:$Y$3753,ROW()-2,MATCH($A$2,SelectedSPDs!$B$1:$Y$1,0))),INDEX(SelectedSPDs!$B$3:$Y$3753,ROW()-2,MATCH($A$2,SelectedSPDs!$B$1:$Y$1,0)),0)</f>
        <v>0</v>
      </c>
      <c r="J525" s="19" t="e">
        <f>IF($A$2="User",IF(ISBLANK(E525),NA(),E525),IF(ISBLANK(SelectedSPDs!A525),NA(),SelectedSPDs!A525))</f>
        <v>#N/A</v>
      </c>
      <c r="K525" s="28">
        <f>INDEX(SelectedSPDs!$B$3:$Y$3753,ROW()-2,MATCH($A$2,SelectedSPDs!$B$1:$Y$1,0))</f>
        <v>0</v>
      </c>
      <c r="M525" s="28"/>
      <c r="N525" s="28"/>
      <c r="O525" s="18"/>
      <c r="P525" s="28"/>
      <c r="Q525" s="28"/>
      <c r="R525" s="18"/>
      <c r="S525" s="28"/>
      <c r="T525" s="18"/>
      <c r="AJ525" s="28"/>
    </row>
    <row r="526" spans="5:36" x14ac:dyDescent="0.35">
      <c r="E526" s="26"/>
      <c r="F526" s="26"/>
      <c r="G526" s="55" t="e">
        <f>IF($A$2="User",IF($E526=0,#N/A,$E526),IF(ISNUMBER(SelectedSPDs!$A526),SelectedSPDs!$A526,#N/A))</f>
        <v>#N/A</v>
      </c>
      <c r="H526" s="55">
        <f>'Interpolated data'!M526</f>
        <v>0</v>
      </c>
      <c r="I526" s="55">
        <f>IF(ISNUMBER(INDEX(SelectedSPDs!$B$3:$Y$3753,ROW()-2,MATCH($A$2,SelectedSPDs!$B$1:$Y$1,0))),INDEX(SelectedSPDs!$B$3:$Y$3753,ROW()-2,MATCH($A$2,SelectedSPDs!$B$1:$Y$1,0)),0)</f>
        <v>0</v>
      </c>
      <c r="J526" s="19" t="e">
        <f>IF($A$2="User",IF(ISBLANK(E526),NA(),E526),IF(ISBLANK(SelectedSPDs!A526),NA(),SelectedSPDs!A526))</f>
        <v>#N/A</v>
      </c>
      <c r="K526" s="28">
        <f>INDEX(SelectedSPDs!$B$3:$Y$3753,ROW()-2,MATCH($A$2,SelectedSPDs!$B$1:$Y$1,0))</f>
        <v>0</v>
      </c>
      <c r="M526" s="28"/>
      <c r="N526" s="28"/>
      <c r="O526" s="18"/>
      <c r="P526" s="28"/>
      <c r="Q526" s="28"/>
      <c r="R526" s="18"/>
      <c r="S526" s="28"/>
      <c r="T526" s="18"/>
      <c r="AJ526" s="28"/>
    </row>
    <row r="527" spans="5:36" x14ac:dyDescent="0.35">
      <c r="E527" s="26"/>
      <c r="F527" s="26"/>
      <c r="G527" s="55" t="e">
        <f>IF($A$2="User",IF($E527=0,#N/A,$E527),IF(ISNUMBER(SelectedSPDs!$A527),SelectedSPDs!$A527,#N/A))</f>
        <v>#N/A</v>
      </c>
      <c r="H527" s="55">
        <f>'Interpolated data'!M527</f>
        <v>0</v>
      </c>
      <c r="I527" s="55">
        <f>IF(ISNUMBER(INDEX(SelectedSPDs!$B$3:$Y$3753,ROW()-2,MATCH($A$2,SelectedSPDs!$B$1:$Y$1,0))),INDEX(SelectedSPDs!$B$3:$Y$3753,ROW()-2,MATCH($A$2,SelectedSPDs!$B$1:$Y$1,0)),0)</f>
        <v>0</v>
      </c>
      <c r="J527" s="19" t="e">
        <f>IF($A$2="User",IF(ISBLANK(E527),NA(),E527),IF(ISBLANK(SelectedSPDs!A527),NA(),SelectedSPDs!A527))</f>
        <v>#N/A</v>
      </c>
      <c r="K527" s="28">
        <f>INDEX(SelectedSPDs!$B$3:$Y$3753,ROW()-2,MATCH($A$2,SelectedSPDs!$B$1:$Y$1,0))</f>
        <v>0</v>
      </c>
      <c r="M527" s="28"/>
      <c r="N527" s="28"/>
      <c r="O527" s="18"/>
      <c r="P527" s="28"/>
      <c r="Q527" s="28"/>
      <c r="R527" s="18"/>
      <c r="S527" s="28"/>
      <c r="T527" s="18"/>
      <c r="AJ527" s="28"/>
    </row>
    <row r="528" spans="5:36" x14ac:dyDescent="0.35">
      <c r="E528" s="26"/>
      <c r="F528" s="26"/>
      <c r="G528" s="55" t="e">
        <f>IF($A$2="User",IF($E528=0,#N/A,$E528),IF(ISNUMBER(SelectedSPDs!$A528),SelectedSPDs!$A528,#N/A))</f>
        <v>#N/A</v>
      </c>
      <c r="H528" s="55">
        <f>'Interpolated data'!M528</f>
        <v>0</v>
      </c>
      <c r="I528" s="55">
        <f>IF(ISNUMBER(INDEX(SelectedSPDs!$B$3:$Y$3753,ROW()-2,MATCH($A$2,SelectedSPDs!$B$1:$Y$1,0))),INDEX(SelectedSPDs!$B$3:$Y$3753,ROW()-2,MATCH($A$2,SelectedSPDs!$B$1:$Y$1,0)),0)</f>
        <v>0</v>
      </c>
      <c r="J528" s="19" t="e">
        <f>IF($A$2="User",IF(ISBLANK(E528),NA(),E528),IF(ISBLANK(SelectedSPDs!A528),NA(),SelectedSPDs!A528))</f>
        <v>#N/A</v>
      </c>
      <c r="K528" s="28">
        <f>INDEX(SelectedSPDs!$B$3:$Y$3753,ROW()-2,MATCH($A$2,SelectedSPDs!$B$1:$Y$1,0))</f>
        <v>0</v>
      </c>
      <c r="M528" s="28"/>
      <c r="N528" s="28"/>
      <c r="O528" s="18"/>
      <c r="P528" s="28"/>
      <c r="Q528" s="28"/>
      <c r="R528" s="18"/>
      <c r="S528" s="28"/>
      <c r="T528" s="18"/>
      <c r="AJ528" s="28"/>
    </row>
    <row r="529" spans="5:36" x14ac:dyDescent="0.35">
      <c r="E529" s="26"/>
      <c r="F529" s="26"/>
      <c r="G529" s="55" t="e">
        <f>IF($A$2="User",IF($E529=0,#N/A,$E529),IF(ISNUMBER(SelectedSPDs!$A529),SelectedSPDs!$A529,#N/A))</f>
        <v>#N/A</v>
      </c>
      <c r="H529" s="55">
        <f>'Interpolated data'!M529</f>
        <v>0</v>
      </c>
      <c r="I529" s="55">
        <f>IF(ISNUMBER(INDEX(SelectedSPDs!$B$3:$Y$3753,ROW()-2,MATCH($A$2,SelectedSPDs!$B$1:$Y$1,0))),INDEX(SelectedSPDs!$B$3:$Y$3753,ROW()-2,MATCH($A$2,SelectedSPDs!$B$1:$Y$1,0)),0)</f>
        <v>0</v>
      </c>
      <c r="J529" s="19" t="e">
        <f>IF($A$2="User",IF(ISBLANK(E529),NA(),E529),IF(ISBLANK(SelectedSPDs!A529),NA(),SelectedSPDs!A529))</f>
        <v>#N/A</v>
      </c>
      <c r="K529" s="28">
        <f>INDEX(SelectedSPDs!$B$3:$Y$3753,ROW()-2,MATCH($A$2,SelectedSPDs!$B$1:$Y$1,0))</f>
        <v>0</v>
      </c>
      <c r="M529" s="28"/>
      <c r="N529" s="28"/>
      <c r="O529" s="18"/>
      <c r="P529" s="28"/>
      <c r="Q529" s="28"/>
      <c r="R529" s="18"/>
      <c r="S529" s="28"/>
      <c r="T529" s="18"/>
      <c r="AJ529" s="28"/>
    </row>
    <row r="530" spans="5:36" x14ac:dyDescent="0.35">
      <c r="E530" s="26"/>
      <c r="F530" s="26"/>
      <c r="G530" s="55" t="e">
        <f>IF($A$2="User",IF($E530=0,#N/A,$E530),IF(ISNUMBER(SelectedSPDs!$A530),SelectedSPDs!$A530,#N/A))</f>
        <v>#N/A</v>
      </c>
      <c r="H530" s="55">
        <f>'Interpolated data'!M530</f>
        <v>0</v>
      </c>
      <c r="I530" s="55">
        <f>IF(ISNUMBER(INDEX(SelectedSPDs!$B$3:$Y$3753,ROW()-2,MATCH($A$2,SelectedSPDs!$B$1:$Y$1,0))),INDEX(SelectedSPDs!$B$3:$Y$3753,ROW()-2,MATCH($A$2,SelectedSPDs!$B$1:$Y$1,0)),0)</f>
        <v>0</v>
      </c>
      <c r="J530" s="19" t="e">
        <f>IF($A$2="User",IF(ISBLANK(E530),NA(),E530),IF(ISBLANK(SelectedSPDs!A530),NA(),SelectedSPDs!A530))</f>
        <v>#N/A</v>
      </c>
      <c r="K530" s="28">
        <f>INDEX(SelectedSPDs!$B$3:$Y$3753,ROW()-2,MATCH($A$2,SelectedSPDs!$B$1:$Y$1,0))</f>
        <v>0</v>
      </c>
      <c r="M530" s="28"/>
      <c r="N530" s="28"/>
      <c r="O530" s="18"/>
      <c r="P530" s="28"/>
      <c r="Q530" s="28"/>
      <c r="R530" s="18"/>
      <c r="S530" s="28"/>
      <c r="T530" s="18"/>
      <c r="AJ530" s="28"/>
    </row>
    <row r="531" spans="5:36" x14ac:dyDescent="0.35">
      <c r="E531" s="26"/>
      <c r="F531" s="26"/>
      <c r="G531" s="55" t="e">
        <f>IF($A$2="User",IF($E531=0,#N/A,$E531),IF(ISNUMBER(SelectedSPDs!$A531),SelectedSPDs!$A531,#N/A))</f>
        <v>#N/A</v>
      </c>
      <c r="H531" s="55">
        <f>'Interpolated data'!M531</f>
        <v>0</v>
      </c>
      <c r="I531" s="55">
        <f>IF(ISNUMBER(INDEX(SelectedSPDs!$B$3:$Y$3753,ROW()-2,MATCH($A$2,SelectedSPDs!$B$1:$Y$1,0))),INDEX(SelectedSPDs!$B$3:$Y$3753,ROW()-2,MATCH($A$2,SelectedSPDs!$B$1:$Y$1,0)),0)</f>
        <v>0</v>
      </c>
      <c r="J531" s="19" t="e">
        <f>IF($A$2="User",IF(ISBLANK(E531),NA(),E531),IF(ISBLANK(SelectedSPDs!A531),NA(),SelectedSPDs!A531))</f>
        <v>#N/A</v>
      </c>
      <c r="K531" s="28">
        <f>INDEX(SelectedSPDs!$B$3:$Y$3753,ROW()-2,MATCH($A$2,SelectedSPDs!$B$1:$Y$1,0))</f>
        <v>0</v>
      </c>
      <c r="M531" s="28"/>
      <c r="N531" s="28"/>
      <c r="O531" s="18"/>
      <c r="P531" s="28"/>
      <c r="Q531" s="28"/>
      <c r="R531" s="18"/>
      <c r="S531" s="28"/>
      <c r="T531" s="18"/>
      <c r="AJ531" s="28"/>
    </row>
    <row r="532" spans="5:36" x14ac:dyDescent="0.35">
      <c r="E532" s="26"/>
      <c r="F532" s="26"/>
      <c r="G532" s="55" t="e">
        <f>IF($A$2="User",IF($E532=0,#N/A,$E532),IF(ISNUMBER(SelectedSPDs!$A532),SelectedSPDs!$A532,#N/A))</f>
        <v>#N/A</v>
      </c>
      <c r="H532" s="55">
        <f>'Interpolated data'!M532</f>
        <v>0</v>
      </c>
      <c r="I532" s="55">
        <f>IF(ISNUMBER(INDEX(SelectedSPDs!$B$3:$Y$3753,ROW()-2,MATCH($A$2,SelectedSPDs!$B$1:$Y$1,0))),INDEX(SelectedSPDs!$B$3:$Y$3753,ROW()-2,MATCH($A$2,SelectedSPDs!$B$1:$Y$1,0)),0)</f>
        <v>0</v>
      </c>
      <c r="J532" s="19" t="e">
        <f>IF($A$2="User",IF(ISBLANK(E532),NA(),E532),IF(ISBLANK(SelectedSPDs!A532),NA(),SelectedSPDs!A532))</f>
        <v>#N/A</v>
      </c>
      <c r="K532" s="28">
        <f>INDEX(SelectedSPDs!$B$3:$Y$3753,ROW()-2,MATCH($A$2,SelectedSPDs!$B$1:$Y$1,0))</f>
        <v>0</v>
      </c>
      <c r="M532" s="28"/>
      <c r="N532" s="28"/>
      <c r="O532" s="18"/>
      <c r="P532" s="28"/>
      <c r="Q532" s="28"/>
      <c r="R532" s="18"/>
      <c r="S532" s="28"/>
      <c r="T532" s="18"/>
      <c r="AJ532" s="28"/>
    </row>
    <row r="533" spans="5:36" x14ac:dyDescent="0.35">
      <c r="E533" s="26"/>
      <c r="F533" s="26"/>
      <c r="G533" s="55" t="e">
        <f>IF($A$2="User",IF($E533=0,#N/A,$E533),IF(ISNUMBER(SelectedSPDs!$A533),SelectedSPDs!$A533,#N/A))</f>
        <v>#N/A</v>
      </c>
      <c r="H533" s="55">
        <f>'Interpolated data'!M533</f>
        <v>0</v>
      </c>
      <c r="I533" s="55">
        <f>IF(ISNUMBER(INDEX(SelectedSPDs!$B$3:$Y$3753,ROW()-2,MATCH($A$2,SelectedSPDs!$B$1:$Y$1,0))),INDEX(SelectedSPDs!$B$3:$Y$3753,ROW()-2,MATCH($A$2,SelectedSPDs!$B$1:$Y$1,0)),0)</f>
        <v>0</v>
      </c>
      <c r="J533" s="19" t="e">
        <f>IF($A$2="User",IF(ISBLANK(E533),NA(),E533),IF(ISBLANK(SelectedSPDs!A533),NA(),SelectedSPDs!A533))</f>
        <v>#N/A</v>
      </c>
      <c r="K533" s="28">
        <f>INDEX(SelectedSPDs!$B$3:$Y$3753,ROW()-2,MATCH($A$2,SelectedSPDs!$B$1:$Y$1,0))</f>
        <v>0</v>
      </c>
      <c r="M533" s="28"/>
      <c r="N533" s="28"/>
      <c r="O533" s="18"/>
      <c r="P533" s="28"/>
      <c r="Q533" s="28"/>
      <c r="R533" s="18"/>
      <c r="S533" s="28"/>
      <c r="T533" s="18"/>
      <c r="AJ533" s="28"/>
    </row>
    <row r="534" spans="5:36" x14ac:dyDescent="0.35">
      <c r="E534" s="26"/>
      <c r="F534" s="26"/>
      <c r="G534" s="55" t="e">
        <f>IF($A$2="User",IF($E534=0,#N/A,$E534),IF(ISNUMBER(SelectedSPDs!$A534),SelectedSPDs!$A534,#N/A))</f>
        <v>#N/A</v>
      </c>
      <c r="H534" s="55">
        <f>'Interpolated data'!M534</f>
        <v>0</v>
      </c>
      <c r="I534" s="55">
        <f>IF(ISNUMBER(INDEX(SelectedSPDs!$B$3:$Y$3753,ROW()-2,MATCH($A$2,SelectedSPDs!$B$1:$Y$1,0))),INDEX(SelectedSPDs!$B$3:$Y$3753,ROW()-2,MATCH($A$2,SelectedSPDs!$B$1:$Y$1,0)),0)</f>
        <v>0</v>
      </c>
      <c r="J534" s="19" t="e">
        <f>IF($A$2="User",IF(ISBLANK(E534),NA(),E534),IF(ISBLANK(SelectedSPDs!A534),NA(),SelectedSPDs!A534))</f>
        <v>#N/A</v>
      </c>
      <c r="K534" s="28">
        <f>INDEX(SelectedSPDs!$B$3:$Y$3753,ROW()-2,MATCH($A$2,SelectedSPDs!$B$1:$Y$1,0))</f>
        <v>0</v>
      </c>
      <c r="M534" s="28"/>
      <c r="N534" s="28"/>
      <c r="O534" s="18"/>
      <c r="P534" s="28"/>
      <c r="Q534" s="28"/>
      <c r="R534" s="18"/>
      <c r="S534" s="28"/>
      <c r="T534" s="18"/>
      <c r="AJ534" s="28"/>
    </row>
    <row r="535" spans="5:36" x14ac:dyDescent="0.35">
      <c r="E535" s="26"/>
      <c r="F535" s="26"/>
      <c r="G535" s="55" t="e">
        <f>IF($A$2="User",IF($E535=0,#N/A,$E535),IF(ISNUMBER(SelectedSPDs!$A535),SelectedSPDs!$A535,#N/A))</f>
        <v>#N/A</v>
      </c>
      <c r="H535" s="55">
        <f>'Interpolated data'!M535</f>
        <v>0</v>
      </c>
      <c r="I535" s="55">
        <f>IF(ISNUMBER(INDEX(SelectedSPDs!$B$3:$Y$3753,ROW()-2,MATCH($A$2,SelectedSPDs!$B$1:$Y$1,0))),INDEX(SelectedSPDs!$B$3:$Y$3753,ROW()-2,MATCH($A$2,SelectedSPDs!$B$1:$Y$1,0)),0)</f>
        <v>0</v>
      </c>
      <c r="J535" s="19" t="e">
        <f>IF($A$2="User",IF(ISBLANK(E535),NA(),E535),IF(ISBLANK(SelectedSPDs!A535),NA(),SelectedSPDs!A535))</f>
        <v>#N/A</v>
      </c>
      <c r="K535" s="28">
        <f>INDEX(SelectedSPDs!$B$3:$Y$3753,ROW()-2,MATCH($A$2,SelectedSPDs!$B$1:$Y$1,0))</f>
        <v>0</v>
      </c>
      <c r="M535" s="28"/>
      <c r="N535" s="28"/>
      <c r="O535" s="18"/>
      <c r="P535" s="28"/>
      <c r="Q535" s="28"/>
      <c r="R535" s="18"/>
      <c r="S535" s="28"/>
      <c r="T535" s="18"/>
      <c r="AJ535" s="28"/>
    </row>
    <row r="536" spans="5:36" x14ac:dyDescent="0.35">
      <c r="E536" s="26"/>
      <c r="F536" s="26"/>
      <c r="G536" s="55" t="e">
        <f>IF($A$2="User",IF($E536=0,#N/A,$E536),IF(ISNUMBER(SelectedSPDs!$A536),SelectedSPDs!$A536,#N/A))</f>
        <v>#N/A</v>
      </c>
      <c r="H536" s="55">
        <f>'Interpolated data'!M536</f>
        <v>0</v>
      </c>
      <c r="I536" s="55">
        <f>IF(ISNUMBER(INDEX(SelectedSPDs!$B$3:$Y$3753,ROW()-2,MATCH($A$2,SelectedSPDs!$B$1:$Y$1,0))),INDEX(SelectedSPDs!$B$3:$Y$3753,ROW()-2,MATCH($A$2,SelectedSPDs!$B$1:$Y$1,0)),0)</f>
        <v>0</v>
      </c>
      <c r="J536" s="19" t="e">
        <f>IF($A$2="User",IF(ISBLANK(E536),NA(),E536),IF(ISBLANK(SelectedSPDs!A536),NA(),SelectedSPDs!A536))</f>
        <v>#N/A</v>
      </c>
      <c r="K536" s="28">
        <f>INDEX(SelectedSPDs!$B$3:$Y$3753,ROW()-2,MATCH($A$2,SelectedSPDs!$B$1:$Y$1,0))</f>
        <v>0</v>
      </c>
      <c r="M536" s="28"/>
      <c r="N536" s="28"/>
      <c r="O536" s="18"/>
      <c r="P536" s="28"/>
      <c r="Q536" s="28"/>
      <c r="R536" s="18"/>
      <c r="S536" s="28"/>
      <c r="T536" s="18"/>
      <c r="AJ536" s="28"/>
    </row>
    <row r="537" spans="5:36" x14ac:dyDescent="0.35">
      <c r="E537" s="26"/>
      <c r="F537" s="26"/>
      <c r="G537" s="55" t="e">
        <f>IF($A$2="User",IF($E537=0,#N/A,$E537),IF(ISNUMBER(SelectedSPDs!$A537),SelectedSPDs!$A537,#N/A))</f>
        <v>#N/A</v>
      </c>
      <c r="H537" s="55">
        <f>'Interpolated data'!M537</f>
        <v>0</v>
      </c>
      <c r="I537" s="55">
        <f>IF(ISNUMBER(INDEX(SelectedSPDs!$B$3:$Y$3753,ROW()-2,MATCH($A$2,SelectedSPDs!$B$1:$Y$1,0))),INDEX(SelectedSPDs!$B$3:$Y$3753,ROW()-2,MATCH($A$2,SelectedSPDs!$B$1:$Y$1,0)),0)</f>
        <v>0</v>
      </c>
      <c r="J537" s="19" t="e">
        <f>IF($A$2="User",IF(ISBLANK(E537),NA(),E537),IF(ISBLANK(SelectedSPDs!A537),NA(),SelectedSPDs!A537))</f>
        <v>#N/A</v>
      </c>
      <c r="K537" s="28">
        <f>INDEX(SelectedSPDs!$B$3:$Y$3753,ROW()-2,MATCH($A$2,SelectedSPDs!$B$1:$Y$1,0))</f>
        <v>0</v>
      </c>
      <c r="M537" s="28"/>
      <c r="N537" s="28"/>
      <c r="O537" s="18"/>
      <c r="P537" s="28"/>
      <c r="Q537" s="28"/>
      <c r="R537" s="18"/>
      <c r="S537" s="28"/>
      <c r="T537" s="18"/>
      <c r="AJ537" s="28"/>
    </row>
    <row r="538" spans="5:36" x14ac:dyDescent="0.35">
      <c r="E538" s="26"/>
      <c r="F538" s="26"/>
      <c r="G538" s="55" t="e">
        <f>IF($A$2="User",IF($E538=0,#N/A,$E538),IF(ISNUMBER(SelectedSPDs!$A538),SelectedSPDs!$A538,#N/A))</f>
        <v>#N/A</v>
      </c>
      <c r="H538" s="55">
        <f>'Interpolated data'!M538</f>
        <v>0</v>
      </c>
      <c r="I538" s="55">
        <f>IF(ISNUMBER(INDEX(SelectedSPDs!$B$3:$Y$3753,ROW()-2,MATCH($A$2,SelectedSPDs!$B$1:$Y$1,0))),INDEX(SelectedSPDs!$B$3:$Y$3753,ROW()-2,MATCH($A$2,SelectedSPDs!$B$1:$Y$1,0)),0)</f>
        <v>0</v>
      </c>
      <c r="J538" s="19" t="e">
        <f>IF($A$2="User",IF(ISBLANK(E538),NA(),E538),IF(ISBLANK(SelectedSPDs!A538),NA(),SelectedSPDs!A538))</f>
        <v>#N/A</v>
      </c>
      <c r="K538" s="28">
        <f>INDEX(SelectedSPDs!$B$3:$Y$3753,ROW()-2,MATCH($A$2,SelectedSPDs!$B$1:$Y$1,0))</f>
        <v>0</v>
      </c>
      <c r="M538" s="28"/>
      <c r="N538" s="28"/>
      <c r="O538" s="18"/>
      <c r="P538" s="28"/>
      <c r="Q538" s="28"/>
      <c r="R538" s="18"/>
      <c r="S538" s="28"/>
      <c r="T538" s="18"/>
      <c r="AJ538" s="28"/>
    </row>
    <row r="539" spans="5:36" x14ac:dyDescent="0.35">
      <c r="E539" s="26"/>
      <c r="F539" s="26"/>
      <c r="G539" s="55" t="e">
        <f>IF($A$2="User",IF($E539=0,#N/A,$E539),IF(ISNUMBER(SelectedSPDs!$A539),SelectedSPDs!$A539,#N/A))</f>
        <v>#N/A</v>
      </c>
      <c r="H539" s="55">
        <f>'Interpolated data'!M539</f>
        <v>0</v>
      </c>
      <c r="I539" s="55">
        <f>IF(ISNUMBER(INDEX(SelectedSPDs!$B$3:$Y$3753,ROW()-2,MATCH($A$2,SelectedSPDs!$B$1:$Y$1,0))),INDEX(SelectedSPDs!$B$3:$Y$3753,ROW()-2,MATCH($A$2,SelectedSPDs!$B$1:$Y$1,0)),0)</f>
        <v>0</v>
      </c>
      <c r="J539" s="19" t="e">
        <f>IF($A$2="User",IF(ISBLANK(E539),NA(),E539),IF(ISBLANK(SelectedSPDs!A539),NA(),SelectedSPDs!A539))</f>
        <v>#N/A</v>
      </c>
      <c r="K539" s="28">
        <f>INDEX(SelectedSPDs!$B$3:$Y$3753,ROW()-2,MATCH($A$2,SelectedSPDs!$B$1:$Y$1,0))</f>
        <v>0</v>
      </c>
      <c r="M539" s="28"/>
      <c r="N539" s="28"/>
      <c r="O539" s="18"/>
      <c r="P539" s="28"/>
      <c r="Q539" s="28"/>
      <c r="R539" s="18"/>
      <c r="S539" s="28"/>
      <c r="T539" s="18"/>
      <c r="AJ539" s="28"/>
    </row>
    <row r="540" spans="5:36" x14ac:dyDescent="0.35">
      <c r="E540" s="26"/>
      <c r="F540" s="26"/>
      <c r="G540" s="55" t="e">
        <f>IF($A$2="User",IF($E540=0,#N/A,$E540),IF(ISNUMBER(SelectedSPDs!$A540),SelectedSPDs!$A540,#N/A))</f>
        <v>#N/A</v>
      </c>
      <c r="H540" s="55">
        <f>'Interpolated data'!M540</f>
        <v>0</v>
      </c>
      <c r="I540" s="55">
        <f>IF(ISNUMBER(INDEX(SelectedSPDs!$B$3:$Y$3753,ROW()-2,MATCH($A$2,SelectedSPDs!$B$1:$Y$1,0))),INDEX(SelectedSPDs!$B$3:$Y$3753,ROW()-2,MATCH($A$2,SelectedSPDs!$B$1:$Y$1,0)),0)</f>
        <v>0</v>
      </c>
      <c r="J540" s="19" t="e">
        <f>IF($A$2="User",IF(ISBLANK(E540),NA(),E540),IF(ISBLANK(SelectedSPDs!A540),NA(),SelectedSPDs!A540))</f>
        <v>#N/A</v>
      </c>
      <c r="K540" s="28">
        <f>INDEX(SelectedSPDs!$B$3:$Y$3753,ROW()-2,MATCH($A$2,SelectedSPDs!$B$1:$Y$1,0))</f>
        <v>0</v>
      </c>
      <c r="M540" s="28"/>
      <c r="N540" s="28"/>
      <c r="O540" s="18"/>
      <c r="P540" s="28"/>
      <c r="Q540" s="28"/>
      <c r="R540" s="18"/>
      <c r="S540" s="28"/>
      <c r="T540" s="18"/>
      <c r="AJ540" s="28"/>
    </row>
    <row r="541" spans="5:36" x14ac:dyDescent="0.35">
      <c r="E541" s="26"/>
      <c r="F541" s="26"/>
      <c r="G541" s="55" t="e">
        <f>IF($A$2="User",IF($E541=0,#N/A,$E541),IF(ISNUMBER(SelectedSPDs!$A541),SelectedSPDs!$A541,#N/A))</f>
        <v>#N/A</v>
      </c>
      <c r="H541" s="55">
        <f>'Interpolated data'!M541</f>
        <v>0</v>
      </c>
      <c r="I541" s="55">
        <f>IF(ISNUMBER(INDEX(SelectedSPDs!$B$3:$Y$3753,ROW()-2,MATCH($A$2,SelectedSPDs!$B$1:$Y$1,0))),INDEX(SelectedSPDs!$B$3:$Y$3753,ROW()-2,MATCH($A$2,SelectedSPDs!$B$1:$Y$1,0)),0)</f>
        <v>0</v>
      </c>
      <c r="J541" s="19" t="e">
        <f>IF($A$2="User",IF(ISBLANK(E541),NA(),E541),IF(ISBLANK(SelectedSPDs!A541),NA(),SelectedSPDs!A541))</f>
        <v>#N/A</v>
      </c>
      <c r="K541" s="28">
        <f>INDEX(SelectedSPDs!$B$3:$Y$3753,ROW()-2,MATCH($A$2,SelectedSPDs!$B$1:$Y$1,0))</f>
        <v>0</v>
      </c>
      <c r="M541" s="28"/>
      <c r="N541" s="28"/>
      <c r="O541" s="18"/>
      <c r="P541" s="28"/>
      <c r="Q541" s="28"/>
      <c r="R541" s="18"/>
      <c r="S541" s="28"/>
      <c r="T541" s="18"/>
      <c r="AJ541" s="28"/>
    </row>
    <row r="542" spans="5:36" x14ac:dyDescent="0.35">
      <c r="E542" s="26"/>
      <c r="F542" s="26"/>
      <c r="G542" s="55" t="e">
        <f>IF($A$2="User",IF($E542=0,#N/A,$E542),IF(ISNUMBER(SelectedSPDs!$A542),SelectedSPDs!$A542,#N/A))</f>
        <v>#N/A</v>
      </c>
      <c r="H542" s="55">
        <f>'Interpolated data'!M542</f>
        <v>0</v>
      </c>
      <c r="I542" s="55">
        <f>IF(ISNUMBER(INDEX(SelectedSPDs!$B$3:$Y$3753,ROW()-2,MATCH($A$2,SelectedSPDs!$B$1:$Y$1,0))),INDEX(SelectedSPDs!$B$3:$Y$3753,ROW()-2,MATCH($A$2,SelectedSPDs!$B$1:$Y$1,0)),0)</f>
        <v>0</v>
      </c>
      <c r="J542" s="19" t="e">
        <f>IF($A$2="User",IF(ISBLANK(E542),NA(),E542),IF(ISBLANK(SelectedSPDs!A542),NA(),SelectedSPDs!A542))</f>
        <v>#N/A</v>
      </c>
      <c r="K542" s="28">
        <f>INDEX(SelectedSPDs!$B$3:$Y$3753,ROW()-2,MATCH($A$2,SelectedSPDs!$B$1:$Y$1,0))</f>
        <v>0</v>
      </c>
      <c r="M542" s="28"/>
      <c r="N542" s="28"/>
      <c r="O542" s="18"/>
      <c r="P542" s="28"/>
      <c r="Q542" s="28"/>
      <c r="R542" s="18"/>
      <c r="S542" s="28"/>
      <c r="T542" s="18"/>
      <c r="AJ542" s="28"/>
    </row>
    <row r="543" spans="5:36" x14ac:dyDescent="0.35">
      <c r="E543" s="26"/>
      <c r="F543" s="26"/>
      <c r="G543" s="55" t="e">
        <f>IF($A$2="User",IF($E543=0,#N/A,$E543),IF(ISNUMBER(SelectedSPDs!$A543),SelectedSPDs!$A543,#N/A))</f>
        <v>#N/A</v>
      </c>
      <c r="H543" s="55">
        <f>'Interpolated data'!M543</f>
        <v>0</v>
      </c>
      <c r="I543" s="55">
        <f>IF(ISNUMBER(INDEX(SelectedSPDs!$B$3:$Y$3753,ROW()-2,MATCH($A$2,SelectedSPDs!$B$1:$Y$1,0))),INDEX(SelectedSPDs!$B$3:$Y$3753,ROW()-2,MATCH($A$2,SelectedSPDs!$B$1:$Y$1,0)),0)</f>
        <v>0</v>
      </c>
      <c r="J543" s="19" t="e">
        <f>IF($A$2="User",IF(ISBLANK(E543),NA(),E543),IF(ISBLANK(SelectedSPDs!A543),NA(),SelectedSPDs!A543))</f>
        <v>#N/A</v>
      </c>
      <c r="K543" s="28">
        <f>INDEX(SelectedSPDs!$B$3:$Y$3753,ROW()-2,MATCH($A$2,SelectedSPDs!$B$1:$Y$1,0))</f>
        <v>0</v>
      </c>
      <c r="M543" s="28"/>
      <c r="N543" s="28"/>
      <c r="O543" s="18"/>
      <c r="P543" s="28"/>
      <c r="Q543" s="28"/>
      <c r="R543" s="18"/>
      <c r="S543" s="28"/>
      <c r="T543" s="18"/>
      <c r="AJ543" s="28"/>
    </row>
    <row r="544" spans="5:36" x14ac:dyDescent="0.35">
      <c r="E544" s="26"/>
      <c r="F544" s="26"/>
      <c r="G544" s="55" t="e">
        <f>IF($A$2="User",IF($E544=0,#N/A,$E544),IF(ISNUMBER(SelectedSPDs!$A544),SelectedSPDs!$A544,#N/A))</f>
        <v>#N/A</v>
      </c>
      <c r="H544" s="55">
        <f>'Interpolated data'!M544</f>
        <v>0</v>
      </c>
      <c r="I544" s="55">
        <f>IF(ISNUMBER(INDEX(SelectedSPDs!$B$3:$Y$3753,ROW()-2,MATCH($A$2,SelectedSPDs!$B$1:$Y$1,0))),INDEX(SelectedSPDs!$B$3:$Y$3753,ROW()-2,MATCH($A$2,SelectedSPDs!$B$1:$Y$1,0)),0)</f>
        <v>0</v>
      </c>
      <c r="J544" s="19" t="e">
        <f>IF($A$2="User",IF(ISBLANK(E544),NA(),E544),IF(ISBLANK(SelectedSPDs!A544),NA(),SelectedSPDs!A544))</f>
        <v>#N/A</v>
      </c>
      <c r="K544" s="28">
        <f>INDEX(SelectedSPDs!$B$3:$Y$3753,ROW()-2,MATCH($A$2,SelectedSPDs!$B$1:$Y$1,0))</f>
        <v>0</v>
      </c>
      <c r="M544" s="28"/>
      <c r="N544" s="28"/>
      <c r="O544" s="18"/>
      <c r="P544" s="28"/>
      <c r="Q544" s="28"/>
      <c r="R544" s="18"/>
      <c r="S544" s="28"/>
      <c r="T544" s="18"/>
      <c r="AJ544" s="28"/>
    </row>
    <row r="545" spans="5:36" x14ac:dyDescent="0.35">
      <c r="E545" s="26"/>
      <c r="F545" s="26"/>
      <c r="G545" s="55" t="e">
        <f>IF($A$2="User",IF($E545=0,#N/A,$E545),IF(ISNUMBER(SelectedSPDs!$A545),SelectedSPDs!$A545,#N/A))</f>
        <v>#N/A</v>
      </c>
      <c r="H545" s="55">
        <f>'Interpolated data'!M545</f>
        <v>0</v>
      </c>
      <c r="I545" s="55">
        <f>IF(ISNUMBER(INDEX(SelectedSPDs!$B$3:$Y$3753,ROW()-2,MATCH($A$2,SelectedSPDs!$B$1:$Y$1,0))),INDEX(SelectedSPDs!$B$3:$Y$3753,ROW()-2,MATCH($A$2,SelectedSPDs!$B$1:$Y$1,0)),0)</f>
        <v>0</v>
      </c>
      <c r="J545" s="19" t="e">
        <f>IF($A$2="User",IF(ISBLANK(E545),NA(),E545),IF(ISBLANK(SelectedSPDs!A545),NA(),SelectedSPDs!A545))</f>
        <v>#N/A</v>
      </c>
      <c r="K545" s="28">
        <f>INDEX(SelectedSPDs!$B$3:$Y$3753,ROW()-2,MATCH($A$2,SelectedSPDs!$B$1:$Y$1,0))</f>
        <v>0</v>
      </c>
      <c r="M545" s="28"/>
      <c r="N545" s="28"/>
      <c r="O545" s="18"/>
      <c r="P545" s="28"/>
      <c r="Q545" s="28"/>
      <c r="R545" s="18"/>
      <c r="S545" s="28"/>
      <c r="T545" s="18"/>
      <c r="AJ545" s="28"/>
    </row>
    <row r="546" spans="5:36" x14ac:dyDescent="0.35">
      <c r="E546" s="26"/>
      <c r="F546" s="26"/>
      <c r="G546" s="55" t="e">
        <f>IF($A$2="User",IF($E546=0,#N/A,$E546),IF(ISNUMBER(SelectedSPDs!$A546),SelectedSPDs!$A546,#N/A))</f>
        <v>#N/A</v>
      </c>
      <c r="H546" s="55">
        <f>'Interpolated data'!M546</f>
        <v>0</v>
      </c>
      <c r="I546" s="55">
        <f>IF(ISNUMBER(INDEX(SelectedSPDs!$B$3:$Y$3753,ROW()-2,MATCH($A$2,SelectedSPDs!$B$1:$Y$1,0))),INDEX(SelectedSPDs!$B$3:$Y$3753,ROW()-2,MATCH($A$2,SelectedSPDs!$B$1:$Y$1,0)),0)</f>
        <v>0</v>
      </c>
      <c r="J546" s="19" t="e">
        <f>IF($A$2="User",IF(ISBLANK(E546),NA(),E546),IF(ISBLANK(SelectedSPDs!A546),NA(),SelectedSPDs!A546))</f>
        <v>#N/A</v>
      </c>
      <c r="K546" s="28">
        <f>INDEX(SelectedSPDs!$B$3:$Y$3753,ROW()-2,MATCH($A$2,SelectedSPDs!$B$1:$Y$1,0))</f>
        <v>0</v>
      </c>
      <c r="M546" s="28"/>
      <c r="N546" s="28"/>
      <c r="O546" s="18"/>
      <c r="P546" s="28"/>
      <c r="Q546" s="28"/>
      <c r="R546" s="18"/>
      <c r="S546" s="28"/>
      <c r="T546" s="18"/>
      <c r="AJ546" s="28"/>
    </row>
    <row r="547" spans="5:36" x14ac:dyDescent="0.35">
      <c r="E547" s="26"/>
      <c r="F547" s="26"/>
      <c r="G547" s="55" t="e">
        <f>IF($A$2="User",IF($E547=0,#N/A,$E547),IF(ISNUMBER(SelectedSPDs!$A547),SelectedSPDs!$A547,#N/A))</f>
        <v>#N/A</v>
      </c>
      <c r="H547" s="55">
        <f>'Interpolated data'!M547</f>
        <v>0</v>
      </c>
      <c r="I547" s="55">
        <f>IF(ISNUMBER(INDEX(SelectedSPDs!$B$3:$Y$3753,ROW()-2,MATCH($A$2,SelectedSPDs!$B$1:$Y$1,0))),INDEX(SelectedSPDs!$B$3:$Y$3753,ROW()-2,MATCH($A$2,SelectedSPDs!$B$1:$Y$1,0)),0)</f>
        <v>0</v>
      </c>
      <c r="J547" s="19" t="e">
        <f>IF($A$2="User",IF(ISBLANK(E547),NA(),E547),IF(ISBLANK(SelectedSPDs!A547),NA(),SelectedSPDs!A547))</f>
        <v>#N/A</v>
      </c>
      <c r="K547" s="28">
        <f>INDEX(SelectedSPDs!$B$3:$Y$3753,ROW()-2,MATCH($A$2,SelectedSPDs!$B$1:$Y$1,0))</f>
        <v>0</v>
      </c>
      <c r="M547" s="28"/>
      <c r="N547" s="28"/>
      <c r="O547" s="18"/>
      <c r="P547" s="28"/>
      <c r="Q547" s="28"/>
      <c r="R547" s="18"/>
      <c r="S547" s="28"/>
      <c r="T547" s="18"/>
      <c r="AJ547" s="28"/>
    </row>
    <row r="548" spans="5:36" x14ac:dyDescent="0.35">
      <c r="E548" s="26"/>
      <c r="F548" s="26"/>
      <c r="G548" s="55" t="e">
        <f>IF($A$2="User",IF($E548=0,#N/A,$E548),IF(ISNUMBER(SelectedSPDs!$A548),SelectedSPDs!$A548,#N/A))</f>
        <v>#N/A</v>
      </c>
      <c r="H548" s="55">
        <f>'Interpolated data'!M548</f>
        <v>0</v>
      </c>
      <c r="I548" s="55">
        <f>IF(ISNUMBER(INDEX(SelectedSPDs!$B$3:$Y$3753,ROW()-2,MATCH($A$2,SelectedSPDs!$B$1:$Y$1,0))),INDEX(SelectedSPDs!$B$3:$Y$3753,ROW()-2,MATCH($A$2,SelectedSPDs!$B$1:$Y$1,0)),0)</f>
        <v>0</v>
      </c>
      <c r="J548" s="19" t="e">
        <f>IF($A$2="User",IF(ISBLANK(E548),NA(),E548),IF(ISBLANK(SelectedSPDs!A548),NA(),SelectedSPDs!A548))</f>
        <v>#N/A</v>
      </c>
      <c r="K548" s="28">
        <f>INDEX(SelectedSPDs!$B$3:$Y$3753,ROW()-2,MATCH($A$2,SelectedSPDs!$B$1:$Y$1,0))</f>
        <v>0</v>
      </c>
      <c r="M548" s="28"/>
      <c r="N548" s="28"/>
      <c r="O548" s="18"/>
      <c r="P548" s="28"/>
      <c r="Q548" s="28"/>
      <c r="R548" s="18"/>
      <c r="S548" s="28"/>
      <c r="T548" s="18"/>
      <c r="AJ548" s="28"/>
    </row>
    <row r="549" spans="5:36" x14ac:dyDescent="0.35">
      <c r="E549" s="26"/>
      <c r="F549" s="26"/>
      <c r="G549" s="55" t="e">
        <f>IF($A$2="User",IF($E549=0,#N/A,$E549),IF(ISNUMBER(SelectedSPDs!$A549),SelectedSPDs!$A549,#N/A))</f>
        <v>#N/A</v>
      </c>
      <c r="H549" s="55">
        <f>'Interpolated data'!M549</f>
        <v>0</v>
      </c>
      <c r="I549" s="55">
        <f>IF(ISNUMBER(INDEX(SelectedSPDs!$B$3:$Y$3753,ROW()-2,MATCH($A$2,SelectedSPDs!$B$1:$Y$1,0))),INDEX(SelectedSPDs!$B$3:$Y$3753,ROW()-2,MATCH($A$2,SelectedSPDs!$B$1:$Y$1,0)),0)</f>
        <v>0</v>
      </c>
      <c r="J549" s="19" t="e">
        <f>IF($A$2="User",IF(ISBLANK(E549),NA(),E549),IF(ISBLANK(SelectedSPDs!A549),NA(),SelectedSPDs!A549))</f>
        <v>#N/A</v>
      </c>
      <c r="K549" s="28">
        <f>INDEX(SelectedSPDs!$B$3:$Y$3753,ROW()-2,MATCH($A$2,SelectedSPDs!$B$1:$Y$1,0))</f>
        <v>0</v>
      </c>
      <c r="M549" s="28"/>
      <c r="N549" s="28"/>
      <c r="O549" s="18"/>
      <c r="P549" s="28"/>
      <c r="Q549" s="28"/>
      <c r="R549" s="18"/>
      <c r="S549" s="28"/>
      <c r="T549" s="18"/>
      <c r="AJ549" s="28"/>
    </row>
    <row r="550" spans="5:36" x14ac:dyDescent="0.35">
      <c r="E550" s="26"/>
      <c r="F550" s="26"/>
      <c r="G550" s="55" t="e">
        <f>IF($A$2="User",IF($E550=0,#N/A,$E550),IF(ISNUMBER(SelectedSPDs!$A550),SelectedSPDs!$A550,#N/A))</f>
        <v>#N/A</v>
      </c>
      <c r="H550" s="55">
        <f>'Interpolated data'!M550</f>
        <v>0</v>
      </c>
      <c r="I550" s="55">
        <f>IF(ISNUMBER(INDEX(SelectedSPDs!$B$3:$Y$3753,ROW()-2,MATCH($A$2,SelectedSPDs!$B$1:$Y$1,0))),INDEX(SelectedSPDs!$B$3:$Y$3753,ROW()-2,MATCH($A$2,SelectedSPDs!$B$1:$Y$1,0)),0)</f>
        <v>0</v>
      </c>
      <c r="J550" s="19" t="e">
        <f>IF($A$2="User",IF(ISBLANK(E550),NA(),E550),IF(ISBLANK(SelectedSPDs!A550),NA(),SelectedSPDs!A550))</f>
        <v>#N/A</v>
      </c>
      <c r="K550" s="28">
        <f>INDEX(SelectedSPDs!$B$3:$Y$3753,ROW()-2,MATCH($A$2,SelectedSPDs!$B$1:$Y$1,0))</f>
        <v>0</v>
      </c>
      <c r="M550" s="28"/>
      <c r="N550" s="28"/>
      <c r="O550" s="18"/>
      <c r="P550" s="28"/>
      <c r="Q550" s="28"/>
      <c r="R550" s="18"/>
      <c r="S550" s="28"/>
      <c r="T550" s="18"/>
      <c r="AJ550" s="28"/>
    </row>
    <row r="551" spans="5:36" x14ac:dyDescent="0.35">
      <c r="E551" s="26"/>
      <c r="F551" s="26"/>
      <c r="G551" s="55" t="e">
        <f>IF($A$2="User",IF($E551=0,#N/A,$E551),IF(ISNUMBER(SelectedSPDs!$A551),SelectedSPDs!$A551,#N/A))</f>
        <v>#N/A</v>
      </c>
      <c r="H551" s="55">
        <f>'Interpolated data'!M551</f>
        <v>0</v>
      </c>
      <c r="I551" s="55">
        <f>IF(ISNUMBER(INDEX(SelectedSPDs!$B$3:$Y$3753,ROW()-2,MATCH($A$2,SelectedSPDs!$B$1:$Y$1,0))),INDEX(SelectedSPDs!$B$3:$Y$3753,ROW()-2,MATCH($A$2,SelectedSPDs!$B$1:$Y$1,0)),0)</f>
        <v>0</v>
      </c>
      <c r="J551" s="19" t="e">
        <f>IF($A$2="User",IF(ISBLANK(E551),NA(),E551),IF(ISBLANK(SelectedSPDs!A551),NA(),SelectedSPDs!A551))</f>
        <v>#N/A</v>
      </c>
      <c r="K551" s="28">
        <f>INDEX(SelectedSPDs!$B$3:$Y$3753,ROW()-2,MATCH($A$2,SelectedSPDs!$B$1:$Y$1,0))</f>
        <v>0</v>
      </c>
      <c r="M551" s="28"/>
      <c r="N551" s="28"/>
      <c r="O551" s="18"/>
      <c r="P551" s="28"/>
      <c r="Q551" s="28"/>
      <c r="R551" s="18"/>
      <c r="S551" s="28"/>
      <c r="T551" s="18"/>
      <c r="AJ551" s="28"/>
    </row>
    <row r="552" spans="5:36" x14ac:dyDescent="0.35">
      <c r="E552" s="26"/>
      <c r="F552" s="26"/>
      <c r="G552" s="55" t="e">
        <f>IF($A$2="User",IF($E552=0,#N/A,$E552),IF(ISNUMBER(SelectedSPDs!$A552),SelectedSPDs!$A552,#N/A))</f>
        <v>#N/A</v>
      </c>
      <c r="H552" s="55">
        <f>'Interpolated data'!M552</f>
        <v>0</v>
      </c>
      <c r="I552" s="55">
        <f>IF(ISNUMBER(INDEX(SelectedSPDs!$B$3:$Y$3753,ROW()-2,MATCH($A$2,SelectedSPDs!$B$1:$Y$1,0))),INDEX(SelectedSPDs!$B$3:$Y$3753,ROW()-2,MATCH($A$2,SelectedSPDs!$B$1:$Y$1,0)),0)</f>
        <v>0</v>
      </c>
      <c r="J552" s="19" t="e">
        <f>IF($A$2="User",IF(ISBLANK(E552),NA(),E552),IF(ISBLANK(SelectedSPDs!A552),NA(),SelectedSPDs!A552))</f>
        <v>#N/A</v>
      </c>
      <c r="K552" s="28">
        <f>INDEX(SelectedSPDs!$B$3:$Y$3753,ROW()-2,MATCH($A$2,SelectedSPDs!$B$1:$Y$1,0))</f>
        <v>0</v>
      </c>
      <c r="M552" s="28"/>
      <c r="N552" s="28"/>
      <c r="O552" s="18"/>
      <c r="P552" s="28"/>
      <c r="Q552" s="28"/>
      <c r="R552" s="18"/>
      <c r="S552" s="28"/>
      <c r="T552" s="18"/>
      <c r="AJ552" s="28"/>
    </row>
    <row r="553" spans="5:36" x14ac:dyDescent="0.35">
      <c r="E553" s="26"/>
      <c r="F553" s="26"/>
      <c r="G553" s="55" t="e">
        <f>IF($A$2="User",IF($E553=0,#N/A,$E553),IF(ISNUMBER(SelectedSPDs!$A553),SelectedSPDs!$A553,#N/A))</f>
        <v>#N/A</v>
      </c>
      <c r="H553" s="55">
        <f>'Interpolated data'!M553</f>
        <v>0</v>
      </c>
      <c r="I553" s="55">
        <f>IF(ISNUMBER(INDEX(SelectedSPDs!$B$3:$Y$3753,ROW()-2,MATCH($A$2,SelectedSPDs!$B$1:$Y$1,0))),INDEX(SelectedSPDs!$B$3:$Y$3753,ROW()-2,MATCH($A$2,SelectedSPDs!$B$1:$Y$1,0)),0)</f>
        <v>0</v>
      </c>
      <c r="J553" s="19" t="e">
        <f>IF($A$2="User",IF(ISBLANK(E553),NA(),E553),IF(ISBLANK(SelectedSPDs!A553),NA(),SelectedSPDs!A553))</f>
        <v>#N/A</v>
      </c>
      <c r="K553" s="28">
        <f>INDEX(SelectedSPDs!$B$3:$Y$3753,ROW()-2,MATCH($A$2,SelectedSPDs!$B$1:$Y$1,0))</f>
        <v>0</v>
      </c>
      <c r="M553" s="28"/>
      <c r="N553" s="28"/>
      <c r="O553" s="18"/>
      <c r="P553" s="28"/>
      <c r="Q553" s="28"/>
      <c r="R553" s="18"/>
      <c r="S553" s="28"/>
      <c r="T553" s="18"/>
      <c r="AJ553" s="28"/>
    </row>
    <row r="554" spans="5:36" x14ac:dyDescent="0.35">
      <c r="E554" s="26"/>
      <c r="F554" s="26"/>
      <c r="G554" s="55" t="e">
        <f>IF($A$2="User",IF($E554=0,#N/A,$E554),IF(ISNUMBER(SelectedSPDs!$A554),SelectedSPDs!$A554,#N/A))</f>
        <v>#N/A</v>
      </c>
      <c r="H554" s="55">
        <f>'Interpolated data'!M554</f>
        <v>0</v>
      </c>
      <c r="I554" s="55">
        <f>IF(ISNUMBER(INDEX(SelectedSPDs!$B$3:$Y$3753,ROW()-2,MATCH($A$2,SelectedSPDs!$B$1:$Y$1,0))),INDEX(SelectedSPDs!$B$3:$Y$3753,ROW()-2,MATCH($A$2,SelectedSPDs!$B$1:$Y$1,0)),0)</f>
        <v>0</v>
      </c>
      <c r="J554" s="19" t="e">
        <f>IF($A$2="User",IF(ISBLANK(E554),NA(),E554),IF(ISBLANK(SelectedSPDs!A554),NA(),SelectedSPDs!A554))</f>
        <v>#N/A</v>
      </c>
      <c r="K554" s="28">
        <f>INDEX(SelectedSPDs!$B$3:$Y$3753,ROW()-2,MATCH($A$2,SelectedSPDs!$B$1:$Y$1,0))</f>
        <v>0</v>
      </c>
      <c r="M554" s="28"/>
      <c r="N554" s="28"/>
      <c r="O554" s="18"/>
      <c r="P554" s="28"/>
      <c r="Q554" s="28"/>
      <c r="R554" s="18"/>
      <c r="S554" s="28"/>
      <c r="T554" s="18"/>
      <c r="AJ554" s="28"/>
    </row>
    <row r="555" spans="5:36" x14ac:dyDescent="0.35">
      <c r="E555" s="26"/>
      <c r="F555" s="26"/>
      <c r="G555" s="55" t="e">
        <f>IF($A$2="User",IF($E555=0,#N/A,$E555),IF(ISNUMBER(SelectedSPDs!$A555),SelectedSPDs!$A555,#N/A))</f>
        <v>#N/A</v>
      </c>
      <c r="H555" s="55">
        <f>'Interpolated data'!M555</f>
        <v>0</v>
      </c>
      <c r="I555" s="55">
        <f>IF(ISNUMBER(INDEX(SelectedSPDs!$B$3:$Y$3753,ROW()-2,MATCH($A$2,SelectedSPDs!$B$1:$Y$1,0))),INDEX(SelectedSPDs!$B$3:$Y$3753,ROW()-2,MATCH($A$2,SelectedSPDs!$B$1:$Y$1,0)),0)</f>
        <v>0</v>
      </c>
      <c r="J555" s="19" t="e">
        <f>IF($A$2="User",IF(ISBLANK(E555),NA(),E555),IF(ISBLANK(SelectedSPDs!A555),NA(),SelectedSPDs!A555))</f>
        <v>#N/A</v>
      </c>
      <c r="K555" s="28">
        <f>INDEX(SelectedSPDs!$B$3:$Y$3753,ROW()-2,MATCH($A$2,SelectedSPDs!$B$1:$Y$1,0))</f>
        <v>0</v>
      </c>
      <c r="M555" s="28"/>
      <c r="N555" s="28"/>
      <c r="O555" s="18"/>
      <c r="P555" s="28"/>
      <c r="Q555" s="28"/>
      <c r="R555" s="18"/>
      <c r="S555" s="28"/>
      <c r="T555" s="18"/>
      <c r="AJ555" s="28"/>
    </row>
    <row r="556" spans="5:36" x14ac:dyDescent="0.35">
      <c r="E556" s="26"/>
      <c r="F556" s="26"/>
      <c r="G556" s="55" t="e">
        <f>IF($A$2="User",IF($E556=0,#N/A,$E556),IF(ISNUMBER(SelectedSPDs!$A556),SelectedSPDs!$A556,#N/A))</f>
        <v>#N/A</v>
      </c>
      <c r="H556" s="55">
        <f>'Interpolated data'!M556</f>
        <v>0</v>
      </c>
      <c r="I556" s="55">
        <f>IF(ISNUMBER(INDEX(SelectedSPDs!$B$3:$Y$3753,ROW()-2,MATCH($A$2,SelectedSPDs!$B$1:$Y$1,0))),INDEX(SelectedSPDs!$B$3:$Y$3753,ROW()-2,MATCH($A$2,SelectedSPDs!$B$1:$Y$1,0)),0)</f>
        <v>0</v>
      </c>
      <c r="J556" s="19" t="e">
        <f>IF($A$2="User",IF(ISBLANK(E556),NA(),E556),IF(ISBLANK(SelectedSPDs!A556),NA(),SelectedSPDs!A556))</f>
        <v>#N/A</v>
      </c>
      <c r="K556" s="28">
        <f>INDEX(SelectedSPDs!$B$3:$Y$3753,ROW()-2,MATCH($A$2,SelectedSPDs!$B$1:$Y$1,0))</f>
        <v>0</v>
      </c>
      <c r="M556" s="28"/>
      <c r="N556" s="28"/>
      <c r="O556" s="18"/>
      <c r="P556" s="28"/>
      <c r="Q556" s="28"/>
      <c r="R556" s="18"/>
      <c r="S556" s="28"/>
      <c r="T556" s="18"/>
      <c r="AJ556" s="28"/>
    </row>
    <row r="557" spans="5:36" x14ac:dyDescent="0.35">
      <c r="E557" s="26"/>
      <c r="F557" s="26"/>
      <c r="G557" s="55" t="e">
        <f>IF($A$2="User",IF($E557=0,#N/A,$E557),IF(ISNUMBER(SelectedSPDs!$A557),SelectedSPDs!$A557,#N/A))</f>
        <v>#N/A</v>
      </c>
      <c r="H557" s="55">
        <f>'Interpolated data'!M557</f>
        <v>0</v>
      </c>
      <c r="I557" s="55">
        <f>IF(ISNUMBER(INDEX(SelectedSPDs!$B$3:$Y$3753,ROW()-2,MATCH($A$2,SelectedSPDs!$B$1:$Y$1,0))),INDEX(SelectedSPDs!$B$3:$Y$3753,ROW()-2,MATCH($A$2,SelectedSPDs!$B$1:$Y$1,0)),0)</f>
        <v>0</v>
      </c>
      <c r="J557" s="19" t="e">
        <f>IF($A$2="User",IF(ISBLANK(E557),NA(),E557),IF(ISBLANK(SelectedSPDs!A557),NA(),SelectedSPDs!A557))</f>
        <v>#N/A</v>
      </c>
      <c r="K557" s="28">
        <f>INDEX(SelectedSPDs!$B$3:$Y$3753,ROW()-2,MATCH($A$2,SelectedSPDs!$B$1:$Y$1,0))</f>
        <v>0</v>
      </c>
      <c r="M557" s="28"/>
      <c r="N557" s="28"/>
      <c r="O557" s="18"/>
      <c r="P557" s="28"/>
      <c r="Q557" s="28"/>
      <c r="R557" s="18"/>
      <c r="S557" s="28"/>
      <c r="T557" s="18"/>
      <c r="AJ557" s="28"/>
    </row>
    <row r="558" spans="5:36" x14ac:dyDescent="0.35">
      <c r="E558" s="26"/>
      <c r="F558" s="26"/>
      <c r="G558" s="55" t="e">
        <f>IF($A$2="User",IF($E558=0,#N/A,$E558),IF(ISNUMBER(SelectedSPDs!$A558),SelectedSPDs!$A558,#N/A))</f>
        <v>#N/A</v>
      </c>
      <c r="H558" s="55">
        <f>'Interpolated data'!M558</f>
        <v>0</v>
      </c>
      <c r="I558" s="55">
        <f>IF(ISNUMBER(INDEX(SelectedSPDs!$B$3:$Y$3753,ROW()-2,MATCH($A$2,SelectedSPDs!$B$1:$Y$1,0))),INDEX(SelectedSPDs!$B$3:$Y$3753,ROW()-2,MATCH($A$2,SelectedSPDs!$B$1:$Y$1,0)),0)</f>
        <v>0</v>
      </c>
      <c r="J558" s="19" t="e">
        <f>IF($A$2="User",IF(ISBLANK(E558),NA(),E558),IF(ISBLANK(SelectedSPDs!A558),NA(),SelectedSPDs!A558))</f>
        <v>#N/A</v>
      </c>
      <c r="K558" s="28">
        <f>INDEX(SelectedSPDs!$B$3:$Y$3753,ROW()-2,MATCH($A$2,SelectedSPDs!$B$1:$Y$1,0))</f>
        <v>0</v>
      </c>
      <c r="M558" s="28"/>
      <c r="N558" s="28"/>
      <c r="O558" s="18"/>
      <c r="P558" s="28"/>
      <c r="Q558" s="28"/>
      <c r="R558" s="18"/>
      <c r="S558" s="28"/>
      <c r="T558" s="18"/>
      <c r="AJ558" s="28"/>
    </row>
    <row r="559" spans="5:36" x14ac:dyDescent="0.35">
      <c r="E559" s="26"/>
      <c r="F559" s="26"/>
      <c r="G559" s="55" t="e">
        <f>IF($A$2="User",IF($E559=0,#N/A,$E559),IF(ISNUMBER(SelectedSPDs!$A559),SelectedSPDs!$A559,#N/A))</f>
        <v>#N/A</v>
      </c>
      <c r="H559" s="55">
        <f>'Interpolated data'!M559</f>
        <v>0</v>
      </c>
      <c r="I559" s="55">
        <f>IF(ISNUMBER(INDEX(SelectedSPDs!$B$3:$Y$3753,ROW()-2,MATCH($A$2,SelectedSPDs!$B$1:$Y$1,0))),INDEX(SelectedSPDs!$B$3:$Y$3753,ROW()-2,MATCH($A$2,SelectedSPDs!$B$1:$Y$1,0)),0)</f>
        <v>0</v>
      </c>
      <c r="J559" s="19" t="e">
        <f>IF($A$2="User",IF(ISBLANK(E559),NA(),E559),IF(ISBLANK(SelectedSPDs!A559),NA(),SelectedSPDs!A559))</f>
        <v>#N/A</v>
      </c>
      <c r="K559" s="28">
        <f>INDEX(SelectedSPDs!$B$3:$Y$3753,ROW()-2,MATCH($A$2,SelectedSPDs!$B$1:$Y$1,0))</f>
        <v>0</v>
      </c>
      <c r="M559" s="28"/>
      <c r="N559" s="28"/>
      <c r="O559" s="18"/>
      <c r="P559" s="28"/>
      <c r="Q559" s="28"/>
      <c r="R559" s="18"/>
      <c r="S559" s="28"/>
      <c r="T559" s="18"/>
      <c r="AJ559" s="28"/>
    </row>
    <row r="560" spans="5:36" x14ac:dyDescent="0.35">
      <c r="E560" s="26"/>
      <c r="F560" s="26"/>
      <c r="G560" s="55" t="e">
        <f>IF($A$2="User",IF($E560=0,#N/A,$E560),IF(ISNUMBER(SelectedSPDs!$A560),SelectedSPDs!$A560,#N/A))</f>
        <v>#N/A</v>
      </c>
      <c r="H560" s="55">
        <f>'Interpolated data'!M560</f>
        <v>0</v>
      </c>
      <c r="I560" s="55">
        <f>IF(ISNUMBER(INDEX(SelectedSPDs!$B$3:$Y$3753,ROW()-2,MATCH($A$2,SelectedSPDs!$B$1:$Y$1,0))),INDEX(SelectedSPDs!$B$3:$Y$3753,ROW()-2,MATCH($A$2,SelectedSPDs!$B$1:$Y$1,0)),0)</f>
        <v>0</v>
      </c>
      <c r="J560" s="19" t="e">
        <f>IF($A$2="User",IF(ISBLANK(E560),NA(),E560),IF(ISBLANK(SelectedSPDs!A560),NA(),SelectedSPDs!A560))</f>
        <v>#N/A</v>
      </c>
      <c r="K560" s="28">
        <f>INDEX(SelectedSPDs!$B$3:$Y$3753,ROW()-2,MATCH($A$2,SelectedSPDs!$B$1:$Y$1,0))</f>
        <v>0</v>
      </c>
      <c r="M560" s="28"/>
      <c r="N560" s="28"/>
      <c r="O560" s="18"/>
      <c r="P560" s="28"/>
      <c r="Q560" s="28"/>
      <c r="R560" s="18"/>
      <c r="S560" s="28"/>
      <c r="T560" s="18"/>
      <c r="AJ560" s="28"/>
    </row>
    <row r="561" spans="5:36" x14ac:dyDescent="0.35">
      <c r="E561" s="26"/>
      <c r="F561" s="26"/>
      <c r="G561" s="55" t="e">
        <f>IF($A$2="User",IF($E561=0,#N/A,$E561),IF(ISNUMBER(SelectedSPDs!$A561),SelectedSPDs!$A561,#N/A))</f>
        <v>#N/A</v>
      </c>
      <c r="H561" s="55">
        <f>'Interpolated data'!M561</f>
        <v>0</v>
      </c>
      <c r="I561" s="55">
        <f>IF(ISNUMBER(INDEX(SelectedSPDs!$B$3:$Y$3753,ROW()-2,MATCH($A$2,SelectedSPDs!$B$1:$Y$1,0))),INDEX(SelectedSPDs!$B$3:$Y$3753,ROW()-2,MATCH($A$2,SelectedSPDs!$B$1:$Y$1,0)),0)</f>
        <v>0</v>
      </c>
      <c r="J561" s="19" t="e">
        <f>IF($A$2="User",IF(ISBLANK(E561),NA(),E561),IF(ISBLANK(SelectedSPDs!A561),NA(),SelectedSPDs!A561))</f>
        <v>#N/A</v>
      </c>
      <c r="K561" s="28">
        <f>INDEX(SelectedSPDs!$B$3:$Y$3753,ROW()-2,MATCH($A$2,SelectedSPDs!$B$1:$Y$1,0))</f>
        <v>0</v>
      </c>
      <c r="M561" s="28"/>
      <c r="N561" s="28"/>
      <c r="O561" s="18"/>
      <c r="P561" s="28"/>
      <c r="Q561" s="28"/>
      <c r="R561" s="18"/>
      <c r="S561" s="28"/>
      <c r="T561" s="18"/>
      <c r="AJ561" s="28"/>
    </row>
    <row r="562" spans="5:36" x14ac:dyDescent="0.35">
      <c r="E562" s="26"/>
      <c r="F562" s="26"/>
      <c r="G562" s="55" t="e">
        <f>IF($A$2="User",IF($E562=0,#N/A,$E562),IF(ISNUMBER(SelectedSPDs!$A562),SelectedSPDs!$A562,#N/A))</f>
        <v>#N/A</v>
      </c>
      <c r="H562" s="55">
        <f>'Interpolated data'!M562</f>
        <v>0</v>
      </c>
      <c r="I562" s="55">
        <f>IF(ISNUMBER(INDEX(SelectedSPDs!$B$3:$Y$3753,ROW()-2,MATCH($A$2,SelectedSPDs!$B$1:$Y$1,0))),INDEX(SelectedSPDs!$B$3:$Y$3753,ROW()-2,MATCH($A$2,SelectedSPDs!$B$1:$Y$1,0)),0)</f>
        <v>0</v>
      </c>
      <c r="J562" s="19" t="e">
        <f>IF($A$2="User",IF(ISBLANK(E562),NA(),E562),IF(ISBLANK(SelectedSPDs!A562),NA(),SelectedSPDs!A562))</f>
        <v>#N/A</v>
      </c>
      <c r="K562" s="28">
        <f>INDEX(SelectedSPDs!$B$3:$Y$3753,ROW()-2,MATCH($A$2,SelectedSPDs!$B$1:$Y$1,0))</f>
        <v>0</v>
      </c>
      <c r="M562" s="28"/>
      <c r="N562" s="28"/>
      <c r="O562" s="18"/>
      <c r="P562" s="28"/>
      <c r="Q562" s="28"/>
      <c r="R562" s="18"/>
      <c r="S562" s="28"/>
      <c r="T562" s="18"/>
      <c r="AJ562" s="28"/>
    </row>
    <row r="563" spans="5:36" x14ac:dyDescent="0.35">
      <c r="E563" s="26"/>
      <c r="F563" s="26"/>
      <c r="G563" s="55" t="e">
        <f>IF($A$2="User",IF($E563=0,#N/A,$E563),IF(ISNUMBER(SelectedSPDs!$A563),SelectedSPDs!$A563,#N/A))</f>
        <v>#N/A</v>
      </c>
      <c r="H563" s="55">
        <f>'Interpolated data'!M563</f>
        <v>0</v>
      </c>
      <c r="I563" s="55">
        <f>IF(ISNUMBER(INDEX(SelectedSPDs!$B$3:$Y$3753,ROW()-2,MATCH($A$2,SelectedSPDs!$B$1:$Y$1,0))),INDEX(SelectedSPDs!$B$3:$Y$3753,ROW()-2,MATCH($A$2,SelectedSPDs!$B$1:$Y$1,0)),0)</f>
        <v>0</v>
      </c>
      <c r="J563" s="19" t="e">
        <f>IF($A$2="User",IF(ISBLANK(E563),NA(),E563),IF(ISBLANK(SelectedSPDs!A563),NA(),SelectedSPDs!A563))</f>
        <v>#N/A</v>
      </c>
      <c r="K563" s="28">
        <f>INDEX(SelectedSPDs!$B$3:$Y$3753,ROW()-2,MATCH($A$2,SelectedSPDs!$B$1:$Y$1,0))</f>
        <v>0</v>
      </c>
      <c r="M563" s="28"/>
      <c r="N563" s="28"/>
      <c r="O563" s="18"/>
      <c r="P563" s="28"/>
      <c r="Q563" s="28"/>
      <c r="R563" s="18"/>
      <c r="S563" s="28"/>
      <c r="T563" s="18"/>
      <c r="AJ563" s="28"/>
    </row>
    <row r="564" spans="5:36" x14ac:dyDescent="0.35">
      <c r="E564" s="26"/>
      <c r="F564" s="26"/>
      <c r="G564" s="55" t="e">
        <f>IF($A$2="User",IF($E564=0,#N/A,$E564),IF(ISNUMBER(SelectedSPDs!$A564),SelectedSPDs!$A564,#N/A))</f>
        <v>#N/A</v>
      </c>
      <c r="H564" s="55">
        <f>'Interpolated data'!M564</f>
        <v>0</v>
      </c>
      <c r="I564" s="55">
        <f>IF(ISNUMBER(INDEX(SelectedSPDs!$B$3:$Y$3753,ROW()-2,MATCH($A$2,SelectedSPDs!$B$1:$Y$1,0))),INDEX(SelectedSPDs!$B$3:$Y$3753,ROW()-2,MATCH($A$2,SelectedSPDs!$B$1:$Y$1,0)),0)</f>
        <v>0</v>
      </c>
      <c r="J564" s="19" t="e">
        <f>IF($A$2="User",IF(ISBLANK(E564),NA(),E564),IF(ISBLANK(SelectedSPDs!A564),NA(),SelectedSPDs!A564))</f>
        <v>#N/A</v>
      </c>
      <c r="K564" s="28">
        <f>INDEX(SelectedSPDs!$B$3:$Y$3753,ROW()-2,MATCH($A$2,SelectedSPDs!$B$1:$Y$1,0))</f>
        <v>0</v>
      </c>
      <c r="M564" s="28"/>
      <c r="N564" s="28"/>
      <c r="O564" s="18"/>
      <c r="P564" s="28"/>
      <c r="Q564" s="28"/>
      <c r="R564" s="18"/>
      <c r="S564" s="28"/>
      <c r="T564" s="18"/>
      <c r="AJ564" s="28"/>
    </row>
    <row r="565" spans="5:36" x14ac:dyDescent="0.35">
      <c r="E565" s="26"/>
      <c r="F565" s="26"/>
      <c r="G565" s="55" t="e">
        <f>IF($A$2="User",IF($E565=0,#N/A,$E565),IF(ISNUMBER(SelectedSPDs!$A565),SelectedSPDs!$A565,#N/A))</f>
        <v>#N/A</v>
      </c>
      <c r="H565" s="55">
        <f>'Interpolated data'!M565</f>
        <v>0</v>
      </c>
      <c r="I565" s="55">
        <f>IF(ISNUMBER(INDEX(SelectedSPDs!$B$3:$Y$3753,ROW()-2,MATCH($A$2,SelectedSPDs!$B$1:$Y$1,0))),INDEX(SelectedSPDs!$B$3:$Y$3753,ROW()-2,MATCH($A$2,SelectedSPDs!$B$1:$Y$1,0)),0)</f>
        <v>0</v>
      </c>
      <c r="J565" s="19" t="e">
        <f>IF($A$2="User",IF(ISBLANK(E565),NA(),E565),IF(ISBLANK(SelectedSPDs!A565),NA(),SelectedSPDs!A565))</f>
        <v>#N/A</v>
      </c>
      <c r="K565" s="28">
        <f>INDEX(SelectedSPDs!$B$3:$Y$3753,ROW()-2,MATCH($A$2,SelectedSPDs!$B$1:$Y$1,0))</f>
        <v>0</v>
      </c>
      <c r="M565" s="28"/>
      <c r="N565" s="28"/>
      <c r="O565" s="18"/>
      <c r="P565" s="28"/>
      <c r="Q565" s="28"/>
      <c r="R565" s="18"/>
      <c r="S565" s="28"/>
      <c r="T565" s="18"/>
      <c r="AJ565" s="28"/>
    </row>
    <row r="566" spans="5:36" x14ac:dyDescent="0.35">
      <c r="E566" s="26"/>
      <c r="F566" s="26"/>
      <c r="G566" s="55" t="e">
        <f>IF($A$2="User",IF($E566=0,#N/A,$E566),IF(ISNUMBER(SelectedSPDs!$A566),SelectedSPDs!$A566,#N/A))</f>
        <v>#N/A</v>
      </c>
      <c r="H566" s="55">
        <f>'Interpolated data'!M566</f>
        <v>0</v>
      </c>
      <c r="I566" s="55">
        <f>IF(ISNUMBER(INDEX(SelectedSPDs!$B$3:$Y$3753,ROW()-2,MATCH($A$2,SelectedSPDs!$B$1:$Y$1,0))),INDEX(SelectedSPDs!$B$3:$Y$3753,ROW()-2,MATCH($A$2,SelectedSPDs!$B$1:$Y$1,0)),0)</f>
        <v>0</v>
      </c>
      <c r="J566" s="19" t="e">
        <f>IF($A$2="User",IF(ISBLANK(E566),NA(),E566),IF(ISBLANK(SelectedSPDs!A566),NA(),SelectedSPDs!A566))</f>
        <v>#N/A</v>
      </c>
      <c r="K566" s="28">
        <f>INDEX(SelectedSPDs!$B$3:$Y$3753,ROW()-2,MATCH($A$2,SelectedSPDs!$B$1:$Y$1,0))</f>
        <v>0</v>
      </c>
      <c r="M566" s="28"/>
      <c r="N566" s="28"/>
      <c r="O566" s="18"/>
      <c r="P566" s="28"/>
      <c r="Q566" s="28"/>
      <c r="R566" s="18"/>
      <c r="S566" s="28"/>
      <c r="T566" s="18"/>
      <c r="AJ566" s="28"/>
    </row>
    <row r="567" spans="5:36" x14ac:dyDescent="0.35">
      <c r="E567" s="26"/>
      <c r="F567" s="26"/>
      <c r="G567" s="55" t="e">
        <f>IF($A$2="User",IF($E567=0,#N/A,$E567),IF(ISNUMBER(SelectedSPDs!$A567),SelectedSPDs!$A567,#N/A))</f>
        <v>#N/A</v>
      </c>
      <c r="H567" s="55">
        <f>'Interpolated data'!M567</f>
        <v>0</v>
      </c>
      <c r="I567" s="55">
        <f>IF(ISNUMBER(INDEX(SelectedSPDs!$B$3:$Y$3753,ROW()-2,MATCH($A$2,SelectedSPDs!$B$1:$Y$1,0))),INDEX(SelectedSPDs!$B$3:$Y$3753,ROW()-2,MATCH($A$2,SelectedSPDs!$B$1:$Y$1,0)),0)</f>
        <v>0</v>
      </c>
      <c r="J567" s="19" t="e">
        <f>IF($A$2="User",IF(ISBLANK(E567),NA(),E567),IF(ISBLANK(SelectedSPDs!A567),NA(),SelectedSPDs!A567))</f>
        <v>#N/A</v>
      </c>
      <c r="K567" s="28">
        <f>INDEX(SelectedSPDs!$B$3:$Y$3753,ROW()-2,MATCH($A$2,SelectedSPDs!$B$1:$Y$1,0))</f>
        <v>0</v>
      </c>
      <c r="M567" s="28"/>
      <c r="N567" s="28"/>
      <c r="O567" s="18"/>
      <c r="P567" s="28"/>
      <c r="Q567" s="28"/>
      <c r="R567" s="18"/>
      <c r="S567" s="28"/>
      <c r="T567" s="18"/>
      <c r="AJ567" s="28"/>
    </row>
    <row r="568" spans="5:36" x14ac:dyDescent="0.35">
      <c r="E568" s="26"/>
      <c r="F568" s="26"/>
      <c r="G568" s="55" t="e">
        <f>IF($A$2="User",IF($E568=0,#N/A,$E568),IF(ISNUMBER(SelectedSPDs!$A568),SelectedSPDs!$A568,#N/A))</f>
        <v>#N/A</v>
      </c>
      <c r="H568" s="55">
        <f>'Interpolated data'!M568</f>
        <v>0</v>
      </c>
      <c r="I568" s="55">
        <f>IF(ISNUMBER(INDEX(SelectedSPDs!$B$3:$Y$3753,ROW()-2,MATCH($A$2,SelectedSPDs!$B$1:$Y$1,0))),INDEX(SelectedSPDs!$B$3:$Y$3753,ROW()-2,MATCH($A$2,SelectedSPDs!$B$1:$Y$1,0)),0)</f>
        <v>0</v>
      </c>
      <c r="J568" s="19" t="e">
        <f>IF($A$2="User",IF(ISBLANK(E568),NA(),E568),IF(ISBLANK(SelectedSPDs!A568),NA(),SelectedSPDs!A568))</f>
        <v>#N/A</v>
      </c>
      <c r="K568" s="28">
        <f>INDEX(SelectedSPDs!$B$3:$Y$3753,ROW()-2,MATCH($A$2,SelectedSPDs!$B$1:$Y$1,0))</f>
        <v>0</v>
      </c>
      <c r="M568" s="28"/>
      <c r="N568" s="28"/>
      <c r="O568" s="18"/>
      <c r="P568" s="28"/>
      <c r="Q568" s="28"/>
      <c r="R568" s="18"/>
      <c r="S568" s="28"/>
      <c r="T568" s="18"/>
      <c r="AJ568" s="28"/>
    </row>
    <row r="569" spans="5:36" x14ac:dyDescent="0.35">
      <c r="E569" s="26"/>
      <c r="F569" s="26"/>
      <c r="G569" s="55" t="e">
        <f>IF($A$2="User",IF($E569=0,#N/A,$E569),IF(ISNUMBER(SelectedSPDs!$A569),SelectedSPDs!$A569,#N/A))</f>
        <v>#N/A</v>
      </c>
      <c r="H569" s="55">
        <f>'Interpolated data'!M569</f>
        <v>0</v>
      </c>
      <c r="I569" s="55">
        <f>IF(ISNUMBER(INDEX(SelectedSPDs!$B$3:$Y$3753,ROW()-2,MATCH($A$2,SelectedSPDs!$B$1:$Y$1,0))),INDEX(SelectedSPDs!$B$3:$Y$3753,ROW()-2,MATCH($A$2,SelectedSPDs!$B$1:$Y$1,0)),0)</f>
        <v>0</v>
      </c>
      <c r="J569" s="19" t="e">
        <f>IF($A$2="User",IF(ISBLANK(E569),NA(),E569),IF(ISBLANK(SelectedSPDs!A569),NA(),SelectedSPDs!A569))</f>
        <v>#N/A</v>
      </c>
      <c r="K569" s="28">
        <f>INDEX(SelectedSPDs!$B$3:$Y$3753,ROW()-2,MATCH($A$2,SelectedSPDs!$B$1:$Y$1,0))</f>
        <v>0</v>
      </c>
      <c r="M569" s="28"/>
      <c r="N569" s="28"/>
      <c r="O569" s="18"/>
      <c r="P569" s="28"/>
      <c r="Q569" s="28"/>
      <c r="R569" s="18"/>
      <c r="S569" s="28"/>
      <c r="T569" s="18"/>
      <c r="AJ569" s="28"/>
    </row>
    <row r="570" spans="5:36" x14ac:dyDescent="0.35">
      <c r="E570" s="26"/>
      <c r="F570" s="26"/>
      <c r="G570" s="55" t="e">
        <f>IF($A$2="User",IF($E570=0,#N/A,$E570),IF(ISNUMBER(SelectedSPDs!$A570),SelectedSPDs!$A570,#N/A))</f>
        <v>#N/A</v>
      </c>
      <c r="H570" s="55">
        <f>'Interpolated data'!M570</f>
        <v>0</v>
      </c>
      <c r="I570" s="55">
        <f>IF(ISNUMBER(INDEX(SelectedSPDs!$B$3:$Y$3753,ROW()-2,MATCH($A$2,SelectedSPDs!$B$1:$Y$1,0))),INDEX(SelectedSPDs!$B$3:$Y$3753,ROW()-2,MATCH($A$2,SelectedSPDs!$B$1:$Y$1,0)),0)</f>
        <v>0</v>
      </c>
      <c r="J570" s="19" t="e">
        <f>IF($A$2="User",IF(ISBLANK(E570),NA(),E570),IF(ISBLANK(SelectedSPDs!A570),NA(),SelectedSPDs!A570))</f>
        <v>#N/A</v>
      </c>
      <c r="K570" s="28">
        <f>INDEX(SelectedSPDs!$B$3:$Y$3753,ROW()-2,MATCH($A$2,SelectedSPDs!$B$1:$Y$1,0))</f>
        <v>0</v>
      </c>
      <c r="M570" s="28"/>
      <c r="N570" s="28"/>
      <c r="O570" s="18"/>
      <c r="P570" s="28"/>
      <c r="Q570" s="28"/>
      <c r="R570" s="18"/>
      <c r="S570" s="28"/>
      <c r="T570" s="18"/>
      <c r="AJ570" s="28"/>
    </row>
    <row r="571" spans="5:36" x14ac:dyDescent="0.35">
      <c r="E571" s="26"/>
      <c r="F571" s="26"/>
      <c r="G571" s="55" t="e">
        <f>IF($A$2="User",IF($E571=0,#N/A,$E571),IF(ISNUMBER(SelectedSPDs!$A571),SelectedSPDs!$A571,#N/A))</f>
        <v>#N/A</v>
      </c>
      <c r="H571" s="55">
        <f>'Interpolated data'!M571</f>
        <v>0</v>
      </c>
      <c r="I571" s="55">
        <f>IF(ISNUMBER(INDEX(SelectedSPDs!$B$3:$Y$3753,ROW()-2,MATCH($A$2,SelectedSPDs!$B$1:$Y$1,0))),INDEX(SelectedSPDs!$B$3:$Y$3753,ROW()-2,MATCH($A$2,SelectedSPDs!$B$1:$Y$1,0)),0)</f>
        <v>0</v>
      </c>
      <c r="J571" s="19" t="e">
        <f>IF($A$2="User",IF(ISBLANK(E571),NA(),E571),IF(ISBLANK(SelectedSPDs!A571),NA(),SelectedSPDs!A571))</f>
        <v>#N/A</v>
      </c>
      <c r="K571" s="28">
        <f>INDEX(SelectedSPDs!$B$3:$Y$3753,ROW()-2,MATCH($A$2,SelectedSPDs!$B$1:$Y$1,0))</f>
        <v>0</v>
      </c>
      <c r="M571" s="28"/>
      <c r="N571" s="28"/>
      <c r="O571" s="18"/>
      <c r="P571" s="28"/>
      <c r="Q571" s="28"/>
      <c r="R571" s="18"/>
      <c r="S571" s="28"/>
      <c r="T571" s="18"/>
      <c r="AJ571" s="28"/>
    </row>
    <row r="572" spans="5:36" x14ac:dyDescent="0.35">
      <c r="E572" s="26"/>
      <c r="F572" s="26"/>
      <c r="G572" s="55" t="e">
        <f>IF($A$2="User",IF($E572=0,#N/A,$E572),IF(ISNUMBER(SelectedSPDs!$A572),SelectedSPDs!$A572,#N/A))</f>
        <v>#N/A</v>
      </c>
      <c r="H572" s="55">
        <f>'Interpolated data'!M572</f>
        <v>0</v>
      </c>
      <c r="I572" s="55">
        <f>IF(ISNUMBER(INDEX(SelectedSPDs!$B$3:$Y$3753,ROW()-2,MATCH($A$2,SelectedSPDs!$B$1:$Y$1,0))),INDEX(SelectedSPDs!$B$3:$Y$3753,ROW()-2,MATCH($A$2,SelectedSPDs!$B$1:$Y$1,0)),0)</f>
        <v>0</v>
      </c>
      <c r="J572" s="19" t="e">
        <f>IF($A$2="User",IF(ISBLANK(E572),NA(),E572),IF(ISBLANK(SelectedSPDs!A572),NA(),SelectedSPDs!A572))</f>
        <v>#N/A</v>
      </c>
      <c r="K572" s="28">
        <f>INDEX(SelectedSPDs!$B$3:$Y$3753,ROW()-2,MATCH($A$2,SelectedSPDs!$B$1:$Y$1,0))</f>
        <v>0</v>
      </c>
      <c r="M572" s="28"/>
      <c r="N572" s="28"/>
      <c r="O572" s="18"/>
      <c r="P572" s="28"/>
      <c r="Q572" s="28"/>
      <c r="R572" s="18"/>
      <c r="S572" s="28"/>
      <c r="T572" s="18"/>
      <c r="AJ572" s="28"/>
    </row>
    <row r="573" spans="5:36" x14ac:dyDescent="0.35">
      <c r="E573" s="26"/>
      <c r="F573" s="26"/>
      <c r="G573" s="55" t="e">
        <f>IF($A$2="User",IF($E573=0,#N/A,$E573),IF(ISNUMBER(SelectedSPDs!$A573),SelectedSPDs!$A573,#N/A))</f>
        <v>#N/A</v>
      </c>
      <c r="H573" s="55">
        <f>'Interpolated data'!M573</f>
        <v>0</v>
      </c>
      <c r="I573" s="55">
        <f>IF(ISNUMBER(INDEX(SelectedSPDs!$B$3:$Y$3753,ROW()-2,MATCH($A$2,SelectedSPDs!$B$1:$Y$1,0))),INDEX(SelectedSPDs!$B$3:$Y$3753,ROW()-2,MATCH($A$2,SelectedSPDs!$B$1:$Y$1,0)),0)</f>
        <v>0</v>
      </c>
      <c r="J573" s="19" t="e">
        <f>IF($A$2="User",IF(ISBLANK(E573),NA(),E573),IF(ISBLANK(SelectedSPDs!A573),NA(),SelectedSPDs!A573))</f>
        <v>#N/A</v>
      </c>
      <c r="K573" s="28">
        <f>INDEX(SelectedSPDs!$B$3:$Y$3753,ROW()-2,MATCH($A$2,SelectedSPDs!$B$1:$Y$1,0))</f>
        <v>0</v>
      </c>
      <c r="M573" s="28"/>
      <c r="N573" s="28"/>
      <c r="O573" s="18"/>
      <c r="P573" s="28"/>
      <c r="Q573" s="28"/>
      <c r="R573" s="18"/>
      <c r="S573" s="28"/>
      <c r="T573" s="18"/>
      <c r="AJ573" s="28"/>
    </row>
    <row r="574" spans="5:36" x14ac:dyDescent="0.35">
      <c r="E574" s="26"/>
      <c r="F574" s="26"/>
      <c r="G574" s="55" t="e">
        <f>IF($A$2="User",IF($E574=0,#N/A,$E574),IF(ISNUMBER(SelectedSPDs!$A574),SelectedSPDs!$A574,#N/A))</f>
        <v>#N/A</v>
      </c>
      <c r="H574" s="55">
        <f>'Interpolated data'!M574</f>
        <v>0</v>
      </c>
      <c r="I574" s="55">
        <f>IF(ISNUMBER(INDEX(SelectedSPDs!$B$3:$Y$3753,ROW()-2,MATCH($A$2,SelectedSPDs!$B$1:$Y$1,0))),INDEX(SelectedSPDs!$B$3:$Y$3753,ROW()-2,MATCH($A$2,SelectedSPDs!$B$1:$Y$1,0)),0)</f>
        <v>0</v>
      </c>
      <c r="J574" s="19" t="e">
        <f>IF($A$2="User",IF(ISBLANK(E574),NA(),E574),IF(ISBLANK(SelectedSPDs!A574),NA(),SelectedSPDs!A574))</f>
        <v>#N/A</v>
      </c>
      <c r="K574" s="28">
        <f>INDEX(SelectedSPDs!$B$3:$Y$3753,ROW()-2,MATCH($A$2,SelectedSPDs!$B$1:$Y$1,0))</f>
        <v>0</v>
      </c>
      <c r="M574" s="28"/>
      <c r="N574" s="28"/>
      <c r="O574" s="18"/>
      <c r="P574" s="28"/>
      <c r="Q574" s="28"/>
      <c r="R574" s="18"/>
      <c r="S574" s="28"/>
      <c r="T574" s="18"/>
      <c r="AJ574" s="28"/>
    </row>
    <row r="575" spans="5:36" x14ac:dyDescent="0.35">
      <c r="E575" s="26"/>
      <c r="F575" s="26"/>
      <c r="G575" s="55" t="e">
        <f>IF($A$2="User",IF($E575=0,#N/A,$E575),IF(ISNUMBER(SelectedSPDs!$A575),SelectedSPDs!$A575,#N/A))</f>
        <v>#N/A</v>
      </c>
      <c r="H575" s="55">
        <f>'Interpolated data'!M575</f>
        <v>0</v>
      </c>
      <c r="I575" s="55">
        <f>IF(ISNUMBER(INDEX(SelectedSPDs!$B$3:$Y$3753,ROW()-2,MATCH($A$2,SelectedSPDs!$B$1:$Y$1,0))),INDEX(SelectedSPDs!$B$3:$Y$3753,ROW()-2,MATCH($A$2,SelectedSPDs!$B$1:$Y$1,0)),0)</f>
        <v>0</v>
      </c>
      <c r="J575" s="19" t="e">
        <f>IF($A$2="User",IF(ISBLANK(E575),NA(),E575),IF(ISBLANK(SelectedSPDs!A575),NA(),SelectedSPDs!A575))</f>
        <v>#N/A</v>
      </c>
      <c r="K575" s="28">
        <f>INDEX(SelectedSPDs!$B$3:$Y$3753,ROW()-2,MATCH($A$2,SelectedSPDs!$B$1:$Y$1,0))</f>
        <v>0</v>
      </c>
      <c r="M575" s="28"/>
      <c r="N575" s="28"/>
      <c r="O575" s="18"/>
      <c r="P575" s="28"/>
      <c r="Q575" s="28"/>
      <c r="R575" s="18"/>
      <c r="S575" s="28"/>
      <c r="T575" s="18"/>
      <c r="AJ575" s="28"/>
    </row>
    <row r="576" spans="5:36" x14ac:dyDescent="0.35">
      <c r="E576" s="26"/>
      <c r="F576" s="26"/>
      <c r="G576" s="55" t="e">
        <f>IF($A$2="User",IF($E576=0,#N/A,$E576),IF(ISNUMBER(SelectedSPDs!$A576),SelectedSPDs!$A576,#N/A))</f>
        <v>#N/A</v>
      </c>
      <c r="H576" s="55">
        <f>'Interpolated data'!M576</f>
        <v>0</v>
      </c>
      <c r="I576" s="55">
        <f>IF(ISNUMBER(INDEX(SelectedSPDs!$B$3:$Y$3753,ROW()-2,MATCH($A$2,SelectedSPDs!$B$1:$Y$1,0))),INDEX(SelectedSPDs!$B$3:$Y$3753,ROW()-2,MATCH($A$2,SelectedSPDs!$B$1:$Y$1,0)),0)</f>
        <v>0</v>
      </c>
      <c r="J576" s="19" t="e">
        <f>IF($A$2="User",IF(ISBLANK(E576),NA(),E576),IF(ISBLANK(SelectedSPDs!A576),NA(),SelectedSPDs!A576))</f>
        <v>#N/A</v>
      </c>
      <c r="K576" s="28">
        <f>INDEX(SelectedSPDs!$B$3:$Y$3753,ROW()-2,MATCH($A$2,SelectedSPDs!$B$1:$Y$1,0))</f>
        <v>0</v>
      </c>
      <c r="M576" s="28"/>
      <c r="N576" s="28"/>
      <c r="O576" s="18"/>
      <c r="P576" s="28"/>
      <c r="Q576" s="28"/>
      <c r="R576" s="18"/>
      <c r="S576" s="28"/>
      <c r="T576" s="18"/>
      <c r="AJ576" s="28"/>
    </row>
    <row r="577" spans="5:36" x14ac:dyDescent="0.35">
      <c r="E577" s="26"/>
      <c r="F577" s="26"/>
      <c r="G577" s="55" t="e">
        <f>IF($A$2="User",IF($E577=0,#N/A,$E577),IF(ISNUMBER(SelectedSPDs!$A577),SelectedSPDs!$A577,#N/A))</f>
        <v>#N/A</v>
      </c>
      <c r="H577" s="55">
        <f>'Interpolated data'!M577</f>
        <v>0</v>
      </c>
      <c r="I577" s="55">
        <f>IF(ISNUMBER(INDEX(SelectedSPDs!$B$3:$Y$3753,ROW()-2,MATCH($A$2,SelectedSPDs!$B$1:$Y$1,0))),INDEX(SelectedSPDs!$B$3:$Y$3753,ROW()-2,MATCH($A$2,SelectedSPDs!$B$1:$Y$1,0)),0)</f>
        <v>0</v>
      </c>
      <c r="J577" s="19" t="e">
        <f>IF($A$2="User",IF(ISBLANK(E577),NA(),E577),IF(ISBLANK(SelectedSPDs!A577),NA(),SelectedSPDs!A577))</f>
        <v>#N/A</v>
      </c>
      <c r="K577" s="28">
        <f>INDEX(SelectedSPDs!$B$3:$Y$3753,ROW()-2,MATCH($A$2,SelectedSPDs!$B$1:$Y$1,0))</f>
        <v>0</v>
      </c>
      <c r="M577" s="28"/>
      <c r="N577" s="28"/>
      <c r="O577" s="18"/>
      <c r="P577" s="28"/>
      <c r="Q577" s="28"/>
      <c r="R577" s="18"/>
      <c r="S577" s="28"/>
      <c r="T577" s="18"/>
      <c r="AJ577" s="28"/>
    </row>
    <row r="578" spans="5:36" x14ac:dyDescent="0.35">
      <c r="E578" s="26"/>
      <c r="F578" s="26"/>
      <c r="G578" s="55" t="e">
        <f>IF($A$2="User",IF($E578=0,#N/A,$E578),IF(ISNUMBER(SelectedSPDs!$A578),SelectedSPDs!$A578,#N/A))</f>
        <v>#N/A</v>
      </c>
      <c r="H578" s="55">
        <f>'Interpolated data'!M578</f>
        <v>0</v>
      </c>
      <c r="I578" s="55">
        <f>IF(ISNUMBER(INDEX(SelectedSPDs!$B$3:$Y$3753,ROW()-2,MATCH($A$2,SelectedSPDs!$B$1:$Y$1,0))),INDEX(SelectedSPDs!$B$3:$Y$3753,ROW()-2,MATCH($A$2,SelectedSPDs!$B$1:$Y$1,0)),0)</f>
        <v>0</v>
      </c>
      <c r="J578" s="19" t="e">
        <f>IF($A$2="User",IF(ISBLANK(E578),NA(),E578),IF(ISBLANK(SelectedSPDs!A578),NA(),SelectedSPDs!A578))</f>
        <v>#N/A</v>
      </c>
      <c r="K578" s="28">
        <f>INDEX(SelectedSPDs!$B$3:$Y$3753,ROW()-2,MATCH($A$2,SelectedSPDs!$B$1:$Y$1,0))</f>
        <v>0</v>
      </c>
      <c r="M578" s="28"/>
      <c r="N578" s="28"/>
      <c r="O578" s="18"/>
      <c r="P578" s="28"/>
      <c r="Q578" s="28"/>
      <c r="R578" s="18"/>
      <c r="S578" s="28"/>
      <c r="T578" s="18"/>
      <c r="AJ578" s="28"/>
    </row>
    <row r="579" spans="5:36" x14ac:dyDescent="0.35">
      <c r="E579" s="26"/>
      <c r="F579" s="26"/>
      <c r="G579" s="55" t="e">
        <f>IF($A$2="User",IF($E579=0,#N/A,$E579),IF(ISNUMBER(SelectedSPDs!$A579),SelectedSPDs!$A579,#N/A))</f>
        <v>#N/A</v>
      </c>
      <c r="H579" s="55">
        <f>'Interpolated data'!M579</f>
        <v>0</v>
      </c>
      <c r="I579" s="55">
        <f>IF(ISNUMBER(INDEX(SelectedSPDs!$B$3:$Y$3753,ROW()-2,MATCH($A$2,SelectedSPDs!$B$1:$Y$1,0))),INDEX(SelectedSPDs!$B$3:$Y$3753,ROW()-2,MATCH($A$2,SelectedSPDs!$B$1:$Y$1,0)),0)</f>
        <v>0</v>
      </c>
      <c r="J579" s="19" t="e">
        <f>IF($A$2="User",IF(ISBLANK(E579),NA(),E579),IF(ISBLANK(SelectedSPDs!A579),NA(),SelectedSPDs!A579))</f>
        <v>#N/A</v>
      </c>
      <c r="K579" s="28">
        <f>INDEX(SelectedSPDs!$B$3:$Y$3753,ROW()-2,MATCH($A$2,SelectedSPDs!$B$1:$Y$1,0))</f>
        <v>0</v>
      </c>
      <c r="M579" s="28"/>
      <c r="N579" s="28"/>
      <c r="O579" s="18"/>
      <c r="P579" s="28"/>
      <c r="Q579" s="28"/>
      <c r="R579" s="18"/>
      <c r="S579" s="28"/>
      <c r="T579" s="18"/>
      <c r="AJ579" s="28"/>
    </row>
    <row r="580" spans="5:36" x14ac:dyDescent="0.35">
      <c r="E580" s="26"/>
      <c r="F580" s="26"/>
      <c r="G580" s="55" t="e">
        <f>IF($A$2="User",IF($E580=0,#N/A,$E580),IF(ISNUMBER(SelectedSPDs!$A580),SelectedSPDs!$A580,#N/A))</f>
        <v>#N/A</v>
      </c>
      <c r="H580" s="55">
        <f>'Interpolated data'!M580</f>
        <v>0</v>
      </c>
      <c r="I580" s="55">
        <f>IF(ISNUMBER(INDEX(SelectedSPDs!$B$3:$Y$3753,ROW()-2,MATCH($A$2,SelectedSPDs!$B$1:$Y$1,0))),INDEX(SelectedSPDs!$B$3:$Y$3753,ROW()-2,MATCH($A$2,SelectedSPDs!$B$1:$Y$1,0)),0)</f>
        <v>0</v>
      </c>
      <c r="J580" s="19" t="e">
        <f>IF($A$2="User",IF(ISBLANK(E580),NA(),E580),IF(ISBLANK(SelectedSPDs!A580),NA(),SelectedSPDs!A580))</f>
        <v>#N/A</v>
      </c>
      <c r="K580" s="28">
        <f>INDEX(SelectedSPDs!$B$3:$Y$3753,ROW()-2,MATCH($A$2,SelectedSPDs!$B$1:$Y$1,0))</f>
        <v>0</v>
      </c>
      <c r="M580" s="28"/>
      <c r="N580" s="28"/>
      <c r="O580" s="18"/>
      <c r="P580" s="28"/>
      <c r="Q580" s="28"/>
      <c r="R580" s="18"/>
      <c r="S580" s="28"/>
      <c r="T580" s="18"/>
      <c r="AJ580" s="28"/>
    </row>
    <row r="581" spans="5:36" x14ac:dyDescent="0.35">
      <c r="E581" s="26"/>
      <c r="F581" s="26"/>
      <c r="G581" s="55" t="e">
        <f>IF($A$2="User",IF($E581=0,#N/A,$E581),IF(ISNUMBER(SelectedSPDs!$A581),SelectedSPDs!$A581,#N/A))</f>
        <v>#N/A</v>
      </c>
      <c r="H581" s="55">
        <f>'Interpolated data'!M581</f>
        <v>0</v>
      </c>
      <c r="I581" s="55">
        <f>IF(ISNUMBER(INDEX(SelectedSPDs!$B$3:$Y$3753,ROW()-2,MATCH($A$2,SelectedSPDs!$B$1:$Y$1,0))),INDEX(SelectedSPDs!$B$3:$Y$3753,ROW()-2,MATCH($A$2,SelectedSPDs!$B$1:$Y$1,0)),0)</f>
        <v>0</v>
      </c>
      <c r="J581" s="19" t="e">
        <f>IF($A$2="User",IF(ISBLANK(E581),NA(),E581),IF(ISBLANK(SelectedSPDs!A581),NA(),SelectedSPDs!A581))</f>
        <v>#N/A</v>
      </c>
      <c r="K581" s="28">
        <f>INDEX(SelectedSPDs!$B$3:$Y$3753,ROW()-2,MATCH($A$2,SelectedSPDs!$B$1:$Y$1,0))</f>
        <v>0</v>
      </c>
      <c r="M581" s="28"/>
      <c r="N581" s="28"/>
      <c r="O581" s="18"/>
      <c r="P581" s="28"/>
      <c r="Q581" s="28"/>
      <c r="R581" s="18"/>
      <c r="S581" s="28"/>
      <c r="T581" s="18"/>
      <c r="AJ581" s="28"/>
    </row>
    <row r="582" spans="5:36" x14ac:dyDescent="0.35">
      <c r="E582" s="26"/>
      <c r="F582" s="26"/>
      <c r="G582" s="55" t="e">
        <f>IF($A$2="User",IF($E582=0,#N/A,$E582),IF(ISNUMBER(SelectedSPDs!$A582),SelectedSPDs!$A582,#N/A))</f>
        <v>#N/A</v>
      </c>
      <c r="H582" s="55">
        <f>'Interpolated data'!M582</f>
        <v>0</v>
      </c>
      <c r="I582" s="55">
        <f>IF(ISNUMBER(INDEX(SelectedSPDs!$B$3:$Y$3753,ROW()-2,MATCH($A$2,SelectedSPDs!$B$1:$Y$1,0))),INDEX(SelectedSPDs!$B$3:$Y$3753,ROW()-2,MATCH($A$2,SelectedSPDs!$B$1:$Y$1,0)),0)</f>
        <v>0</v>
      </c>
      <c r="J582" s="19" t="e">
        <f>IF($A$2="User",IF(ISBLANK(E582),NA(),E582),IF(ISBLANK(SelectedSPDs!A582),NA(),SelectedSPDs!A582))</f>
        <v>#N/A</v>
      </c>
      <c r="K582" s="28">
        <f>INDEX(SelectedSPDs!$B$3:$Y$3753,ROW()-2,MATCH($A$2,SelectedSPDs!$B$1:$Y$1,0))</f>
        <v>0</v>
      </c>
      <c r="M582" s="28"/>
      <c r="N582" s="28"/>
      <c r="O582" s="18"/>
      <c r="P582" s="28"/>
      <c r="Q582" s="28"/>
      <c r="R582" s="18"/>
      <c r="S582" s="28"/>
      <c r="T582" s="18"/>
      <c r="AJ582" s="28"/>
    </row>
    <row r="583" spans="5:36" x14ac:dyDescent="0.35">
      <c r="E583" s="26"/>
      <c r="F583" s="26"/>
      <c r="G583" s="55" t="e">
        <f>IF($A$2="User",IF($E583=0,#N/A,$E583),IF(ISNUMBER(SelectedSPDs!$A583),SelectedSPDs!$A583,#N/A))</f>
        <v>#N/A</v>
      </c>
      <c r="H583" s="55">
        <f>'Interpolated data'!M583</f>
        <v>0</v>
      </c>
      <c r="I583" s="55">
        <f>IF(ISNUMBER(INDEX(SelectedSPDs!$B$3:$Y$3753,ROW()-2,MATCH($A$2,SelectedSPDs!$B$1:$Y$1,0))),INDEX(SelectedSPDs!$B$3:$Y$3753,ROW()-2,MATCH($A$2,SelectedSPDs!$B$1:$Y$1,0)),0)</f>
        <v>0</v>
      </c>
      <c r="J583" s="19" t="e">
        <f>IF($A$2="User",IF(ISBLANK(E583),NA(),E583),IF(ISBLANK(SelectedSPDs!A583),NA(),SelectedSPDs!A583))</f>
        <v>#N/A</v>
      </c>
      <c r="K583" s="28">
        <f>INDEX(SelectedSPDs!$B$3:$Y$3753,ROW()-2,MATCH($A$2,SelectedSPDs!$B$1:$Y$1,0))</f>
        <v>0</v>
      </c>
      <c r="M583" s="28"/>
      <c r="N583" s="28"/>
      <c r="O583" s="18"/>
      <c r="P583" s="28"/>
      <c r="Q583" s="28"/>
      <c r="R583" s="18"/>
      <c r="S583" s="28"/>
      <c r="T583" s="18"/>
      <c r="AJ583" s="28"/>
    </row>
    <row r="584" spans="5:36" x14ac:dyDescent="0.35">
      <c r="E584" s="26"/>
      <c r="F584" s="26"/>
      <c r="G584" s="55" t="e">
        <f>IF($A$2="User",IF($E584=0,#N/A,$E584),IF(ISNUMBER(SelectedSPDs!$A584),SelectedSPDs!$A584,#N/A))</f>
        <v>#N/A</v>
      </c>
      <c r="H584" s="55">
        <f>'Interpolated data'!M584</f>
        <v>0</v>
      </c>
      <c r="I584" s="55">
        <f>IF(ISNUMBER(INDEX(SelectedSPDs!$B$3:$Y$3753,ROW()-2,MATCH($A$2,SelectedSPDs!$B$1:$Y$1,0))),INDEX(SelectedSPDs!$B$3:$Y$3753,ROW()-2,MATCH($A$2,SelectedSPDs!$B$1:$Y$1,0)),0)</f>
        <v>0</v>
      </c>
      <c r="J584" s="19" t="e">
        <f>IF($A$2="User",IF(ISBLANK(E584),NA(),E584),IF(ISBLANK(SelectedSPDs!A584),NA(),SelectedSPDs!A584))</f>
        <v>#N/A</v>
      </c>
      <c r="K584" s="28">
        <f>INDEX(SelectedSPDs!$B$3:$Y$3753,ROW()-2,MATCH($A$2,SelectedSPDs!$B$1:$Y$1,0))</f>
        <v>0</v>
      </c>
      <c r="M584" s="28"/>
      <c r="N584" s="28"/>
      <c r="O584" s="18"/>
      <c r="P584" s="28"/>
      <c r="Q584" s="28"/>
      <c r="R584" s="18"/>
      <c r="S584" s="28"/>
      <c r="T584" s="18"/>
      <c r="AJ584" s="28"/>
    </row>
    <row r="585" spans="5:36" x14ac:dyDescent="0.35">
      <c r="E585" s="26"/>
      <c r="F585" s="26"/>
      <c r="G585" s="55" t="e">
        <f>IF($A$2="User",IF($E585=0,#N/A,$E585),IF(ISNUMBER(SelectedSPDs!$A585),SelectedSPDs!$A585,#N/A))</f>
        <v>#N/A</v>
      </c>
      <c r="H585" s="55">
        <f>'Interpolated data'!M585</f>
        <v>0</v>
      </c>
      <c r="I585" s="55">
        <f>IF(ISNUMBER(INDEX(SelectedSPDs!$B$3:$Y$3753,ROW()-2,MATCH($A$2,SelectedSPDs!$B$1:$Y$1,0))),INDEX(SelectedSPDs!$B$3:$Y$3753,ROW()-2,MATCH($A$2,SelectedSPDs!$B$1:$Y$1,0)),0)</f>
        <v>0</v>
      </c>
      <c r="J585" s="19" t="e">
        <f>IF($A$2="User",IF(ISBLANK(E585),NA(),E585),IF(ISBLANK(SelectedSPDs!A585),NA(),SelectedSPDs!A585))</f>
        <v>#N/A</v>
      </c>
      <c r="K585" s="28">
        <f>INDEX(SelectedSPDs!$B$3:$Y$3753,ROW()-2,MATCH($A$2,SelectedSPDs!$B$1:$Y$1,0))</f>
        <v>0</v>
      </c>
      <c r="M585" s="28"/>
      <c r="N585" s="28"/>
      <c r="O585" s="18"/>
      <c r="P585" s="28"/>
      <c r="Q585" s="28"/>
      <c r="R585" s="18"/>
      <c r="S585" s="28"/>
      <c r="T585" s="18"/>
      <c r="AJ585" s="28"/>
    </row>
    <row r="586" spans="5:36" x14ac:dyDescent="0.35">
      <c r="E586" s="26"/>
      <c r="F586" s="26"/>
      <c r="G586" s="55" t="e">
        <f>IF($A$2="User",IF($E586=0,#N/A,$E586),IF(ISNUMBER(SelectedSPDs!$A586),SelectedSPDs!$A586,#N/A))</f>
        <v>#N/A</v>
      </c>
      <c r="H586" s="55">
        <f>'Interpolated data'!M586</f>
        <v>0</v>
      </c>
      <c r="I586" s="55">
        <f>IF(ISNUMBER(INDEX(SelectedSPDs!$B$3:$Y$3753,ROW()-2,MATCH($A$2,SelectedSPDs!$B$1:$Y$1,0))),INDEX(SelectedSPDs!$B$3:$Y$3753,ROW()-2,MATCH($A$2,SelectedSPDs!$B$1:$Y$1,0)),0)</f>
        <v>0</v>
      </c>
      <c r="J586" s="19" t="e">
        <f>IF($A$2="User",IF(ISBLANK(E586),NA(),E586),IF(ISBLANK(SelectedSPDs!A586),NA(),SelectedSPDs!A586))</f>
        <v>#N/A</v>
      </c>
      <c r="K586" s="28">
        <f>INDEX(SelectedSPDs!$B$3:$Y$3753,ROW()-2,MATCH($A$2,SelectedSPDs!$B$1:$Y$1,0))</f>
        <v>0</v>
      </c>
      <c r="M586" s="28"/>
      <c r="N586" s="28"/>
      <c r="O586" s="18"/>
      <c r="P586" s="28"/>
      <c r="Q586" s="28"/>
      <c r="R586" s="18"/>
      <c r="S586" s="28"/>
      <c r="T586" s="18"/>
      <c r="AJ586" s="28"/>
    </row>
    <row r="587" spans="5:36" x14ac:dyDescent="0.35">
      <c r="E587" s="26"/>
      <c r="F587" s="26"/>
      <c r="G587" s="55" t="e">
        <f>IF($A$2="User",IF($E587=0,#N/A,$E587),IF(ISNUMBER(SelectedSPDs!$A587),SelectedSPDs!$A587,#N/A))</f>
        <v>#N/A</v>
      </c>
      <c r="H587" s="55">
        <f>'Interpolated data'!M587</f>
        <v>0</v>
      </c>
      <c r="I587" s="55">
        <f>IF(ISNUMBER(INDEX(SelectedSPDs!$B$3:$Y$3753,ROW()-2,MATCH($A$2,SelectedSPDs!$B$1:$Y$1,0))),INDEX(SelectedSPDs!$B$3:$Y$3753,ROW()-2,MATCH($A$2,SelectedSPDs!$B$1:$Y$1,0)),0)</f>
        <v>0</v>
      </c>
      <c r="J587" s="19" t="e">
        <f>IF($A$2="User",IF(ISBLANK(E587),NA(),E587),IF(ISBLANK(SelectedSPDs!A587),NA(),SelectedSPDs!A587))</f>
        <v>#N/A</v>
      </c>
      <c r="K587" s="28">
        <f>INDEX(SelectedSPDs!$B$3:$Y$3753,ROW()-2,MATCH($A$2,SelectedSPDs!$B$1:$Y$1,0))</f>
        <v>0</v>
      </c>
      <c r="M587" s="28"/>
      <c r="N587" s="28"/>
      <c r="O587" s="18"/>
      <c r="P587" s="28"/>
      <c r="Q587" s="28"/>
      <c r="R587" s="18"/>
      <c r="S587" s="28"/>
      <c r="T587" s="18"/>
      <c r="AJ587" s="28"/>
    </row>
    <row r="588" spans="5:36" x14ac:dyDescent="0.35">
      <c r="E588" s="26"/>
      <c r="F588" s="26"/>
      <c r="G588" s="55" t="e">
        <f>IF($A$2="User",IF($E588=0,#N/A,$E588),IF(ISNUMBER(SelectedSPDs!$A588),SelectedSPDs!$A588,#N/A))</f>
        <v>#N/A</v>
      </c>
      <c r="H588" s="55">
        <f>'Interpolated data'!M588</f>
        <v>0</v>
      </c>
      <c r="I588" s="55">
        <f>IF(ISNUMBER(INDEX(SelectedSPDs!$B$3:$Y$3753,ROW()-2,MATCH($A$2,SelectedSPDs!$B$1:$Y$1,0))),INDEX(SelectedSPDs!$B$3:$Y$3753,ROW()-2,MATCH($A$2,SelectedSPDs!$B$1:$Y$1,0)),0)</f>
        <v>0</v>
      </c>
      <c r="J588" s="19" t="e">
        <f>IF($A$2="User",IF(ISBLANK(E588),NA(),E588),IF(ISBLANK(SelectedSPDs!A588),NA(),SelectedSPDs!A588))</f>
        <v>#N/A</v>
      </c>
      <c r="K588" s="28">
        <f>INDEX(SelectedSPDs!$B$3:$Y$3753,ROW()-2,MATCH($A$2,SelectedSPDs!$B$1:$Y$1,0))</f>
        <v>0</v>
      </c>
      <c r="M588" s="28"/>
      <c r="N588" s="28"/>
      <c r="O588" s="18"/>
      <c r="P588" s="28"/>
      <c r="Q588" s="28"/>
      <c r="R588" s="18"/>
      <c r="S588" s="28"/>
      <c r="T588" s="18"/>
      <c r="AJ588" s="28"/>
    </row>
    <row r="589" spans="5:36" x14ac:dyDescent="0.35">
      <c r="E589" s="26"/>
      <c r="F589" s="26"/>
      <c r="G589" s="55" t="e">
        <f>IF($A$2="User",IF($E589=0,#N/A,$E589),IF(ISNUMBER(SelectedSPDs!$A589),SelectedSPDs!$A589,#N/A))</f>
        <v>#N/A</v>
      </c>
      <c r="H589" s="55">
        <f>'Interpolated data'!M589</f>
        <v>0</v>
      </c>
      <c r="I589" s="55">
        <f>IF(ISNUMBER(INDEX(SelectedSPDs!$B$3:$Y$3753,ROW()-2,MATCH($A$2,SelectedSPDs!$B$1:$Y$1,0))),INDEX(SelectedSPDs!$B$3:$Y$3753,ROW()-2,MATCH($A$2,SelectedSPDs!$B$1:$Y$1,0)),0)</f>
        <v>0</v>
      </c>
      <c r="J589" s="19" t="e">
        <f>IF($A$2="User",IF(ISBLANK(E589),NA(),E589),IF(ISBLANK(SelectedSPDs!A589),NA(),SelectedSPDs!A589))</f>
        <v>#N/A</v>
      </c>
      <c r="K589" s="28">
        <f>INDEX(SelectedSPDs!$B$3:$Y$3753,ROW()-2,MATCH($A$2,SelectedSPDs!$B$1:$Y$1,0))</f>
        <v>0</v>
      </c>
      <c r="M589" s="28"/>
      <c r="N589" s="28"/>
      <c r="O589" s="18"/>
      <c r="P589" s="28"/>
      <c r="Q589" s="28"/>
      <c r="R589" s="18"/>
      <c r="S589" s="28"/>
      <c r="T589" s="18"/>
      <c r="AJ589" s="28"/>
    </row>
    <row r="590" spans="5:36" x14ac:dyDescent="0.35">
      <c r="E590" s="26"/>
      <c r="F590" s="26"/>
      <c r="G590" s="55" t="e">
        <f>IF($A$2="User",IF($E590=0,#N/A,$E590),IF(ISNUMBER(SelectedSPDs!$A590),SelectedSPDs!$A590,#N/A))</f>
        <v>#N/A</v>
      </c>
      <c r="H590" s="55">
        <f>'Interpolated data'!M590</f>
        <v>0</v>
      </c>
      <c r="I590" s="55">
        <f>IF(ISNUMBER(INDEX(SelectedSPDs!$B$3:$Y$3753,ROW()-2,MATCH($A$2,SelectedSPDs!$B$1:$Y$1,0))),INDEX(SelectedSPDs!$B$3:$Y$3753,ROW()-2,MATCH($A$2,SelectedSPDs!$B$1:$Y$1,0)),0)</f>
        <v>0</v>
      </c>
      <c r="J590" s="19" t="e">
        <f>IF($A$2="User",IF(ISBLANK(E590),NA(),E590),IF(ISBLANK(SelectedSPDs!A590),NA(),SelectedSPDs!A590))</f>
        <v>#N/A</v>
      </c>
      <c r="K590" s="28">
        <f>INDEX(SelectedSPDs!$B$3:$Y$3753,ROW()-2,MATCH($A$2,SelectedSPDs!$B$1:$Y$1,0))</f>
        <v>0</v>
      </c>
      <c r="M590" s="28"/>
      <c r="N590" s="28"/>
      <c r="O590" s="18"/>
      <c r="P590" s="28"/>
      <c r="Q590" s="28"/>
      <c r="R590" s="18"/>
      <c r="S590" s="28"/>
      <c r="T590" s="18"/>
      <c r="AJ590" s="28"/>
    </row>
    <row r="591" spans="5:36" x14ac:dyDescent="0.35">
      <c r="E591" s="26"/>
      <c r="F591" s="26"/>
      <c r="G591" s="55" t="e">
        <f>IF($A$2="User",IF($E591=0,#N/A,$E591),IF(ISNUMBER(SelectedSPDs!$A591),SelectedSPDs!$A591,#N/A))</f>
        <v>#N/A</v>
      </c>
      <c r="H591" s="55">
        <f>'Interpolated data'!M591</f>
        <v>0</v>
      </c>
      <c r="I591" s="55">
        <f>IF(ISNUMBER(INDEX(SelectedSPDs!$B$3:$Y$3753,ROW()-2,MATCH($A$2,SelectedSPDs!$B$1:$Y$1,0))),INDEX(SelectedSPDs!$B$3:$Y$3753,ROW()-2,MATCH($A$2,SelectedSPDs!$B$1:$Y$1,0)),0)</f>
        <v>0</v>
      </c>
      <c r="J591" s="19" t="e">
        <f>IF($A$2="User",IF(ISBLANK(E591),NA(),E591),IF(ISBLANK(SelectedSPDs!A591),NA(),SelectedSPDs!A591))</f>
        <v>#N/A</v>
      </c>
      <c r="K591" s="28">
        <f>INDEX(SelectedSPDs!$B$3:$Y$3753,ROW()-2,MATCH($A$2,SelectedSPDs!$B$1:$Y$1,0))</f>
        <v>0</v>
      </c>
      <c r="M591" s="28"/>
      <c r="N591" s="28"/>
      <c r="O591" s="18"/>
      <c r="P591" s="28"/>
      <c r="Q591" s="28"/>
      <c r="R591" s="18"/>
      <c r="S591" s="28"/>
      <c r="T591" s="18"/>
      <c r="AJ591" s="28"/>
    </row>
    <row r="592" spans="5:36" x14ac:dyDescent="0.35">
      <c r="E592" s="26"/>
      <c r="F592" s="26"/>
      <c r="G592" s="55" t="e">
        <f>IF($A$2="User",IF($E592=0,#N/A,$E592),IF(ISNUMBER(SelectedSPDs!$A592),SelectedSPDs!$A592,#N/A))</f>
        <v>#N/A</v>
      </c>
      <c r="H592" s="55">
        <f>'Interpolated data'!M592</f>
        <v>0</v>
      </c>
      <c r="I592" s="55">
        <f>IF(ISNUMBER(INDEX(SelectedSPDs!$B$3:$Y$3753,ROW()-2,MATCH($A$2,SelectedSPDs!$B$1:$Y$1,0))),INDEX(SelectedSPDs!$B$3:$Y$3753,ROW()-2,MATCH($A$2,SelectedSPDs!$B$1:$Y$1,0)),0)</f>
        <v>0</v>
      </c>
      <c r="J592" s="19" t="e">
        <f>IF($A$2="User",IF(ISBLANK(E592),NA(),E592),IF(ISBLANK(SelectedSPDs!A592),NA(),SelectedSPDs!A592))</f>
        <v>#N/A</v>
      </c>
      <c r="K592" s="28">
        <f>INDEX(SelectedSPDs!$B$3:$Y$3753,ROW()-2,MATCH($A$2,SelectedSPDs!$B$1:$Y$1,0))</f>
        <v>0</v>
      </c>
      <c r="M592" s="28"/>
      <c r="N592" s="28"/>
      <c r="O592" s="18"/>
      <c r="P592" s="28"/>
      <c r="Q592" s="28"/>
      <c r="R592" s="18"/>
      <c r="S592" s="28"/>
      <c r="T592" s="18"/>
      <c r="AJ592" s="28"/>
    </row>
    <row r="593" spans="5:36" x14ac:dyDescent="0.35">
      <c r="E593" s="26"/>
      <c r="F593" s="26"/>
      <c r="G593" s="55" t="e">
        <f>IF($A$2="User",IF($E593=0,#N/A,$E593),IF(ISNUMBER(SelectedSPDs!$A593),SelectedSPDs!$A593,#N/A))</f>
        <v>#N/A</v>
      </c>
      <c r="H593" s="55">
        <f>'Interpolated data'!M593</f>
        <v>0</v>
      </c>
      <c r="I593" s="55">
        <f>IF(ISNUMBER(INDEX(SelectedSPDs!$B$3:$Y$3753,ROW()-2,MATCH($A$2,SelectedSPDs!$B$1:$Y$1,0))),INDEX(SelectedSPDs!$B$3:$Y$3753,ROW()-2,MATCH($A$2,SelectedSPDs!$B$1:$Y$1,0)),0)</f>
        <v>0</v>
      </c>
      <c r="J593" s="19" t="e">
        <f>IF($A$2="User",IF(ISBLANK(E593),NA(),E593),IF(ISBLANK(SelectedSPDs!A593),NA(),SelectedSPDs!A593))</f>
        <v>#N/A</v>
      </c>
      <c r="K593" s="28">
        <f>INDEX(SelectedSPDs!$B$3:$Y$3753,ROW()-2,MATCH($A$2,SelectedSPDs!$B$1:$Y$1,0))</f>
        <v>0</v>
      </c>
      <c r="M593" s="28"/>
      <c r="N593" s="28"/>
      <c r="O593" s="18"/>
      <c r="P593" s="28"/>
      <c r="Q593" s="28"/>
      <c r="R593" s="18"/>
      <c r="S593" s="28"/>
      <c r="T593" s="18"/>
      <c r="AJ593" s="28"/>
    </row>
    <row r="594" spans="5:36" x14ac:dyDescent="0.35">
      <c r="E594" s="26"/>
      <c r="F594" s="26"/>
      <c r="G594" s="55" t="e">
        <f>IF($A$2="User",IF($E594=0,#N/A,$E594),IF(ISNUMBER(SelectedSPDs!$A594),SelectedSPDs!$A594,#N/A))</f>
        <v>#N/A</v>
      </c>
      <c r="H594" s="55">
        <f>'Interpolated data'!M594</f>
        <v>0</v>
      </c>
      <c r="I594" s="55">
        <f>IF(ISNUMBER(INDEX(SelectedSPDs!$B$3:$Y$3753,ROW()-2,MATCH($A$2,SelectedSPDs!$B$1:$Y$1,0))),INDEX(SelectedSPDs!$B$3:$Y$3753,ROW()-2,MATCH($A$2,SelectedSPDs!$B$1:$Y$1,0)),0)</f>
        <v>0</v>
      </c>
      <c r="J594" s="19" t="e">
        <f>IF($A$2="User",IF(ISBLANK(E594),NA(),E594),IF(ISBLANK(SelectedSPDs!A594),NA(),SelectedSPDs!A594))</f>
        <v>#N/A</v>
      </c>
      <c r="K594" s="28">
        <f>INDEX(SelectedSPDs!$B$3:$Y$3753,ROW()-2,MATCH($A$2,SelectedSPDs!$B$1:$Y$1,0))</f>
        <v>0</v>
      </c>
      <c r="M594" s="28"/>
      <c r="N594" s="28"/>
      <c r="O594" s="18"/>
      <c r="P594" s="28"/>
      <c r="Q594" s="28"/>
      <c r="R594" s="18"/>
      <c r="S594" s="28"/>
      <c r="T594" s="18"/>
      <c r="AJ594" s="28"/>
    </row>
    <row r="595" spans="5:36" x14ac:dyDescent="0.35">
      <c r="E595" s="26"/>
      <c r="F595" s="26"/>
      <c r="G595" s="55" t="e">
        <f>IF($A$2="User",IF($E595=0,#N/A,$E595),IF(ISNUMBER(SelectedSPDs!$A595),SelectedSPDs!$A595,#N/A))</f>
        <v>#N/A</v>
      </c>
      <c r="H595" s="55">
        <f>'Interpolated data'!M595</f>
        <v>0</v>
      </c>
      <c r="I595" s="55">
        <f>IF(ISNUMBER(INDEX(SelectedSPDs!$B$3:$Y$3753,ROW()-2,MATCH($A$2,SelectedSPDs!$B$1:$Y$1,0))),INDEX(SelectedSPDs!$B$3:$Y$3753,ROW()-2,MATCH($A$2,SelectedSPDs!$B$1:$Y$1,0)),0)</f>
        <v>0</v>
      </c>
      <c r="J595" s="19" t="e">
        <f>IF($A$2="User",IF(ISBLANK(E595),NA(),E595),IF(ISBLANK(SelectedSPDs!A595),NA(),SelectedSPDs!A595))</f>
        <v>#N/A</v>
      </c>
      <c r="K595" s="28">
        <f>INDEX(SelectedSPDs!$B$3:$Y$3753,ROW()-2,MATCH($A$2,SelectedSPDs!$B$1:$Y$1,0))</f>
        <v>0</v>
      </c>
      <c r="M595" s="28"/>
      <c r="N595" s="28"/>
      <c r="O595" s="18"/>
      <c r="P595" s="28"/>
      <c r="Q595" s="28"/>
      <c r="R595" s="18"/>
      <c r="S595" s="28"/>
      <c r="T595" s="18"/>
      <c r="AJ595" s="28"/>
    </row>
    <row r="596" spans="5:36" x14ac:dyDescent="0.35">
      <c r="E596" s="26"/>
      <c r="F596" s="26"/>
      <c r="G596" s="55" t="e">
        <f>IF($A$2="User",IF($E596=0,#N/A,$E596),IF(ISNUMBER(SelectedSPDs!$A596),SelectedSPDs!$A596,#N/A))</f>
        <v>#N/A</v>
      </c>
      <c r="H596" s="55">
        <f>'Interpolated data'!M596</f>
        <v>0</v>
      </c>
      <c r="I596" s="55">
        <f>IF(ISNUMBER(INDEX(SelectedSPDs!$B$3:$Y$3753,ROW()-2,MATCH($A$2,SelectedSPDs!$B$1:$Y$1,0))),INDEX(SelectedSPDs!$B$3:$Y$3753,ROW()-2,MATCH($A$2,SelectedSPDs!$B$1:$Y$1,0)),0)</f>
        <v>0</v>
      </c>
      <c r="J596" s="19" t="e">
        <f>IF($A$2="User",IF(ISBLANK(E596),NA(),E596),IF(ISBLANK(SelectedSPDs!A596),NA(),SelectedSPDs!A596))</f>
        <v>#N/A</v>
      </c>
      <c r="K596" s="28">
        <f>INDEX(SelectedSPDs!$B$3:$Y$3753,ROW()-2,MATCH($A$2,SelectedSPDs!$B$1:$Y$1,0))</f>
        <v>0</v>
      </c>
      <c r="M596" s="28"/>
      <c r="N596" s="28"/>
      <c r="O596" s="18"/>
      <c r="P596" s="28"/>
      <c r="Q596" s="28"/>
      <c r="R596" s="18"/>
      <c r="S596" s="28"/>
      <c r="T596" s="18"/>
      <c r="AJ596" s="28"/>
    </row>
    <row r="597" spans="5:36" x14ac:dyDescent="0.35">
      <c r="E597" s="26"/>
      <c r="F597" s="26"/>
      <c r="G597" s="55" t="e">
        <f>IF($A$2="User",IF($E597=0,#N/A,$E597),IF(ISNUMBER(SelectedSPDs!$A597),SelectedSPDs!$A597,#N/A))</f>
        <v>#N/A</v>
      </c>
      <c r="H597" s="55">
        <f>'Interpolated data'!M597</f>
        <v>0</v>
      </c>
      <c r="I597" s="55">
        <f>IF(ISNUMBER(INDEX(SelectedSPDs!$B$3:$Y$3753,ROW()-2,MATCH($A$2,SelectedSPDs!$B$1:$Y$1,0))),INDEX(SelectedSPDs!$B$3:$Y$3753,ROW()-2,MATCH($A$2,SelectedSPDs!$B$1:$Y$1,0)),0)</f>
        <v>0</v>
      </c>
      <c r="J597" s="19" t="e">
        <f>IF($A$2="User",IF(ISBLANK(E597),NA(),E597),IF(ISBLANK(SelectedSPDs!A597),NA(),SelectedSPDs!A597))</f>
        <v>#N/A</v>
      </c>
      <c r="K597" s="28">
        <f>INDEX(SelectedSPDs!$B$3:$Y$3753,ROW()-2,MATCH($A$2,SelectedSPDs!$B$1:$Y$1,0))</f>
        <v>0</v>
      </c>
      <c r="M597" s="28"/>
      <c r="N597" s="28"/>
      <c r="O597" s="18"/>
      <c r="P597" s="28"/>
      <c r="Q597" s="28"/>
      <c r="R597" s="18"/>
      <c r="S597" s="28"/>
      <c r="T597" s="18"/>
      <c r="AJ597" s="28"/>
    </row>
    <row r="598" spans="5:36" x14ac:dyDescent="0.35">
      <c r="E598" s="26"/>
      <c r="F598" s="26"/>
      <c r="G598" s="55" t="e">
        <f>IF($A$2="User",IF($E598=0,#N/A,$E598),IF(ISNUMBER(SelectedSPDs!$A598),SelectedSPDs!$A598,#N/A))</f>
        <v>#N/A</v>
      </c>
      <c r="H598" s="55">
        <f>'Interpolated data'!M598</f>
        <v>0</v>
      </c>
      <c r="I598" s="55">
        <f>IF(ISNUMBER(INDEX(SelectedSPDs!$B$3:$Y$3753,ROW()-2,MATCH($A$2,SelectedSPDs!$B$1:$Y$1,0))),INDEX(SelectedSPDs!$B$3:$Y$3753,ROW()-2,MATCH($A$2,SelectedSPDs!$B$1:$Y$1,0)),0)</f>
        <v>0</v>
      </c>
      <c r="J598" s="19" t="e">
        <f>IF($A$2="User",IF(ISBLANK(E598),NA(),E598),IF(ISBLANK(SelectedSPDs!A598),NA(),SelectedSPDs!A598))</f>
        <v>#N/A</v>
      </c>
      <c r="K598" s="28">
        <f>INDEX(SelectedSPDs!$B$3:$Y$3753,ROW()-2,MATCH($A$2,SelectedSPDs!$B$1:$Y$1,0))</f>
        <v>0</v>
      </c>
      <c r="M598" s="28"/>
      <c r="N598" s="28"/>
      <c r="O598" s="18"/>
      <c r="P598" s="28"/>
      <c r="Q598" s="28"/>
      <c r="R598" s="18"/>
      <c r="S598" s="28"/>
      <c r="T598" s="18"/>
      <c r="AJ598" s="28"/>
    </row>
    <row r="599" spans="5:36" x14ac:dyDescent="0.35">
      <c r="E599" s="26"/>
      <c r="F599" s="26"/>
      <c r="G599" s="55" t="e">
        <f>IF($A$2="User",IF($E599=0,#N/A,$E599),IF(ISNUMBER(SelectedSPDs!$A599),SelectedSPDs!$A599,#N/A))</f>
        <v>#N/A</v>
      </c>
      <c r="H599" s="55">
        <f>'Interpolated data'!M599</f>
        <v>0</v>
      </c>
      <c r="I599" s="55">
        <f>IF(ISNUMBER(INDEX(SelectedSPDs!$B$3:$Y$3753,ROW()-2,MATCH($A$2,SelectedSPDs!$B$1:$Y$1,0))),INDEX(SelectedSPDs!$B$3:$Y$3753,ROW()-2,MATCH($A$2,SelectedSPDs!$B$1:$Y$1,0)),0)</f>
        <v>0</v>
      </c>
      <c r="J599" s="19" t="e">
        <f>IF($A$2="User",IF(ISBLANK(E599),NA(),E599),IF(ISBLANK(SelectedSPDs!A599),NA(),SelectedSPDs!A599))</f>
        <v>#N/A</v>
      </c>
      <c r="K599" s="28">
        <f>INDEX(SelectedSPDs!$B$3:$Y$3753,ROW()-2,MATCH($A$2,SelectedSPDs!$B$1:$Y$1,0))</f>
        <v>0</v>
      </c>
      <c r="M599" s="28"/>
      <c r="N599" s="28"/>
      <c r="O599" s="18"/>
      <c r="P599" s="28"/>
      <c r="Q599" s="28"/>
      <c r="R599" s="18"/>
      <c r="S599" s="28"/>
      <c r="T599" s="18"/>
      <c r="AJ599" s="28"/>
    </row>
    <row r="600" spans="5:36" x14ac:dyDescent="0.35">
      <c r="E600" s="26"/>
      <c r="F600" s="26"/>
      <c r="G600" s="55" t="e">
        <f>IF($A$2="User",IF($E600=0,#N/A,$E600),IF(ISNUMBER(SelectedSPDs!$A600),SelectedSPDs!$A600,#N/A))</f>
        <v>#N/A</v>
      </c>
      <c r="H600" s="55">
        <f>'Interpolated data'!M600</f>
        <v>0</v>
      </c>
      <c r="I600" s="55">
        <f>IF(ISNUMBER(INDEX(SelectedSPDs!$B$3:$Y$3753,ROW()-2,MATCH($A$2,SelectedSPDs!$B$1:$Y$1,0))),INDEX(SelectedSPDs!$B$3:$Y$3753,ROW()-2,MATCH($A$2,SelectedSPDs!$B$1:$Y$1,0)),0)</f>
        <v>0</v>
      </c>
      <c r="J600" s="19" t="e">
        <f>IF($A$2="User",IF(ISBLANK(E600),NA(),E600),IF(ISBLANK(SelectedSPDs!A600),NA(),SelectedSPDs!A600))</f>
        <v>#N/A</v>
      </c>
      <c r="K600" s="28">
        <f>INDEX(SelectedSPDs!$B$3:$Y$3753,ROW()-2,MATCH($A$2,SelectedSPDs!$B$1:$Y$1,0))</f>
        <v>0</v>
      </c>
      <c r="M600" s="28"/>
      <c r="N600" s="28"/>
      <c r="O600" s="18"/>
      <c r="P600" s="28"/>
      <c r="Q600" s="28"/>
      <c r="R600" s="18"/>
      <c r="S600" s="28"/>
      <c r="T600" s="18"/>
      <c r="AJ600" s="28"/>
    </row>
    <row r="601" spans="5:36" x14ac:dyDescent="0.35">
      <c r="E601" s="26"/>
      <c r="F601" s="26"/>
      <c r="G601" s="55" t="e">
        <f>IF($A$2="User",IF($E601=0,#N/A,$E601),IF(ISNUMBER(SelectedSPDs!$A601),SelectedSPDs!$A601,#N/A))</f>
        <v>#N/A</v>
      </c>
      <c r="H601" s="55">
        <f>'Interpolated data'!M601</f>
        <v>0</v>
      </c>
      <c r="I601" s="55">
        <f>IF(ISNUMBER(INDEX(SelectedSPDs!$B$3:$Y$3753,ROW()-2,MATCH($A$2,SelectedSPDs!$B$1:$Y$1,0))),INDEX(SelectedSPDs!$B$3:$Y$3753,ROW()-2,MATCH($A$2,SelectedSPDs!$B$1:$Y$1,0)),0)</f>
        <v>0</v>
      </c>
      <c r="J601" s="19" t="e">
        <f>IF($A$2="User",IF(ISBLANK(E601),NA(),E601),IF(ISBLANK(SelectedSPDs!A601),NA(),SelectedSPDs!A601))</f>
        <v>#N/A</v>
      </c>
      <c r="K601" s="28">
        <f>INDEX(SelectedSPDs!$B$3:$Y$3753,ROW()-2,MATCH($A$2,SelectedSPDs!$B$1:$Y$1,0))</f>
        <v>0</v>
      </c>
      <c r="M601" s="28"/>
      <c r="N601" s="28"/>
      <c r="O601" s="18"/>
      <c r="P601" s="28"/>
      <c r="Q601" s="28"/>
      <c r="R601" s="18"/>
      <c r="S601" s="28"/>
      <c r="T601" s="18"/>
      <c r="AJ601" s="28"/>
    </row>
    <row r="602" spans="5:36" x14ac:dyDescent="0.35">
      <c r="E602" s="26"/>
      <c r="F602" s="26"/>
      <c r="G602" s="55" t="e">
        <f>IF($A$2="User",IF($E602=0,#N/A,$E602),IF(ISNUMBER(SelectedSPDs!$A602),SelectedSPDs!$A602,#N/A))</f>
        <v>#N/A</v>
      </c>
      <c r="H602" s="55">
        <f>'Interpolated data'!M602</f>
        <v>0</v>
      </c>
      <c r="I602" s="55">
        <f>IF(ISNUMBER(INDEX(SelectedSPDs!$B$3:$Y$3753,ROW()-2,MATCH($A$2,SelectedSPDs!$B$1:$Y$1,0))),INDEX(SelectedSPDs!$B$3:$Y$3753,ROW()-2,MATCH($A$2,SelectedSPDs!$B$1:$Y$1,0)),0)</f>
        <v>0</v>
      </c>
      <c r="J602" s="19" t="e">
        <f>IF($A$2="User",IF(ISBLANK(E602),NA(),E602),IF(ISBLANK(SelectedSPDs!A602),NA(),SelectedSPDs!A602))</f>
        <v>#N/A</v>
      </c>
      <c r="K602" s="28">
        <f>INDEX(SelectedSPDs!$B$3:$Y$3753,ROW()-2,MATCH($A$2,SelectedSPDs!$B$1:$Y$1,0))</f>
        <v>0</v>
      </c>
      <c r="M602" s="28"/>
      <c r="N602" s="28"/>
      <c r="O602" s="18"/>
      <c r="P602" s="28"/>
      <c r="Q602" s="28"/>
      <c r="R602" s="18"/>
      <c r="S602" s="28"/>
      <c r="T602" s="18"/>
      <c r="AJ602" s="28"/>
    </row>
    <row r="603" spans="5:36" x14ac:dyDescent="0.35">
      <c r="E603" s="26"/>
      <c r="F603" s="26"/>
      <c r="G603" s="55" t="e">
        <f>IF($A$2="User",IF($E603=0,#N/A,$E603),IF(ISNUMBER(SelectedSPDs!$A603),SelectedSPDs!$A603,#N/A))</f>
        <v>#N/A</v>
      </c>
      <c r="H603" s="55">
        <f>'Interpolated data'!M603</f>
        <v>0</v>
      </c>
      <c r="I603" s="55">
        <f>IF(ISNUMBER(INDEX(SelectedSPDs!$B$3:$Y$3753,ROW()-2,MATCH($A$2,SelectedSPDs!$B$1:$Y$1,0))),INDEX(SelectedSPDs!$B$3:$Y$3753,ROW()-2,MATCH($A$2,SelectedSPDs!$B$1:$Y$1,0)),0)</f>
        <v>0</v>
      </c>
      <c r="J603" s="19" t="e">
        <f>IF($A$2="User",IF(ISBLANK(E603),NA(),E603),IF(ISBLANK(SelectedSPDs!A603),NA(),SelectedSPDs!A603))</f>
        <v>#N/A</v>
      </c>
      <c r="K603" s="28">
        <f>INDEX(SelectedSPDs!$B$3:$Y$3753,ROW()-2,MATCH($A$2,SelectedSPDs!$B$1:$Y$1,0))</f>
        <v>0</v>
      </c>
      <c r="M603" s="28"/>
      <c r="N603" s="28"/>
      <c r="O603" s="18"/>
      <c r="P603" s="28"/>
      <c r="Q603" s="28"/>
      <c r="R603" s="18"/>
      <c r="S603" s="28"/>
      <c r="T603" s="18"/>
      <c r="AJ603" s="28"/>
    </row>
    <row r="604" spans="5:36" x14ac:dyDescent="0.35">
      <c r="E604" s="26"/>
      <c r="F604" s="26"/>
      <c r="G604" s="55" t="e">
        <f>IF($A$2="User",IF($E604=0,#N/A,$E604),IF(ISNUMBER(SelectedSPDs!$A604),SelectedSPDs!$A604,#N/A))</f>
        <v>#N/A</v>
      </c>
      <c r="H604" s="55">
        <f>'Interpolated data'!M604</f>
        <v>0</v>
      </c>
      <c r="I604" s="55">
        <f>IF(ISNUMBER(INDEX(SelectedSPDs!$B$3:$Y$3753,ROW()-2,MATCH($A$2,SelectedSPDs!$B$1:$Y$1,0))),INDEX(SelectedSPDs!$B$3:$Y$3753,ROW()-2,MATCH($A$2,SelectedSPDs!$B$1:$Y$1,0)),0)</f>
        <v>0</v>
      </c>
      <c r="J604" s="19" t="e">
        <f>IF($A$2="User",IF(ISBLANK(E604),NA(),E604),IF(ISBLANK(SelectedSPDs!A604),NA(),SelectedSPDs!A604))</f>
        <v>#N/A</v>
      </c>
      <c r="K604" s="28">
        <f>INDEX(SelectedSPDs!$B$3:$Y$3753,ROW()-2,MATCH($A$2,SelectedSPDs!$B$1:$Y$1,0))</f>
        <v>0</v>
      </c>
      <c r="M604" s="28"/>
      <c r="N604" s="28"/>
      <c r="O604" s="18"/>
      <c r="P604" s="28"/>
      <c r="Q604" s="28"/>
      <c r="R604" s="18"/>
      <c r="S604" s="28"/>
      <c r="T604" s="18"/>
      <c r="AJ604" s="28"/>
    </row>
    <row r="605" spans="5:36" x14ac:dyDescent="0.35">
      <c r="E605" s="26"/>
      <c r="F605" s="26"/>
      <c r="G605" s="55" t="e">
        <f>IF($A$2="User",IF($E605=0,#N/A,$E605),IF(ISNUMBER(SelectedSPDs!$A605),SelectedSPDs!$A605,#N/A))</f>
        <v>#N/A</v>
      </c>
      <c r="H605" s="55">
        <f>'Interpolated data'!M605</f>
        <v>0</v>
      </c>
      <c r="I605" s="55">
        <f>IF(ISNUMBER(INDEX(SelectedSPDs!$B$3:$Y$3753,ROW()-2,MATCH($A$2,SelectedSPDs!$B$1:$Y$1,0))),INDEX(SelectedSPDs!$B$3:$Y$3753,ROW()-2,MATCH($A$2,SelectedSPDs!$B$1:$Y$1,0)),0)</f>
        <v>0</v>
      </c>
      <c r="J605" s="19" t="e">
        <f>IF($A$2="User",IF(ISBLANK(E605),NA(),E605),IF(ISBLANK(SelectedSPDs!A605),NA(),SelectedSPDs!A605))</f>
        <v>#N/A</v>
      </c>
      <c r="K605" s="28">
        <f>INDEX(SelectedSPDs!$B$3:$Y$3753,ROW()-2,MATCH($A$2,SelectedSPDs!$B$1:$Y$1,0))</f>
        <v>0</v>
      </c>
      <c r="M605" s="28"/>
      <c r="N605" s="28"/>
      <c r="O605" s="18"/>
      <c r="P605" s="28"/>
      <c r="Q605" s="28"/>
      <c r="R605" s="18"/>
      <c r="S605" s="28"/>
      <c r="T605" s="18"/>
      <c r="AJ605" s="28"/>
    </row>
    <row r="606" spans="5:36" x14ac:dyDescent="0.35">
      <c r="E606" s="26"/>
      <c r="F606" s="26"/>
      <c r="G606" s="55" t="e">
        <f>IF($A$2="User",IF($E606=0,#N/A,$E606),IF(ISNUMBER(SelectedSPDs!$A606),SelectedSPDs!$A606,#N/A))</f>
        <v>#N/A</v>
      </c>
      <c r="H606" s="55">
        <f>'Interpolated data'!M606</f>
        <v>0</v>
      </c>
      <c r="I606" s="55">
        <f>IF(ISNUMBER(INDEX(SelectedSPDs!$B$3:$Y$3753,ROW()-2,MATCH($A$2,SelectedSPDs!$B$1:$Y$1,0))),INDEX(SelectedSPDs!$B$3:$Y$3753,ROW()-2,MATCH($A$2,SelectedSPDs!$B$1:$Y$1,0)),0)</f>
        <v>0</v>
      </c>
      <c r="J606" s="19" t="e">
        <f>IF($A$2="User",IF(ISBLANK(E606),NA(),E606),IF(ISBLANK(SelectedSPDs!A606),NA(),SelectedSPDs!A606))</f>
        <v>#N/A</v>
      </c>
      <c r="K606" s="28">
        <f>INDEX(SelectedSPDs!$B$3:$Y$3753,ROW()-2,MATCH($A$2,SelectedSPDs!$B$1:$Y$1,0))</f>
        <v>0</v>
      </c>
      <c r="M606" s="28"/>
      <c r="N606" s="28"/>
      <c r="O606" s="18"/>
      <c r="P606" s="28"/>
      <c r="Q606" s="28"/>
      <c r="R606" s="18"/>
      <c r="S606" s="28"/>
      <c r="T606" s="18"/>
      <c r="AJ606" s="28"/>
    </row>
    <row r="607" spans="5:36" x14ac:dyDescent="0.35">
      <c r="E607" s="26"/>
      <c r="F607" s="26"/>
      <c r="G607" s="55" t="e">
        <f>IF($A$2="User",IF($E607=0,#N/A,$E607),IF(ISNUMBER(SelectedSPDs!$A607),SelectedSPDs!$A607,#N/A))</f>
        <v>#N/A</v>
      </c>
      <c r="H607" s="55">
        <f>'Interpolated data'!M607</f>
        <v>0</v>
      </c>
      <c r="I607" s="55">
        <f>IF(ISNUMBER(INDEX(SelectedSPDs!$B$3:$Y$3753,ROW()-2,MATCH($A$2,SelectedSPDs!$B$1:$Y$1,0))),INDEX(SelectedSPDs!$B$3:$Y$3753,ROW()-2,MATCH($A$2,SelectedSPDs!$B$1:$Y$1,0)),0)</f>
        <v>0</v>
      </c>
      <c r="J607" s="19" t="e">
        <f>IF($A$2="User",IF(ISBLANK(E607),NA(),E607),IF(ISBLANK(SelectedSPDs!A607),NA(),SelectedSPDs!A607))</f>
        <v>#N/A</v>
      </c>
      <c r="K607" s="28">
        <f>INDEX(SelectedSPDs!$B$3:$Y$3753,ROW()-2,MATCH($A$2,SelectedSPDs!$B$1:$Y$1,0))</f>
        <v>0</v>
      </c>
      <c r="M607" s="28"/>
      <c r="N607" s="28"/>
      <c r="O607" s="18"/>
      <c r="P607" s="28"/>
      <c r="Q607" s="28"/>
      <c r="R607" s="18"/>
      <c r="S607" s="28"/>
      <c r="T607" s="18"/>
      <c r="AJ607" s="28"/>
    </row>
    <row r="608" spans="5:36" x14ac:dyDescent="0.35">
      <c r="E608" s="26"/>
      <c r="F608" s="26"/>
      <c r="G608" s="55" t="e">
        <f>IF($A$2="User",IF($E608=0,#N/A,$E608),IF(ISNUMBER(SelectedSPDs!$A608),SelectedSPDs!$A608,#N/A))</f>
        <v>#N/A</v>
      </c>
      <c r="H608" s="55">
        <f>'Interpolated data'!M608</f>
        <v>0</v>
      </c>
      <c r="I608" s="55">
        <f>IF(ISNUMBER(INDEX(SelectedSPDs!$B$3:$Y$3753,ROW()-2,MATCH($A$2,SelectedSPDs!$B$1:$Y$1,0))),INDEX(SelectedSPDs!$B$3:$Y$3753,ROW()-2,MATCH($A$2,SelectedSPDs!$B$1:$Y$1,0)),0)</f>
        <v>0</v>
      </c>
      <c r="J608" s="19" t="e">
        <f>IF($A$2="User",IF(ISBLANK(E608),NA(),E608),IF(ISBLANK(SelectedSPDs!A608),NA(),SelectedSPDs!A608))</f>
        <v>#N/A</v>
      </c>
      <c r="K608" s="28">
        <f>INDEX(SelectedSPDs!$B$3:$Y$3753,ROW()-2,MATCH($A$2,SelectedSPDs!$B$1:$Y$1,0))</f>
        <v>0</v>
      </c>
      <c r="M608" s="28"/>
      <c r="N608" s="28"/>
      <c r="O608" s="18"/>
      <c r="P608" s="28"/>
      <c r="Q608" s="28"/>
      <c r="R608" s="18"/>
      <c r="S608" s="28"/>
      <c r="T608" s="18"/>
      <c r="AJ608" s="28"/>
    </row>
    <row r="609" spans="5:36" x14ac:dyDescent="0.35">
      <c r="E609" s="26"/>
      <c r="F609" s="26"/>
      <c r="G609" s="55" t="e">
        <f>IF($A$2="User",IF($E609=0,#N/A,$E609),IF(ISNUMBER(SelectedSPDs!$A609),SelectedSPDs!$A609,#N/A))</f>
        <v>#N/A</v>
      </c>
      <c r="H609" s="55">
        <f>'Interpolated data'!M609</f>
        <v>0</v>
      </c>
      <c r="I609" s="55">
        <f>IF(ISNUMBER(INDEX(SelectedSPDs!$B$3:$Y$3753,ROW()-2,MATCH($A$2,SelectedSPDs!$B$1:$Y$1,0))),INDEX(SelectedSPDs!$B$3:$Y$3753,ROW()-2,MATCH($A$2,SelectedSPDs!$B$1:$Y$1,0)),0)</f>
        <v>0</v>
      </c>
      <c r="J609" s="19" t="e">
        <f>IF($A$2="User",IF(ISBLANK(E609),NA(),E609),IF(ISBLANK(SelectedSPDs!A609),NA(),SelectedSPDs!A609))</f>
        <v>#N/A</v>
      </c>
      <c r="K609" s="28">
        <f>INDEX(SelectedSPDs!$B$3:$Y$3753,ROW()-2,MATCH($A$2,SelectedSPDs!$B$1:$Y$1,0))</f>
        <v>0</v>
      </c>
      <c r="M609" s="28"/>
      <c r="N609" s="28"/>
      <c r="O609" s="18"/>
      <c r="P609" s="28"/>
      <c r="Q609" s="28"/>
      <c r="R609" s="18"/>
      <c r="S609" s="28"/>
      <c r="T609" s="18"/>
      <c r="AJ609" s="28"/>
    </row>
    <row r="610" spans="5:36" x14ac:dyDescent="0.35">
      <c r="E610" s="26"/>
      <c r="F610" s="26"/>
      <c r="G610" s="55" t="e">
        <f>IF($A$2="User",IF($E610=0,#N/A,$E610),IF(ISNUMBER(SelectedSPDs!$A610),SelectedSPDs!$A610,#N/A))</f>
        <v>#N/A</v>
      </c>
      <c r="H610" s="55">
        <f>'Interpolated data'!M610</f>
        <v>0</v>
      </c>
      <c r="I610" s="55">
        <f>IF(ISNUMBER(INDEX(SelectedSPDs!$B$3:$Y$3753,ROW()-2,MATCH($A$2,SelectedSPDs!$B$1:$Y$1,0))),INDEX(SelectedSPDs!$B$3:$Y$3753,ROW()-2,MATCH($A$2,SelectedSPDs!$B$1:$Y$1,0)),0)</f>
        <v>0</v>
      </c>
      <c r="J610" s="19" t="e">
        <f>IF($A$2="User",IF(ISBLANK(E610),NA(),E610),IF(ISBLANK(SelectedSPDs!A610),NA(),SelectedSPDs!A610))</f>
        <v>#N/A</v>
      </c>
      <c r="K610" s="28">
        <f>INDEX(SelectedSPDs!$B$3:$Y$3753,ROW()-2,MATCH($A$2,SelectedSPDs!$B$1:$Y$1,0))</f>
        <v>0</v>
      </c>
      <c r="M610" s="28"/>
      <c r="N610" s="28"/>
      <c r="O610" s="18"/>
      <c r="P610" s="28"/>
      <c r="Q610" s="28"/>
      <c r="R610" s="18"/>
      <c r="S610" s="28"/>
      <c r="T610" s="18"/>
      <c r="AJ610" s="28"/>
    </row>
    <row r="611" spans="5:36" x14ac:dyDescent="0.35">
      <c r="E611" s="26"/>
      <c r="F611" s="26"/>
      <c r="G611" s="55" t="e">
        <f>IF($A$2="User",IF($E611=0,#N/A,$E611),IF(ISNUMBER(SelectedSPDs!$A611),SelectedSPDs!$A611,#N/A))</f>
        <v>#N/A</v>
      </c>
      <c r="H611" s="55">
        <f>'Interpolated data'!M611</f>
        <v>0</v>
      </c>
      <c r="I611" s="55">
        <f>IF(ISNUMBER(INDEX(SelectedSPDs!$B$3:$Y$3753,ROW()-2,MATCH($A$2,SelectedSPDs!$B$1:$Y$1,0))),INDEX(SelectedSPDs!$B$3:$Y$3753,ROW()-2,MATCH($A$2,SelectedSPDs!$B$1:$Y$1,0)),0)</f>
        <v>0</v>
      </c>
      <c r="J611" s="19" t="e">
        <f>IF($A$2="User",IF(ISBLANK(E611),NA(),E611),IF(ISBLANK(SelectedSPDs!A611),NA(),SelectedSPDs!A611))</f>
        <v>#N/A</v>
      </c>
      <c r="K611" s="28">
        <f>INDEX(SelectedSPDs!$B$3:$Y$3753,ROW()-2,MATCH($A$2,SelectedSPDs!$B$1:$Y$1,0))</f>
        <v>0</v>
      </c>
      <c r="M611" s="28"/>
      <c r="N611" s="28"/>
      <c r="O611" s="18"/>
      <c r="P611" s="28"/>
      <c r="Q611" s="28"/>
      <c r="R611" s="18"/>
      <c r="S611" s="28"/>
      <c r="T611" s="18"/>
      <c r="AJ611" s="28"/>
    </row>
    <row r="612" spans="5:36" x14ac:dyDescent="0.35">
      <c r="E612" s="26"/>
      <c r="F612" s="26"/>
      <c r="G612" s="55" t="e">
        <f>IF($A$2="User",IF($E612=0,#N/A,$E612),IF(ISNUMBER(SelectedSPDs!$A612),SelectedSPDs!$A612,#N/A))</f>
        <v>#N/A</v>
      </c>
      <c r="H612" s="55">
        <f>'Interpolated data'!M612</f>
        <v>0</v>
      </c>
      <c r="I612" s="55">
        <f>IF(ISNUMBER(INDEX(SelectedSPDs!$B$3:$Y$3753,ROW()-2,MATCH($A$2,SelectedSPDs!$B$1:$Y$1,0))),INDEX(SelectedSPDs!$B$3:$Y$3753,ROW()-2,MATCH($A$2,SelectedSPDs!$B$1:$Y$1,0)),0)</f>
        <v>0</v>
      </c>
      <c r="J612" s="19" t="e">
        <f>IF($A$2="User",IF(ISBLANK(E612),NA(),E612),IF(ISBLANK(SelectedSPDs!A612),NA(),SelectedSPDs!A612))</f>
        <v>#N/A</v>
      </c>
      <c r="K612" s="28">
        <f>INDEX(SelectedSPDs!$B$3:$Y$3753,ROW()-2,MATCH($A$2,SelectedSPDs!$B$1:$Y$1,0))</f>
        <v>0</v>
      </c>
      <c r="M612" s="28"/>
      <c r="N612" s="28"/>
      <c r="O612" s="18"/>
      <c r="P612" s="28"/>
      <c r="Q612" s="28"/>
      <c r="R612" s="18"/>
      <c r="S612" s="28"/>
      <c r="T612" s="18"/>
      <c r="AJ612" s="28"/>
    </row>
    <row r="613" spans="5:36" x14ac:dyDescent="0.35">
      <c r="E613" s="26"/>
      <c r="F613" s="26"/>
      <c r="G613" s="55" t="e">
        <f>IF($A$2="User",IF($E613=0,#N/A,$E613),IF(ISNUMBER(SelectedSPDs!$A613),SelectedSPDs!$A613,#N/A))</f>
        <v>#N/A</v>
      </c>
      <c r="H613" s="55">
        <f>'Interpolated data'!M613</f>
        <v>0</v>
      </c>
      <c r="I613" s="55">
        <f>IF(ISNUMBER(INDEX(SelectedSPDs!$B$3:$Y$3753,ROW()-2,MATCH($A$2,SelectedSPDs!$B$1:$Y$1,0))),INDEX(SelectedSPDs!$B$3:$Y$3753,ROW()-2,MATCH($A$2,SelectedSPDs!$B$1:$Y$1,0)),0)</f>
        <v>0</v>
      </c>
      <c r="J613" s="19" t="e">
        <f>IF($A$2="User",IF(ISBLANK(E613),NA(),E613),IF(ISBLANK(SelectedSPDs!A613),NA(),SelectedSPDs!A613))</f>
        <v>#N/A</v>
      </c>
      <c r="K613" s="28">
        <f>INDEX(SelectedSPDs!$B$3:$Y$3753,ROW()-2,MATCH($A$2,SelectedSPDs!$B$1:$Y$1,0))</f>
        <v>0</v>
      </c>
      <c r="M613" s="28"/>
      <c r="N613" s="28"/>
      <c r="O613" s="18"/>
      <c r="P613" s="28"/>
      <c r="Q613" s="28"/>
      <c r="R613" s="18"/>
      <c r="S613" s="28"/>
      <c r="T613" s="18"/>
      <c r="AJ613" s="28"/>
    </row>
    <row r="614" spans="5:36" x14ac:dyDescent="0.35">
      <c r="E614" s="26"/>
      <c r="F614" s="26"/>
      <c r="G614" s="55" t="e">
        <f>IF($A$2="User",IF($E614=0,#N/A,$E614),IF(ISNUMBER(SelectedSPDs!$A614),SelectedSPDs!$A614,#N/A))</f>
        <v>#N/A</v>
      </c>
      <c r="H614" s="55">
        <f>'Interpolated data'!M614</f>
        <v>0</v>
      </c>
      <c r="I614" s="55">
        <f>IF(ISNUMBER(INDEX(SelectedSPDs!$B$3:$Y$3753,ROW()-2,MATCH($A$2,SelectedSPDs!$B$1:$Y$1,0))),INDEX(SelectedSPDs!$B$3:$Y$3753,ROW()-2,MATCH($A$2,SelectedSPDs!$B$1:$Y$1,0)),0)</f>
        <v>0</v>
      </c>
      <c r="J614" s="19" t="e">
        <f>IF($A$2="User",IF(ISBLANK(E614),NA(),E614),IF(ISBLANK(SelectedSPDs!A614),NA(),SelectedSPDs!A614))</f>
        <v>#N/A</v>
      </c>
      <c r="K614" s="28">
        <f>INDEX(SelectedSPDs!$B$3:$Y$3753,ROW()-2,MATCH($A$2,SelectedSPDs!$B$1:$Y$1,0))</f>
        <v>0</v>
      </c>
      <c r="M614" s="28"/>
      <c r="N614" s="28"/>
      <c r="O614" s="18"/>
      <c r="P614" s="28"/>
      <c r="Q614" s="28"/>
      <c r="R614" s="18"/>
      <c r="S614" s="28"/>
      <c r="T614" s="18"/>
      <c r="AJ614" s="28"/>
    </row>
    <row r="615" spans="5:36" x14ac:dyDescent="0.35">
      <c r="E615" s="26"/>
      <c r="F615" s="26"/>
      <c r="G615" s="55" t="e">
        <f>IF($A$2="User",IF($E615=0,#N/A,$E615),IF(ISNUMBER(SelectedSPDs!$A615),SelectedSPDs!$A615,#N/A))</f>
        <v>#N/A</v>
      </c>
      <c r="H615" s="55">
        <f>'Interpolated data'!M615</f>
        <v>0</v>
      </c>
      <c r="I615" s="55">
        <f>IF(ISNUMBER(INDEX(SelectedSPDs!$B$3:$Y$3753,ROW()-2,MATCH($A$2,SelectedSPDs!$B$1:$Y$1,0))),INDEX(SelectedSPDs!$B$3:$Y$3753,ROW()-2,MATCH($A$2,SelectedSPDs!$B$1:$Y$1,0)),0)</f>
        <v>0</v>
      </c>
      <c r="J615" s="19" t="e">
        <f>IF($A$2="User",IF(ISBLANK(E615),NA(),E615),IF(ISBLANK(SelectedSPDs!A615),NA(),SelectedSPDs!A615))</f>
        <v>#N/A</v>
      </c>
      <c r="K615" s="28">
        <f>INDEX(SelectedSPDs!$B$3:$Y$3753,ROW()-2,MATCH($A$2,SelectedSPDs!$B$1:$Y$1,0))</f>
        <v>0</v>
      </c>
      <c r="M615" s="28"/>
      <c r="N615" s="28"/>
      <c r="O615" s="18"/>
      <c r="P615" s="28"/>
      <c r="Q615" s="28"/>
      <c r="R615" s="18"/>
      <c r="S615" s="28"/>
      <c r="T615" s="18"/>
      <c r="AJ615" s="28"/>
    </row>
    <row r="616" spans="5:36" x14ac:dyDescent="0.35">
      <c r="E616" s="26"/>
      <c r="F616" s="26"/>
      <c r="G616" s="55" t="e">
        <f>IF($A$2="User",IF($E616=0,#N/A,$E616),IF(ISNUMBER(SelectedSPDs!$A616),SelectedSPDs!$A616,#N/A))</f>
        <v>#N/A</v>
      </c>
      <c r="H616" s="55">
        <f>'Interpolated data'!M616</f>
        <v>0</v>
      </c>
      <c r="I616" s="55">
        <f>IF(ISNUMBER(INDEX(SelectedSPDs!$B$3:$Y$3753,ROW()-2,MATCH($A$2,SelectedSPDs!$B$1:$Y$1,0))),INDEX(SelectedSPDs!$B$3:$Y$3753,ROW()-2,MATCH($A$2,SelectedSPDs!$B$1:$Y$1,0)),0)</f>
        <v>0</v>
      </c>
      <c r="J616" s="19" t="e">
        <f>IF($A$2="User",IF(ISBLANK(E616),NA(),E616),IF(ISBLANK(SelectedSPDs!A616),NA(),SelectedSPDs!A616))</f>
        <v>#N/A</v>
      </c>
      <c r="K616" s="28">
        <f>INDEX(SelectedSPDs!$B$3:$Y$3753,ROW()-2,MATCH($A$2,SelectedSPDs!$B$1:$Y$1,0))</f>
        <v>0</v>
      </c>
      <c r="M616" s="28"/>
      <c r="N616" s="28"/>
      <c r="O616" s="18"/>
      <c r="P616" s="28"/>
      <c r="Q616" s="28"/>
      <c r="R616" s="18"/>
      <c r="S616" s="28"/>
      <c r="T616" s="18"/>
      <c r="AJ616" s="28"/>
    </row>
    <row r="617" spans="5:36" x14ac:dyDescent="0.35">
      <c r="E617" s="26"/>
      <c r="F617" s="26"/>
      <c r="G617" s="55" t="e">
        <f>IF($A$2="User",IF($E617=0,#N/A,$E617),IF(ISNUMBER(SelectedSPDs!$A617),SelectedSPDs!$A617,#N/A))</f>
        <v>#N/A</v>
      </c>
      <c r="H617" s="55">
        <f>'Interpolated data'!M617</f>
        <v>0</v>
      </c>
      <c r="I617" s="55">
        <f>IF(ISNUMBER(INDEX(SelectedSPDs!$B$3:$Y$3753,ROW()-2,MATCH($A$2,SelectedSPDs!$B$1:$Y$1,0))),INDEX(SelectedSPDs!$B$3:$Y$3753,ROW()-2,MATCH($A$2,SelectedSPDs!$B$1:$Y$1,0)),0)</f>
        <v>0</v>
      </c>
      <c r="J617" s="19" t="e">
        <f>IF($A$2="User",IF(ISBLANK(E617),NA(),E617),IF(ISBLANK(SelectedSPDs!A617),NA(),SelectedSPDs!A617))</f>
        <v>#N/A</v>
      </c>
      <c r="K617" s="28">
        <f>INDEX(SelectedSPDs!$B$3:$Y$3753,ROW()-2,MATCH($A$2,SelectedSPDs!$B$1:$Y$1,0))</f>
        <v>0</v>
      </c>
      <c r="M617" s="28"/>
      <c r="N617" s="28"/>
      <c r="O617" s="18"/>
      <c r="P617" s="28"/>
      <c r="Q617" s="28"/>
      <c r="R617" s="18"/>
      <c r="S617" s="28"/>
      <c r="T617" s="18"/>
      <c r="AJ617" s="28"/>
    </row>
    <row r="618" spans="5:36" x14ac:dyDescent="0.35">
      <c r="E618" s="26"/>
      <c r="F618" s="26"/>
      <c r="G618" s="55" t="e">
        <f>IF($A$2="User",IF($E618=0,#N/A,$E618),IF(ISNUMBER(SelectedSPDs!$A618),SelectedSPDs!$A618,#N/A))</f>
        <v>#N/A</v>
      </c>
      <c r="H618" s="55">
        <f>'Interpolated data'!M618</f>
        <v>0</v>
      </c>
      <c r="I618" s="55">
        <f>IF(ISNUMBER(INDEX(SelectedSPDs!$B$3:$Y$3753,ROW()-2,MATCH($A$2,SelectedSPDs!$B$1:$Y$1,0))),INDEX(SelectedSPDs!$B$3:$Y$3753,ROW()-2,MATCH($A$2,SelectedSPDs!$B$1:$Y$1,0)),0)</f>
        <v>0</v>
      </c>
      <c r="J618" s="19" t="e">
        <f>IF($A$2="User",IF(ISBLANK(E618),NA(),E618),IF(ISBLANK(SelectedSPDs!A618),NA(),SelectedSPDs!A618))</f>
        <v>#N/A</v>
      </c>
      <c r="K618" s="28">
        <f>INDEX(SelectedSPDs!$B$3:$Y$3753,ROW()-2,MATCH($A$2,SelectedSPDs!$B$1:$Y$1,0))</f>
        <v>0</v>
      </c>
      <c r="M618" s="28"/>
      <c r="N618" s="28"/>
      <c r="O618" s="18"/>
      <c r="P618" s="28"/>
      <c r="Q618" s="28"/>
      <c r="R618" s="18"/>
      <c r="S618" s="28"/>
      <c r="T618" s="18"/>
      <c r="AJ618" s="28"/>
    </row>
    <row r="619" spans="5:36" x14ac:dyDescent="0.35">
      <c r="E619" s="26"/>
      <c r="F619" s="26"/>
      <c r="G619" s="55" t="e">
        <f>IF($A$2="User",IF($E619=0,#N/A,$E619),IF(ISNUMBER(SelectedSPDs!$A619),SelectedSPDs!$A619,#N/A))</f>
        <v>#N/A</v>
      </c>
      <c r="H619" s="55">
        <f>'Interpolated data'!M619</f>
        <v>0</v>
      </c>
      <c r="I619" s="55">
        <f>IF(ISNUMBER(INDEX(SelectedSPDs!$B$3:$Y$3753,ROW()-2,MATCH($A$2,SelectedSPDs!$B$1:$Y$1,0))),INDEX(SelectedSPDs!$B$3:$Y$3753,ROW()-2,MATCH($A$2,SelectedSPDs!$B$1:$Y$1,0)),0)</f>
        <v>0</v>
      </c>
      <c r="J619" s="19" t="e">
        <f>IF($A$2="User",IF(ISBLANK(E619),NA(),E619),IF(ISBLANK(SelectedSPDs!A619),NA(),SelectedSPDs!A619))</f>
        <v>#N/A</v>
      </c>
      <c r="K619" s="28">
        <f>INDEX(SelectedSPDs!$B$3:$Y$3753,ROW()-2,MATCH($A$2,SelectedSPDs!$B$1:$Y$1,0))</f>
        <v>0</v>
      </c>
      <c r="M619" s="28"/>
      <c r="N619" s="28"/>
      <c r="O619" s="18"/>
      <c r="P619" s="28"/>
      <c r="Q619" s="28"/>
      <c r="R619" s="18"/>
      <c r="S619" s="28"/>
      <c r="T619" s="18"/>
      <c r="AJ619" s="28"/>
    </row>
    <row r="620" spans="5:36" x14ac:dyDescent="0.35">
      <c r="E620" s="26"/>
      <c r="F620" s="26"/>
      <c r="G620" s="55" t="e">
        <f>IF($A$2="User",IF($E620=0,#N/A,$E620),IF(ISNUMBER(SelectedSPDs!$A620),SelectedSPDs!$A620,#N/A))</f>
        <v>#N/A</v>
      </c>
      <c r="H620" s="55">
        <f>'Interpolated data'!M620</f>
        <v>0</v>
      </c>
      <c r="I620" s="55">
        <f>IF(ISNUMBER(INDEX(SelectedSPDs!$B$3:$Y$3753,ROW()-2,MATCH($A$2,SelectedSPDs!$B$1:$Y$1,0))),INDEX(SelectedSPDs!$B$3:$Y$3753,ROW()-2,MATCH($A$2,SelectedSPDs!$B$1:$Y$1,0)),0)</f>
        <v>0</v>
      </c>
      <c r="J620" s="19" t="e">
        <f>IF($A$2="User",IF(ISBLANK(E620),NA(),E620),IF(ISBLANK(SelectedSPDs!A620),NA(),SelectedSPDs!A620))</f>
        <v>#N/A</v>
      </c>
      <c r="K620" s="28">
        <f>INDEX(SelectedSPDs!$B$3:$Y$3753,ROW()-2,MATCH($A$2,SelectedSPDs!$B$1:$Y$1,0))</f>
        <v>0</v>
      </c>
      <c r="M620" s="28"/>
      <c r="N620" s="28"/>
      <c r="O620" s="18"/>
      <c r="P620" s="28"/>
      <c r="Q620" s="28"/>
      <c r="R620" s="18"/>
      <c r="S620" s="28"/>
      <c r="T620" s="18"/>
      <c r="AJ620" s="28"/>
    </row>
    <row r="621" spans="5:36" x14ac:dyDescent="0.35">
      <c r="E621" s="26"/>
      <c r="F621" s="26"/>
      <c r="G621" s="55" t="e">
        <f>IF($A$2="User",IF($E621=0,#N/A,$E621),IF(ISNUMBER(SelectedSPDs!$A621),SelectedSPDs!$A621,#N/A))</f>
        <v>#N/A</v>
      </c>
      <c r="H621" s="55">
        <f>'Interpolated data'!M621</f>
        <v>0</v>
      </c>
      <c r="I621" s="55">
        <f>IF(ISNUMBER(INDEX(SelectedSPDs!$B$3:$Y$3753,ROW()-2,MATCH($A$2,SelectedSPDs!$B$1:$Y$1,0))),INDEX(SelectedSPDs!$B$3:$Y$3753,ROW()-2,MATCH($A$2,SelectedSPDs!$B$1:$Y$1,0)),0)</f>
        <v>0</v>
      </c>
      <c r="J621" s="19" t="e">
        <f>IF($A$2="User",IF(ISBLANK(E621),NA(),E621),IF(ISBLANK(SelectedSPDs!A621),NA(),SelectedSPDs!A621))</f>
        <v>#N/A</v>
      </c>
      <c r="K621" s="28">
        <f>INDEX(SelectedSPDs!$B$3:$Y$3753,ROW()-2,MATCH($A$2,SelectedSPDs!$B$1:$Y$1,0))</f>
        <v>0</v>
      </c>
      <c r="M621" s="28"/>
      <c r="N621" s="28"/>
      <c r="O621" s="18"/>
      <c r="P621" s="28"/>
      <c r="Q621" s="28"/>
      <c r="R621" s="18"/>
      <c r="S621" s="28"/>
      <c r="T621" s="18"/>
      <c r="AJ621" s="28"/>
    </row>
    <row r="622" spans="5:36" x14ac:dyDescent="0.35">
      <c r="E622" s="26"/>
      <c r="F622" s="26"/>
      <c r="G622" s="55" t="e">
        <f>IF($A$2="User",IF($E622=0,#N/A,$E622),IF(ISNUMBER(SelectedSPDs!$A622),SelectedSPDs!$A622,#N/A))</f>
        <v>#N/A</v>
      </c>
      <c r="H622" s="55">
        <f>'Interpolated data'!M622</f>
        <v>0</v>
      </c>
      <c r="I622" s="55">
        <f>IF(ISNUMBER(INDEX(SelectedSPDs!$B$3:$Y$3753,ROW()-2,MATCH($A$2,SelectedSPDs!$B$1:$Y$1,0))),INDEX(SelectedSPDs!$B$3:$Y$3753,ROW()-2,MATCH($A$2,SelectedSPDs!$B$1:$Y$1,0)),0)</f>
        <v>0</v>
      </c>
      <c r="J622" s="19" t="e">
        <f>IF($A$2="User",IF(ISBLANK(E622),NA(),E622),IF(ISBLANK(SelectedSPDs!A622),NA(),SelectedSPDs!A622))</f>
        <v>#N/A</v>
      </c>
      <c r="K622" s="28">
        <f>INDEX(SelectedSPDs!$B$3:$Y$3753,ROW()-2,MATCH($A$2,SelectedSPDs!$B$1:$Y$1,0))</f>
        <v>0</v>
      </c>
      <c r="M622" s="28"/>
      <c r="N622" s="28"/>
      <c r="O622" s="18"/>
      <c r="P622" s="28"/>
      <c r="Q622" s="28"/>
      <c r="R622" s="18"/>
      <c r="S622" s="28"/>
      <c r="T622" s="18"/>
      <c r="AJ622" s="28"/>
    </row>
    <row r="623" spans="5:36" x14ac:dyDescent="0.35">
      <c r="E623" s="26"/>
      <c r="F623" s="26"/>
      <c r="G623" s="55" t="e">
        <f>IF($A$2="User",IF($E623=0,#N/A,$E623),IF(ISNUMBER(SelectedSPDs!$A623),SelectedSPDs!$A623,#N/A))</f>
        <v>#N/A</v>
      </c>
      <c r="H623" s="55">
        <f>'Interpolated data'!M623</f>
        <v>0</v>
      </c>
      <c r="I623" s="55">
        <f>IF(ISNUMBER(INDEX(SelectedSPDs!$B$3:$Y$3753,ROW()-2,MATCH($A$2,SelectedSPDs!$B$1:$Y$1,0))),INDEX(SelectedSPDs!$B$3:$Y$3753,ROW()-2,MATCH($A$2,SelectedSPDs!$B$1:$Y$1,0)),0)</f>
        <v>0</v>
      </c>
      <c r="J623" s="19" t="e">
        <f>IF($A$2="User",IF(ISBLANK(E623),NA(),E623),IF(ISBLANK(SelectedSPDs!A623),NA(),SelectedSPDs!A623))</f>
        <v>#N/A</v>
      </c>
      <c r="K623" s="28">
        <f>INDEX(SelectedSPDs!$B$3:$Y$3753,ROW()-2,MATCH($A$2,SelectedSPDs!$B$1:$Y$1,0))</f>
        <v>0</v>
      </c>
      <c r="M623" s="28"/>
      <c r="N623" s="28"/>
      <c r="O623" s="18"/>
      <c r="P623" s="28"/>
      <c r="Q623" s="28"/>
      <c r="R623" s="18"/>
      <c r="S623" s="28"/>
      <c r="T623" s="18"/>
      <c r="AJ623" s="28"/>
    </row>
    <row r="624" spans="5:36" x14ac:dyDescent="0.35">
      <c r="E624" s="26"/>
      <c r="F624" s="26"/>
      <c r="G624" s="55" t="e">
        <f>IF($A$2="User",IF($E624=0,#N/A,$E624),IF(ISNUMBER(SelectedSPDs!$A624),SelectedSPDs!$A624,#N/A))</f>
        <v>#N/A</v>
      </c>
      <c r="H624" s="55">
        <f>'Interpolated data'!M624</f>
        <v>0</v>
      </c>
      <c r="I624" s="55">
        <f>IF(ISNUMBER(INDEX(SelectedSPDs!$B$3:$Y$3753,ROW()-2,MATCH($A$2,SelectedSPDs!$B$1:$Y$1,0))),INDEX(SelectedSPDs!$B$3:$Y$3753,ROW()-2,MATCH($A$2,SelectedSPDs!$B$1:$Y$1,0)),0)</f>
        <v>0</v>
      </c>
      <c r="J624" s="19" t="e">
        <f>IF($A$2="User",IF(ISBLANK(E624),NA(),E624),IF(ISBLANK(SelectedSPDs!A624),NA(),SelectedSPDs!A624))</f>
        <v>#N/A</v>
      </c>
      <c r="K624" s="28">
        <f>INDEX(SelectedSPDs!$B$3:$Y$3753,ROW()-2,MATCH($A$2,SelectedSPDs!$B$1:$Y$1,0))</f>
        <v>0</v>
      </c>
      <c r="M624" s="28"/>
      <c r="N624" s="28"/>
      <c r="O624" s="18"/>
      <c r="P624" s="28"/>
      <c r="Q624" s="28"/>
      <c r="R624" s="18"/>
      <c r="S624" s="28"/>
      <c r="T624" s="18"/>
      <c r="AJ624" s="28"/>
    </row>
    <row r="625" spans="5:36" x14ac:dyDescent="0.35">
      <c r="E625" s="26"/>
      <c r="F625" s="26"/>
      <c r="G625" s="55" t="e">
        <f>IF($A$2="User",IF($E625=0,#N/A,$E625),IF(ISNUMBER(SelectedSPDs!$A625),SelectedSPDs!$A625,#N/A))</f>
        <v>#N/A</v>
      </c>
      <c r="H625" s="55">
        <f>'Interpolated data'!M625</f>
        <v>0</v>
      </c>
      <c r="I625" s="55">
        <f>IF(ISNUMBER(INDEX(SelectedSPDs!$B$3:$Y$3753,ROW()-2,MATCH($A$2,SelectedSPDs!$B$1:$Y$1,0))),INDEX(SelectedSPDs!$B$3:$Y$3753,ROW()-2,MATCH($A$2,SelectedSPDs!$B$1:$Y$1,0)),0)</f>
        <v>0</v>
      </c>
      <c r="J625" s="19" t="e">
        <f>IF($A$2="User",IF(ISBLANK(E625),NA(),E625),IF(ISBLANK(SelectedSPDs!A625),NA(),SelectedSPDs!A625))</f>
        <v>#N/A</v>
      </c>
      <c r="K625" s="28">
        <f>INDEX(SelectedSPDs!$B$3:$Y$3753,ROW()-2,MATCH($A$2,SelectedSPDs!$B$1:$Y$1,0))</f>
        <v>0</v>
      </c>
      <c r="M625" s="28"/>
      <c r="N625" s="28"/>
      <c r="O625" s="18"/>
      <c r="P625" s="28"/>
      <c r="Q625" s="28"/>
      <c r="R625" s="18"/>
      <c r="S625" s="28"/>
      <c r="T625" s="18"/>
      <c r="AJ625" s="28"/>
    </row>
    <row r="626" spans="5:36" x14ac:dyDescent="0.35">
      <c r="E626" s="26"/>
      <c r="F626" s="26"/>
      <c r="G626" s="55" t="e">
        <f>IF($A$2="User",IF($E626=0,#N/A,$E626),IF(ISNUMBER(SelectedSPDs!$A626),SelectedSPDs!$A626,#N/A))</f>
        <v>#N/A</v>
      </c>
      <c r="H626" s="55">
        <f>'Interpolated data'!M626</f>
        <v>0</v>
      </c>
      <c r="I626" s="55">
        <f>IF(ISNUMBER(INDEX(SelectedSPDs!$B$3:$Y$3753,ROW()-2,MATCH($A$2,SelectedSPDs!$B$1:$Y$1,0))),INDEX(SelectedSPDs!$B$3:$Y$3753,ROW()-2,MATCH($A$2,SelectedSPDs!$B$1:$Y$1,0)),0)</f>
        <v>0</v>
      </c>
      <c r="J626" s="19" t="e">
        <f>IF($A$2="User",IF(ISBLANK(E626),NA(),E626),IF(ISBLANK(SelectedSPDs!A626),NA(),SelectedSPDs!A626))</f>
        <v>#N/A</v>
      </c>
      <c r="K626" s="28">
        <f>INDEX(SelectedSPDs!$B$3:$Y$3753,ROW()-2,MATCH($A$2,SelectedSPDs!$B$1:$Y$1,0))</f>
        <v>0</v>
      </c>
      <c r="M626" s="28"/>
      <c r="N626" s="28"/>
      <c r="O626" s="18"/>
      <c r="P626" s="28"/>
      <c r="Q626" s="28"/>
      <c r="R626" s="18"/>
      <c r="S626" s="28"/>
      <c r="T626" s="18"/>
      <c r="AJ626" s="28"/>
    </row>
    <row r="627" spans="5:36" x14ac:dyDescent="0.35">
      <c r="E627" s="26"/>
      <c r="F627" s="26"/>
      <c r="G627" s="55" t="e">
        <f>IF($A$2="User",IF($E627=0,#N/A,$E627),IF(ISNUMBER(SelectedSPDs!$A627),SelectedSPDs!$A627,#N/A))</f>
        <v>#N/A</v>
      </c>
      <c r="H627" s="55">
        <f>'Interpolated data'!M627</f>
        <v>0</v>
      </c>
      <c r="I627" s="55">
        <f>IF(ISNUMBER(INDEX(SelectedSPDs!$B$3:$Y$3753,ROW()-2,MATCH($A$2,SelectedSPDs!$B$1:$Y$1,0))),INDEX(SelectedSPDs!$B$3:$Y$3753,ROW()-2,MATCH($A$2,SelectedSPDs!$B$1:$Y$1,0)),0)</f>
        <v>0</v>
      </c>
      <c r="J627" s="19" t="e">
        <f>IF($A$2="User",IF(ISBLANK(E627),NA(),E627),IF(ISBLANK(SelectedSPDs!A627),NA(),SelectedSPDs!A627))</f>
        <v>#N/A</v>
      </c>
      <c r="K627" s="28">
        <f>INDEX(SelectedSPDs!$B$3:$Y$3753,ROW()-2,MATCH($A$2,SelectedSPDs!$B$1:$Y$1,0))</f>
        <v>0</v>
      </c>
      <c r="M627" s="28"/>
      <c r="N627" s="28"/>
      <c r="O627" s="18"/>
      <c r="P627" s="28"/>
      <c r="Q627" s="28"/>
      <c r="R627" s="18"/>
      <c r="S627" s="28"/>
      <c r="T627" s="18"/>
      <c r="AJ627" s="28"/>
    </row>
    <row r="628" spans="5:36" x14ac:dyDescent="0.35">
      <c r="E628" s="26"/>
      <c r="F628" s="26"/>
      <c r="G628" s="55" t="e">
        <f>IF($A$2="User",IF($E628=0,#N/A,$E628),IF(ISNUMBER(SelectedSPDs!$A628),SelectedSPDs!$A628,#N/A))</f>
        <v>#N/A</v>
      </c>
      <c r="H628" s="55">
        <f>'Interpolated data'!M628</f>
        <v>0</v>
      </c>
      <c r="I628" s="55">
        <f>IF(ISNUMBER(INDEX(SelectedSPDs!$B$3:$Y$3753,ROW()-2,MATCH($A$2,SelectedSPDs!$B$1:$Y$1,0))),INDEX(SelectedSPDs!$B$3:$Y$3753,ROW()-2,MATCH($A$2,SelectedSPDs!$B$1:$Y$1,0)),0)</f>
        <v>0</v>
      </c>
      <c r="J628" s="19" t="e">
        <f>IF($A$2="User",IF(ISBLANK(E628),NA(),E628),IF(ISBLANK(SelectedSPDs!A628),NA(),SelectedSPDs!A628))</f>
        <v>#N/A</v>
      </c>
      <c r="K628" s="28">
        <f>INDEX(SelectedSPDs!$B$3:$Y$3753,ROW()-2,MATCH($A$2,SelectedSPDs!$B$1:$Y$1,0))</f>
        <v>0</v>
      </c>
      <c r="M628" s="28"/>
      <c r="N628" s="28"/>
      <c r="O628" s="18"/>
      <c r="P628" s="28"/>
      <c r="Q628" s="28"/>
      <c r="R628" s="18"/>
      <c r="S628" s="28"/>
      <c r="T628" s="18"/>
      <c r="AJ628" s="28"/>
    </row>
    <row r="629" spans="5:36" x14ac:dyDescent="0.35">
      <c r="E629" s="26"/>
      <c r="F629" s="26"/>
      <c r="G629" s="55" t="e">
        <f>IF($A$2="User",IF($E629=0,#N/A,$E629),IF(ISNUMBER(SelectedSPDs!$A629),SelectedSPDs!$A629,#N/A))</f>
        <v>#N/A</v>
      </c>
      <c r="H629" s="55">
        <f>'Interpolated data'!M629</f>
        <v>0</v>
      </c>
      <c r="I629" s="55">
        <f>IF(ISNUMBER(INDEX(SelectedSPDs!$B$3:$Y$3753,ROW()-2,MATCH($A$2,SelectedSPDs!$B$1:$Y$1,0))),INDEX(SelectedSPDs!$B$3:$Y$3753,ROW()-2,MATCH($A$2,SelectedSPDs!$B$1:$Y$1,0)),0)</f>
        <v>0</v>
      </c>
      <c r="J629" s="19" t="e">
        <f>IF($A$2="User",IF(ISBLANK(E629),NA(),E629),IF(ISBLANK(SelectedSPDs!A629),NA(),SelectedSPDs!A629))</f>
        <v>#N/A</v>
      </c>
      <c r="K629" s="28">
        <f>INDEX(SelectedSPDs!$B$3:$Y$3753,ROW()-2,MATCH($A$2,SelectedSPDs!$B$1:$Y$1,0))</f>
        <v>0</v>
      </c>
      <c r="M629" s="28"/>
      <c r="N629" s="28"/>
      <c r="O629" s="18"/>
      <c r="P629" s="28"/>
      <c r="Q629" s="28"/>
      <c r="R629" s="18"/>
      <c r="S629" s="28"/>
      <c r="T629" s="18"/>
      <c r="AJ629" s="28"/>
    </row>
    <row r="630" spans="5:36" x14ac:dyDescent="0.35">
      <c r="E630" s="26"/>
      <c r="F630" s="26"/>
      <c r="G630" s="55" t="e">
        <f>IF($A$2="User",IF($E630=0,#N/A,$E630),IF(ISNUMBER(SelectedSPDs!$A630),SelectedSPDs!$A630,#N/A))</f>
        <v>#N/A</v>
      </c>
      <c r="H630" s="55">
        <f>'Interpolated data'!M630</f>
        <v>0</v>
      </c>
      <c r="I630" s="55">
        <f>IF(ISNUMBER(INDEX(SelectedSPDs!$B$3:$Y$3753,ROW()-2,MATCH($A$2,SelectedSPDs!$B$1:$Y$1,0))),INDEX(SelectedSPDs!$B$3:$Y$3753,ROW()-2,MATCH($A$2,SelectedSPDs!$B$1:$Y$1,0)),0)</f>
        <v>0</v>
      </c>
      <c r="J630" s="19" t="e">
        <f>IF($A$2="User",IF(ISBLANK(E630),NA(),E630),IF(ISBLANK(SelectedSPDs!A630),NA(),SelectedSPDs!A630))</f>
        <v>#N/A</v>
      </c>
      <c r="K630" s="28">
        <f>INDEX(SelectedSPDs!$B$3:$Y$3753,ROW()-2,MATCH($A$2,SelectedSPDs!$B$1:$Y$1,0))</f>
        <v>0</v>
      </c>
      <c r="M630" s="28"/>
      <c r="N630" s="28"/>
      <c r="O630" s="18"/>
      <c r="P630" s="28"/>
      <c r="Q630" s="28"/>
      <c r="R630" s="18"/>
      <c r="S630" s="28"/>
      <c r="T630" s="18"/>
      <c r="AJ630" s="28"/>
    </row>
    <row r="631" spans="5:36" x14ac:dyDescent="0.35">
      <c r="E631" s="26"/>
      <c r="F631" s="26"/>
      <c r="G631" s="55" t="e">
        <f>IF($A$2="User",IF($E631=0,#N/A,$E631),IF(ISNUMBER(SelectedSPDs!$A631),SelectedSPDs!$A631,#N/A))</f>
        <v>#N/A</v>
      </c>
      <c r="H631" s="55">
        <f>'Interpolated data'!M631</f>
        <v>0</v>
      </c>
      <c r="I631" s="55">
        <f>IF(ISNUMBER(INDEX(SelectedSPDs!$B$3:$Y$3753,ROW()-2,MATCH($A$2,SelectedSPDs!$B$1:$Y$1,0))),INDEX(SelectedSPDs!$B$3:$Y$3753,ROW()-2,MATCH($A$2,SelectedSPDs!$B$1:$Y$1,0)),0)</f>
        <v>0</v>
      </c>
      <c r="J631" s="19" t="e">
        <f>IF($A$2="User",IF(ISBLANK(E631),NA(),E631),IF(ISBLANK(SelectedSPDs!A631),NA(),SelectedSPDs!A631))</f>
        <v>#N/A</v>
      </c>
      <c r="K631" s="28">
        <f>INDEX(SelectedSPDs!$B$3:$Y$3753,ROW()-2,MATCH($A$2,SelectedSPDs!$B$1:$Y$1,0))</f>
        <v>0</v>
      </c>
      <c r="M631" s="28"/>
      <c r="N631" s="28"/>
      <c r="O631" s="18"/>
      <c r="P631" s="28"/>
      <c r="Q631" s="28"/>
      <c r="R631" s="18"/>
      <c r="S631" s="28"/>
      <c r="T631" s="18"/>
      <c r="AJ631" s="28"/>
    </row>
    <row r="632" spans="5:36" x14ac:dyDescent="0.35">
      <c r="E632" s="26"/>
      <c r="F632" s="26"/>
      <c r="G632" s="55" t="e">
        <f>IF($A$2="User",IF($E632=0,#N/A,$E632),IF(ISNUMBER(SelectedSPDs!$A632),SelectedSPDs!$A632,#N/A))</f>
        <v>#N/A</v>
      </c>
      <c r="H632" s="55">
        <f>'Interpolated data'!M632</f>
        <v>0</v>
      </c>
      <c r="I632" s="55">
        <f>IF(ISNUMBER(INDEX(SelectedSPDs!$B$3:$Y$3753,ROW()-2,MATCH($A$2,SelectedSPDs!$B$1:$Y$1,0))),INDEX(SelectedSPDs!$B$3:$Y$3753,ROW()-2,MATCH($A$2,SelectedSPDs!$B$1:$Y$1,0)),0)</f>
        <v>0</v>
      </c>
      <c r="J632" s="19" t="e">
        <f>IF($A$2="User",IF(ISBLANK(E632),NA(),E632),IF(ISBLANK(SelectedSPDs!A632),NA(),SelectedSPDs!A632))</f>
        <v>#N/A</v>
      </c>
      <c r="K632" s="28">
        <f>INDEX(SelectedSPDs!$B$3:$Y$3753,ROW()-2,MATCH($A$2,SelectedSPDs!$B$1:$Y$1,0))</f>
        <v>0</v>
      </c>
      <c r="M632" s="28"/>
      <c r="N632" s="28"/>
      <c r="O632" s="18"/>
      <c r="P632" s="28"/>
      <c r="Q632" s="28"/>
      <c r="R632" s="18"/>
      <c r="S632" s="28"/>
      <c r="T632" s="18"/>
      <c r="AJ632" s="28"/>
    </row>
    <row r="633" spans="5:36" x14ac:dyDescent="0.35">
      <c r="E633" s="26"/>
      <c r="F633" s="26"/>
      <c r="G633" s="55" t="e">
        <f>IF($A$2="User",IF($E633=0,#N/A,$E633),IF(ISNUMBER(SelectedSPDs!$A633),SelectedSPDs!$A633,#N/A))</f>
        <v>#N/A</v>
      </c>
      <c r="H633" s="55">
        <f>'Interpolated data'!M633</f>
        <v>0</v>
      </c>
      <c r="I633" s="55">
        <f>IF(ISNUMBER(INDEX(SelectedSPDs!$B$3:$Y$3753,ROW()-2,MATCH($A$2,SelectedSPDs!$B$1:$Y$1,0))),INDEX(SelectedSPDs!$B$3:$Y$3753,ROW()-2,MATCH($A$2,SelectedSPDs!$B$1:$Y$1,0)),0)</f>
        <v>0</v>
      </c>
      <c r="J633" s="19" t="e">
        <f>IF($A$2="User",IF(ISBLANK(E633),NA(),E633),IF(ISBLANK(SelectedSPDs!A633),NA(),SelectedSPDs!A633))</f>
        <v>#N/A</v>
      </c>
      <c r="K633" s="28">
        <f>INDEX(SelectedSPDs!$B$3:$Y$3753,ROW()-2,MATCH($A$2,SelectedSPDs!$B$1:$Y$1,0))</f>
        <v>0</v>
      </c>
      <c r="M633" s="28"/>
      <c r="N633" s="28"/>
      <c r="O633" s="18"/>
      <c r="P633" s="28"/>
      <c r="Q633" s="28"/>
      <c r="R633" s="18"/>
      <c r="S633" s="28"/>
      <c r="T633" s="18"/>
      <c r="AJ633" s="28"/>
    </row>
    <row r="634" spans="5:36" x14ac:dyDescent="0.35">
      <c r="E634" s="26"/>
      <c r="F634" s="26"/>
      <c r="G634" s="55" t="e">
        <f>IF($A$2="User",IF($E634=0,#N/A,$E634),IF(ISNUMBER(SelectedSPDs!$A634),SelectedSPDs!$A634,#N/A))</f>
        <v>#N/A</v>
      </c>
      <c r="H634" s="55">
        <f>'Interpolated data'!M634</f>
        <v>0</v>
      </c>
      <c r="I634" s="55">
        <f>IF(ISNUMBER(INDEX(SelectedSPDs!$B$3:$Y$3753,ROW()-2,MATCH($A$2,SelectedSPDs!$B$1:$Y$1,0))),INDEX(SelectedSPDs!$B$3:$Y$3753,ROW()-2,MATCH($A$2,SelectedSPDs!$B$1:$Y$1,0)),0)</f>
        <v>0</v>
      </c>
      <c r="J634" s="19" t="e">
        <f>IF($A$2="User",IF(ISBLANK(E634),NA(),E634),IF(ISBLANK(SelectedSPDs!A634),NA(),SelectedSPDs!A634))</f>
        <v>#N/A</v>
      </c>
      <c r="K634" s="28">
        <f>INDEX(SelectedSPDs!$B$3:$Y$3753,ROW()-2,MATCH($A$2,SelectedSPDs!$B$1:$Y$1,0))</f>
        <v>0</v>
      </c>
      <c r="M634" s="28"/>
      <c r="N634" s="28"/>
      <c r="O634" s="18"/>
      <c r="P634" s="28"/>
      <c r="Q634" s="28"/>
      <c r="R634" s="18"/>
      <c r="S634" s="28"/>
      <c r="T634" s="18"/>
      <c r="AJ634" s="28"/>
    </row>
    <row r="635" spans="5:36" x14ac:dyDescent="0.35">
      <c r="E635" s="26"/>
      <c r="F635" s="26"/>
      <c r="G635" s="55" t="e">
        <f>IF($A$2="User",IF($E635=0,#N/A,$E635),IF(ISNUMBER(SelectedSPDs!$A635),SelectedSPDs!$A635,#N/A))</f>
        <v>#N/A</v>
      </c>
      <c r="H635" s="55">
        <f>'Interpolated data'!M635</f>
        <v>0</v>
      </c>
      <c r="I635" s="55">
        <f>IF(ISNUMBER(INDEX(SelectedSPDs!$B$3:$Y$3753,ROW()-2,MATCH($A$2,SelectedSPDs!$B$1:$Y$1,0))),INDEX(SelectedSPDs!$B$3:$Y$3753,ROW()-2,MATCH($A$2,SelectedSPDs!$B$1:$Y$1,0)),0)</f>
        <v>0</v>
      </c>
      <c r="J635" s="19" t="e">
        <f>IF($A$2="User",IF(ISBLANK(E635),NA(),E635),IF(ISBLANK(SelectedSPDs!A635),NA(),SelectedSPDs!A635))</f>
        <v>#N/A</v>
      </c>
      <c r="K635" s="28">
        <f>INDEX(SelectedSPDs!$B$3:$Y$3753,ROW()-2,MATCH($A$2,SelectedSPDs!$B$1:$Y$1,0))</f>
        <v>0</v>
      </c>
      <c r="M635" s="28"/>
      <c r="N635" s="28"/>
      <c r="O635" s="18"/>
      <c r="P635" s="28"/>
      <c r="Q635" s="28"/>
      <c r="R635" s="18"/>
      <c r="S635" s="28"/>
      <c r="T635" s="18"/>
      <c r="AJ635" s="28"/>
    </row>
    <row r="636" spans="5:36" x14ac:dyDescent="0.35">
      <c r="E636" s="26"/>
      <c r="F636" s="26"/>
      <c r="G636" s="55" t="e">
        <f>IF($A$2="User",IF($E636=0,#N/A,$E636),IF(ISNUMBER(SelectedSPDs!$A636),SelectedSPDs!$A636,#N/A))</f>
        <v>#N/A</v>
      </c>
      <c r="H636" s="55">
        <f>'Interpolated data'!M636</f>
        <v>0</v>
      </c>
      <c r="I636" s="55">
        <f>IF(ISNUMBER(INDEX(SelectedSPDs!$B$3:$Y$3753,ROW()-2,MATCH($A$2,SelectedSPDs!$B$1:$Y$1,0))),INDEX(SelectedSPDs!$B$3:$Y$3753,ROW()-2,MATCH($A$2,SelectedSPDs!$B$1:$Y$1,0)),0)</f>
        <v>0</v>
      </c>
      <c r="J636" s="19" t="e">
        <f>IF($A$2="User",IF(ISBLANK(E636),NA(),E636),IF(ISBLANK(SelectedSPDs!A636),NA(),SelectedSPDs!A636))</f>
        <v>#N/A</v>
      </c>
      <c r="K636" s="28">
        <f>INDEX(SelectedSPDs!$B$3:$Y$3753,ROW()-2,MATCH($A$2,SelectedSPDs!$B$1:$Y$1,0))</f>
        <v>0</v>
      </c>
      <c r="M636" s="28"/>
      <c r="N636" s="28"/>
      <c r="O636" s="18"/>
      <c r="P636" s="28"/>
      <c r="Q636" s="28"/>
      <c r="R636" s="18"/>
      <c r="S636" s="28"/>
      <c r="T636" s="18"/>
      <c r="AJ636" s="28"/>
    </row>
    <row r="637" spans="5:36" x14ac:dyDescent="0.35">
      <c r="E637" s="26"/>
      <c r="F637" s="26"/>
      <c r="G637" s="55" t="e">
        <f>IF($A$2="User",IF($E637=0,#N/A,$E637),IF(ISNUMBER(SelectedSPDs!$A637),SelectedSPDs!$A637,#N/A))</f>
        <v>#N/A</v>
      </c>
      <c r="H637" s="55">
        <f>'Interpolated data'!M637</f>
        <v>0</v>
      </c>
      <c r="I637" s="55">
        <f>IF(ISNUMBER(INDEX(SelectedSPDs!$B$3:$Y$3753,ROW()-2,MATCH($A$2,SelectedSPDs!$B$1:$Y$1,0))),INDEX(SelectedSPDs!$B$3:$Y$3753,ROW()-2,MATCH($A$2,SelectedSPDs!$B$1:$Y$1,0)),0)</f>
        <v>0</v>
      </c>
      <c r="J637" s="19" t="e">
        <f>IF($A$2="User",IF(ISBLANK(E637),NA(),E637),IF(ISBLANK(SelectedSPDs!A637),NA(),SelectedSPDs!A637))</f>
        <v>#N/A</v>
      </c>
      <c r="K637" s="28">
        <f>INDEX(SelectedSPDs!$B$3:$Y$3753,ROW()-2,MATCH($A$2,SelectedSPDs!$B$1:$Y$1,0))</f>
        <v>0</v>
      </c>
      <c r="M637" s="28"/>
      <c r="N637" s="28"/>
      <c r="O637" s="18"/>
      <c r="P637" s="28"/>
      <c r="Q637" s="28"/>
      <c r="R637" s="18"/>
      <c r="S637" s="28"/>
      <c r="T637" s="18"/>
      <c r="AJ637" s="28"/>
    </row>
    <row r="638" spans="5:36" x14ac:dyDescent="0.35">
      <c r="E638" s="26"/>
      <c r="F638" s="26"/>
      <c r="G638" s="55" t="e">
        <f>IF($A$2="User",IF($E638=0,#N/A,$E638),IF(ISNUMBER(SelectedSPDs!$A638),SelectedSPDs!$A638,#N/A))</f>
        <v>#N/A</v>
      </c>
      <c r="H638" s="55">
        <f>'Interpolated data'!M638</f>
        <v>0</v>
      </c>
      <c r="I638" s="55">
        <f>IF(ISNUMBER(INDEX(SelectedSPDs!$B$3:$Y$3753,ROW()-2,MATCH($A$2,SelectedSPDs!$B$1:$Y$1,0))),INDEX(SelectedSPDs!$B$3:$Y$3753,ROW()-2,MATCH($A$2,SelectedSPDs!$B$1:$Y$1,0)),0)</f>
        <v>0</v>
      </c>
      <c r="J638" s="19" t="e">
        <f>IF($A$2="User",IF(ISBLANK(E638),NA(),E638),IF(ISBLANK(SelectedSPDs!A638),NA(),SelectedSPDs!A638))</f>
        <v>#N/A</v>
      </c>
      <c r="K638" s="28">
        <f>INDEX(SelectedSPDs!$B$3:$Y$3753,ROW()-2,MATCH($A$2,SelectedSPDs!$B$1:$Y$1,0))</f>
        <v>0</v>
      </c>
      <c r="M638" s="28"/>
      <c r="N638" s="28"/>
      <c r="O638" s="18"/>
      <c r="P638" s="28"/>
      <c r="Q638" s="28"/>
      <c r="R638" s="18"/>
      <c r="S638" s="28"/>
      <c r="T638" s="18"/>
      <c r="AJ638" s="28"/>
    </row>
    <row r="639" spans="5:36" x14ac:dyDescent="0.35">
      <c r="E639" s="26"/>
      <c r="F639" s="26"/>
      <c r="G639" s="55" t="e">
        <f>IF($A$2="User",IF($E639=0,#N/A,$E639),IF(ISNUMBER(SelectedSPDs!$A639),SelectedSPDs!$A639,#N/A))</f>
        <v>#N/A</v>
      </c>
      <c r="H639" s="55">
        <f>'Interpolated data'!M639</f>
        <v>0</v>
      </c>
      <c r="I639" s="55">
        <f>IF(ISNUMBER(INDEX(SelectedSPDs!$B$3:$Y$3753,ROW()-2,MATCH($A$2,SelectedSPDs!$B$1:$Y$1,0))),INDEX(SelectedSPDs!$B$3:$Y$3753,ROW()-2,MATCH($A$2,SelectedSPDs!$B$1:$Y$1,0)),0)</f>
        <v>0</v>
      </c>
      <c r="J639" s="19" t="e">
        <f>IF($A$2="User",IF(ISBLANK(E639),NA(),E639),IF(ISBLANK(SelectedSPDs!A639),NA(),SelectedSPDs!A639))</f>
        <v>#N/A</v>
      </c>
      <c r="K639" s="28">
        <f>INDEX(SelectedSPDs!$B$3:$Y$3753,ROW()-2,MATCH($A$2,SelectedSPDs!$B$1:$Y$1,0))</f>
        <v>0</v>
      </c>
      <c r="M639" s="28"/>
      <c r="N639" s="28"/>
      <c r="O639" s="18"/>
      <c r="P639" s="28"/>
      <c r="Q639" s="28"/>
      <c r="R639" s="18"/>
      <c r="S639" s="28"/>
      <c r="T639" s="18"/>
      <c r="AJ639" s="28"/>
    </row>
    <row r="640" spans="5:36" x14ac:dyDescent="0.35">
      <c r="E640" s="26"/>
      <c r="F640" s="26"/>
      <c r="G640" s="55" t="e">
        <f>IF($A$2="User",IF($E640=0,#N/A,$E640),IF(ISNUMBER(SelectedSPDs!$A640),SelectedSPDs!$A640,#N/A))</f>
        <v>#N/A</v>
      </c>
      <c r="H640" s="55">
        <f>'Interpolated data'!M640</f>
        <v>0</v>
      </c>
      <c r="I640" s="55">
        <f>IF(ISNUMBER(INDEX(SelectedSPDs!$B$3:$Y$3753,ROW()-2,MATCH($A$2,SelectedSPDs!$B$1:$Y$1,0))),INDEX(SelectedSPDs!$B$3:$Y$3753,ROW()-2,MATCH($A$2,SelectedSPDs!$B$1:$Y$1,0)),0)</f>
        <v>0</v>
      </c>
      <c r="J640" s="19" t="e">
        <f>IF($A$2="User",IF(ISBLANK(E640),NA(),E640),IF(ISBLANK(SelectedSPDs!A640),NA(),SelectedSPDs!A640))</f>
        <v>#N/A</v>
      </c>
      <c r="K640" s="28">
        <f>INDEX(SelectedSPDs!$B$3:$Y$3753,ROW()-2,MATCH($A$2,SelectedSPDs!$B$1:$Y$1,0))</f>
        <v>0</v>
      </c>
      <c r="M640" s="28"/>
      <c r="N640" s="28"/>
      <c r="O640" s="18"/>
      <c r="P640" s="28"/>
      <c r="Q640" s="28"/>
      <c r="R640" s="18"/>
      <c r="S640" s="28"/>
      <c r="T640" s="18"/>
      <c r="AJ640" s="28"/>
    </row>
    <row r="641" spans="5:36" x14ac:dyDescent="0.35">
      <c r="E641" s="26"/>
      <c r="F641" s="26"/>
      <c r="G641" s="55" t="e">
        <f>IF($A$2="User",IF($E641=0,#N/A,$E641),IF(ISNUMBER(SelectedSPDs!$A641),SelectedSPDs!$A641,#N/A))</f>
        <v>#N/A</v>
      </c>
      <c r="H641" s="55">
        <f>'Interpolated data'!M641</f>
        <v>0</v>
      </c>
      <c r="I641" s="55">
        <f>IF(ISNUMBER(INDEX(SelectedSPDs!$B$3:$Y$3753,ROW()-2,MATCH($A$2,SelectedSPDs!$B$1:$Y$1,0))),INDEX(SelectedSPDs!$B$3:$Y$3753,ROW()-2,MATCH($A$2,SelectedSPDs!$B$1:$Y$1,0)),0)</f>
        <v>0</v>
      </c>
      <c r="J641" s="19" t="e">
        <f>IF($A$2="User",IF(ISBLANK(E641),NA(),E641),IF(ISBLANK(SelectedSPDs!A641),NA(),SelectedSPDs!A641))</f>
        <v>#N/A</v>
      </c>
      <c r="K641" s="28">
        <f>INDEX(SelectedSPDs!$B$3:$Y$3753,ROW()-2,MATCH($A$2,SelectedSPDs!$B$1:$Y$1,0))</f>
        <v>0</v>
      </c>
      <c r="M641" s="28"/>
      <c r="N641" s="28"/>
      <c r="O641" s="18"/>
      <c r="P641" s="28"/>
      <c r="Q641" s="28"/>
      <c r="R641" s="18"/>
      <c r="S641" s="28"/>
      <c r="T641" s="18"/>
      <c r="AJ641" s="28"/>
    </row>
    <row r="642" spans="5:36" x14ac:dyDescent="0.35">
      <c r="E642" s="26"/>
      <c r="F642" s="26"/>
      <c r="G642" s="55" t="e">
        <f>IF($A$2="User",IF($E642=0,#N/A,$E642),IF(ISNUMBER(SelectedSPDs!$A642),SelectedSPDs!$A642,#N/A))</f>
        <v>#N/A</v>
      </c>
      <c r="H642" s="55">
        <f>'Interpolated data'!M642</f>
        <v>0</v>
      </c>
      <c r="I642" s="55">
        <f>IF(ISNUMBER(INDEX(SelectedSPDs!$B$3:$Y$3753,ROW()-2,MATCH($A$2,SelectedSPDs!$B$1:$Y$1,0))),INDEX(SelectedSPDs!$B$3:$Y$3753,ROW()-2,MATCH($A$2,SelectedSPDs!$B$1:$Y$1,0)),0)</f>
        <v>0</v>
      </c>
      <c r="J642" s="19" t="e">
        <f>IF($A$2="User",IF(ISBLANK(E642),NA(),E642),IF(ISBLANK(SelectedSPDs!A642),NA(),SelectedSPDs!A642))</f>
        <v>#N/A</v>
      </c>
      <c r="K642" s="28">
        <f>INDEX(SelectedSPDs!$B$3:$Y$3753,ROW()-2,MATCH($A$2,SelectedSPDs!$B$1:$Y$1,0))</f>
        <v>0</v>
      </c>
      <c r="M642" s="28"/>
      <c r="N642" s="28"/>
      <c r="O642" s="18"/>
      <c r="P642" s="28"/>
      <c r="Q642" s="28"/>
      <c r="R642" s="18"/>
      <c r="S642" s="28"/>
      <c r="T642" s="18"/>
      <c r="AJ642" s="28"/>
    </row>
    <row r="643" spans="5:36" x14ac:dyDescent="0.35">
      <c r="E643" s="26"/>
      <c r="F643" s="26"/>
      <c r="G643" s="55" t="e">
        <f>IF($A$2="User",IF($E643=0,#N/A,$E643),IF(ISNUMBER(SelectedSPDs!$A643),SelectedSPDs!$A643,#N/A))</f>
        <v>#N/A</v>
      </c>
      <c r="H643" s="55">
        <f>'Interpolated data'!M643</f>
        <v>0</v>
      </c>
      <c r="I643" s="55">
        <f>IF(ISNUMBER(INDEX(SelectedSPDs!$B$3:$Y$3753,ROW()-2,MATCH($A$2,SelectedSPDs!$B$1:$Y$1,0))),INDEX(SelectedSPDs!$B$3:$Y$3753,ROW()-2,MATCH($A$2,SelectedSPDs!$B$1:$Y$1,0)),0)</f>
        <v>0</v>
      </c>
      <c r="J643" s="19" t="e">
        <f>IF($A$2="User",IF(ISBLANK(E643),NA(),E643),IF(ISBLANK(SelectedSPDs!A643),NA(),SelectedSPDs!A643))</f>
        <v>#N/A</v>
      </c>
      <c r="K643" s="28">
        <f>INDEX(SelectedSPDs!$B$3:$Y$3753,ROW()-2,MATCH($A$2,SelectedSPDs!$B$1:$Y$1,0))</f>
        <v>0</v>
      </c>
      <c r="M643" s="28"/>
      <c r="N643" s="28"/>
      <c r="O643" s="18"/>
      <c r="P643" s="28"/>
      <c r="Q643" s="28"/>
      <c r="R643" s="18"/>
      <c r="S643" s="28"/>
      <c r="T643" s="18"/>
      <c r="AJ643" s="28"/>
    </row>
    <row r="644" spans="5:36" x14ac:dyDescent="0.35">
      <c r="E644" s="26"/>
      <c r="F644" s="26"/>
      <c r="G644" s="55" t="e">
        <f>IF($A$2="User",IF($E644=0,#N/A,$E644),IF(ISNUMBER(SelectedSPDs!$A644),SelectedSPDs!$A644,#N/A))</f>
        <v>#N/A</v>
      </c>
      <c r="H644" s="55">
        <f>'Interpolated data'!M644</f>
        <v>0</v>
      </c>
      <c r="I644" s="55">
        <f>IF(ISNUMBER(INDEX(SelectedSPDs!$B$3:$Y$3753,ROW()-2,MATCH($A$2,SelectedSPDs!$B$1:$Y$1,0))),INDEX(SelectedSPDs!$B$3:$Y$3753,ROW()-2,MATCH($A$2,SelectedSPDs!$B$1:$Y$1,0)),0)</f>
        <v>0</v>
      </c>
      <c r="J644" s="19" t="e">
        <f>IF($A$2="User",IF(ISBLANK(E644),NA(),E644),IF(ISBLANK(SelectedSPDs!A644),NA(),SelectedSPDs!A644))</f>
        <v>#N/A</v>
      </c>
      <c r="K644" s="28">
        <f>INDEX(SelectedSPDs!$B$3:$Y$3753,ROW()-2,MATCH($A$2,SelectedSPDs!$B$1:$Y$1,0))</f>
        <v>0</v>
      </c>
      <c r="M644" s="28"/>
      <c r="N644" s="28"/>
      <c r="O644" s="18"/>
      <c r="P644" s="28"/>
      <c r="Q644" s="28"/>
      <c r="R644" s="18"/>
      <c r="S644" s="28"/>
      <c r="T644" s="18"/>
      <c r="AJ644" s="28"/>
    </row>
    <row r="645" spans="5:36" x14ac:dyDescent="0.35">
      <c r="E645" s="26"/>
      <c r="F645" s="26"/>
      <c r="G645" s="55" t="e">
        <f>IF($A$2="User",IF($E645=0,#N/A,$E645),IF(ISNUMBER(SelectedSPDs!$A645),SelectedSPDs!$A645,#N/A))</f>
        <v>#N/A</v>
      </c>
      <c r="H645" s="55">
        <f>'Interpolated data'!M645</f>
        <v>0</v>
      </c>
      <c r="I645" s="55">
        <f>IF(ISNUMBER(INDEX(SelectedSPDs!$B$3:$Y$3753,ROW()-2,MATCH($A$2,SelectedSPDs!$B$1:$Y$1,0))),INDEX(SelectedSPDs!$B$3:$Y$3753,ROW()-2,MATCH($A$2,SelectedSPDs!$B$1:$Y$1,0)),0)</f>
        <v>0</v>
      </c>
      <c r="J645" s="19" t="e">
        <f>IF($A$2="User",IF(ISBLANK(E645),NA(),E645),IF(ISBLANK(SelectedSPDs!A645),NA(),SelectedSPDs!A645))</f>
        <v>#N/A</v>
      </c>
      <c r="K645" s="28">
        <f>INDEX(SelectedSPDs!$B$3:$Y$3753,ROW()-2,MATCH($A$2,SelectedSPDs!$B$1:$Y$1,0))</f>
        <v>0</v>
      </c>
      <c r="M645" s="28"/>
      <c r="N645" s="28"/>
      <c r="O645" s="18"/>
      <c r="P645" s="28"/>
      <c r="Q645" s="28"/>
      <c r="R645" s="18"/>
      <c r="S645" s="28"/>
      <c r="T645" s="18"/>
      <c r="AJ645" s="28"/>
    </row>
    <row r="646" spans="5:36" x14ac:dyDescent="0.35">
      <c r="E646" s="26"/>
      <c r="F646" s="26"/>
      <c r="G646" s="55" t="e">
        <f>IF($A$2="User",IF($E646=0,#N/A,$E646),IF(ISNUMBER(SelectedSPDs!$A646),SelectedSPDs!$A646,#N/A))</f>
        <v>#N/A</v>
      </c>
      <c r="H646" s="55">
        <f>'Interpolated data'!M646</f>
        <v>0</v>
      </c>
      <c r="I646" s="55">
        <f>IF(ISNUMBER(INDEX(SelectedSPDs!$B$3:$Y$3753,ROW()-2,MATCH($A$2,SelectedSPDs!$B$1:$Y$1,0))),INDEX(SelectedSPDs!$B$3:$Y$3753,ROW()-2,MATCH($A$2,SelectedSPDs!$B$1:$Y$1,0)),0)</f>
        <v>0</v>
      </c>
      <c r="J646" s="19" t="e">
        <f>IF($A$2="User",IF(ISBLANK(E646),NA(),E646),IF(ISBLANK(SelectedSPDs!A646),NA(),SelectedSPDs!A646))</f>
        <v>#N/A</v>
      </c>
      <c r="K646" s="28">
        <f>INDEX(SelectedSPDs!$B$3:$Y$3753,ROW()-2,MATCH($A$2,SelectedSPDs!$B$1:$Y$1,0))</f>
        <v>0</v>
      </c>
      <c r="M646" s="28"/>
      <c r="N646" s="28"/>
      <c r="O646" s="18"/>
      <c r="P646" s="28"/>
      <c r="Q646" s="28"/>
      <c r="R646" s="18"/>
      <c r="S646" s="28"/>
      <c r="T646" s="18"/>
      <c r="AJ646" s="28"/>
    </row>
    <row r="647" spans="5:36" x14ac:dyDescent="0.35">
      <c r="E647" s="26"/>
      <c r="F647" s="26"/>
      <c r="G647" s="55" t="e">
        <f>IF($A$2="User",IF($E647=0,#N/A,$E647),IF(ISNUMBER(SelectedSPDs!$A647),SelectedSPDs!$A647,#N/A))</f>
        <v>#N/A</v>
      </c>
      <c r="H647" s="55">
        <f>'Interpolated data'!M647</f>
        <v>0</v>
      </c>
      <c r="I647" s="55">
        <f>IF(ISNUMBER(INDEX(SelectedSPDs!$B$3:$Y$3753,ROW()-2,MATCH($A$2,SelectedSPDs!$B$1:$Y$1,0))),INDEX(SelectedSPDs!$B$3:$Y$3753,ROW()-2,MATCH($A$2,SelectedSPDs!$B$1:$Y$1,0)),0)</f>
        <v>0</v>
      </c>
      <c r="J647" s="19" t="e">
        <f>IF($A$2="User",IF(ISBLANK(E647),NA(),E647),IF(ISBLANK(SelectedSPDs!A647),NA(),SelectedSPDs!A647))</f>
        <v>#N/A</v>
      </c>
      <c r="K647" s="28">
        <f>INDEX(SelectedSPDs!$B$3:$Y$3753,ROW()-2,MATCH($A$2,SelectedSPDs!$B$1:$Y$1,0))</f>
        <v>0</v>
      </c>
      <c r="M647" s="28"/>
      <c r="N647" s="28"/>
      <c r="O647" s="18"/>
      <c r="P647" s="28"/>
      <c r="Q647" s="28"/>
      <c r="R647" s="18"/>
      <c r="S647" s="28"/>
      <c r="T647" s="18"/>
      <c r="AJ647" s="28"/>
    </row>
    <row r="648" spans="5:36" x14ac:dyDescent="0.35">
      <c r="E648" s="26"/>
      <c r="F648" s="26"/>
      <c r="G648" s="55" t="e">
        <f>IF($A$2="User",IF($E648=0,#N/A,$E648),IF(ISNUMBER(SelectedSPDs!$A648),SelectedSPDs!$A648,#N/A))</f>
        <v>#N/A</v>
      </c>
      <c r="H648" s="55">
        <f>'Interpolated data'!M648</f>
        <v>0</v>
      </c>
      <c r="I648" s="55">
        <f>IF(ISNUMBER(INDEX(SelectedSPDs!$B$3:$Y$3753,ROW()-2,MATCH($A$2,SelectedSPDs!$B$1:$Y$1,0))),INDEX(SelectedSPDs!$B$3:$Y$3753,ROW()-2,MATCH($A$2,SelectedSPDs!$B$1:$Y$1,0)),0)</f>
        <v>0</v>
      </c>
      <c r="J648" s="19" t="e">
        <f>IF($A$2="User",IF(ISBLANK(E648),NA(),E648),IF(ISBLANK(SelectedSPDs!A648),NA(),SelectedSPDs!A648))</f>
        <v>#N/A</v>
      </c>
      <c r="K648" s="28">
        <f>INDEX(SelectedSPDs!$B$3:$Y$3753,ROW()-2,MATCH($A$2,SelectedSPDs!$B$1:$Y$1,0))</f>
        <v>0</v>
      </c>
      <c r="M648" s="28"/>
      <c r="N648" s="28"/>
      <c r="O648" s="18"/>
      <c r="P648" s="28"/>
      <c r="Q648" s="28"/>
      <c r="R648" s="18"/>
      <c r="S648" s="28"/>
      <c r="T648" s="18"/>
      <c r="AJ648" s="28"/>
    </row>
    <row r="649" spans="5:36" x14ac:dyDescent="0.35">
      <c r="E649" s="26"/>
      <c r="F649" s="26"/>
      <c r="G649" s="55" t="e">
        <f>IF($A$2="User",IF($E649=0,#N/A,$E649),IF(ISNUMBER(SelectedSPDs!$A649),SelectedSPDs!$A649,#N/A))</f>
        <v>#N/A</v>
      </c>
      <c r="H649" s="55">
        <f>'Interpolated data'!M649</f>
        <v>0</v>
      </c>
      <c r="I649" s="55">
        <f>IF(ISNUMBER(INDEX(SelectedSPDs!$B$3:$Y$3753,ROW()-2,MATCH($A$2,SelectedSPDs!$B$1:$Y$1,0))),INDEX(SelectedSPDs!$B$3:$Y$3753,ROW()-2,MATCH($A$2,SelectedSPDs!$B$1:$Y$1,0)),0)</f>
        <v>0</v>
      </c>
      <c r="J649" s="19" t="e">
        <f>IF($A$2="User",IF(ISBLANK(E649),NA(),E649),IF(ISBLANK(SelectedSPDs!A649),NA(),SelectedSPDs!A649))</f>
        <v>#N/A</v>
      </c>
      <c r="K649" s="28">
        <f>INDEX(SelectedSPDs!$B$3:$Y$3753,ROW()-2,MATCH($A$2,SelectedSPDs!$B$1:$Y$1,0))</f>
        <v>0</v>
      </c>
      <c r="M649" s="28"/>
      <c r="N649" s="28"/>
      <c r="O649" s="18"/>
      <c r="P649" s="28"/>
      <c r="Q649" s="28"/>
      <c r="R649" s="18"/>
      <c r="S649" s="28"/>
      <c r="T649" s="18"/>
      <c r="AJ649" s="28"/>
    </row>
    <row r="650" spans="5:36" x14ac:dyDescent="0.35">
      <c r="E650" s="26"/>
      <c r="F650" s="26"/>
      <c r="G650" s="55" t="e">
        <f>IF($A$2="User",IF($E650=0,#N/A,$E650),IF(ISNUMBER(SelectedSPDs!$A650),SelectedSPDs!$A650,#N/A))</f>
        <v>#N/A</v>
      </c>
      <c r="H650" s="55">
        <f>'Interpolated data'!M650</f>
        <v>0</v>
      </c>
      <c r="I650" s="55">
        <f>IF(ISNUMBER(INDEX(SelectedSPDs!$B$3:$Y$3753,ROW()-2,MATCH($A$2,SelectedSPDs!$B$1:$Y$1,0))),INDEX(SelectedSPDs!$B$3:$Y$3753,ROW()-2,MATCH($A$2,SelectedSPDs!$B$1:$Y$1,0)),0)</f>
        <v>0</v>
      </c>
      <c r="J650" s="19" t="e">
        <f>IF($A$2="User",IF(ISBLANK(E650),NA(),E650),IF(ISBLANK(SelectedSPDs!A650),NA(),SelectedSPDs!A650))</f>
        <v>#N/A</v>
      </c>
      <c r="K650" s="28">
        <f>INDEX(SelectedSPDs!$B$3:$Y$3753,ROW()-2,MATCH($A$2,SelectedSPDs!$B$1:$Y$1,0))</f>
        <v>0</v>
      </c>
      <c r="M650" s="28"/>
      <c r="N650" s="28"/>
      <c r="O650" s="18"/>
      <c r="P650" s="28"/>
      <c r="Q650" s="28"/>
      <c r="R650" s="18"/>
      <c r="S650" s="28"/>
      <c r="T650" s="18"/>
      <c r="AJ650" s="28"/>
    </row>
    <row r="651" spans="5:36" x14ac:dyDescent="0.35">
      <c r="E651" s="26"/>
      <c r="F651" s="26"/>
      <c r="G651" s="55" t="e">
        <f>IF($A$2="User",IF($E651=0,#N/A,$E651),IF(ISNUMBER(SelectedSPDs!$A651),SelectedSPDs!$A651,#N/A))</f>
        <v>#N/A</v>
      </c>
      <c r="H651" s="55">
        <f>'Interpolated data'!M651</f>
        <v>0</v>
      </c>
      <c r="I651" s="55">
        <f>IF(ISNUMBER(INDEX(SelectedSPDs!$B$3:$Y$3753,ROW()-2,MATCH($A$2,SelectedSPDs!$B$1:$Y$1,0))),INDEX(SelectedSPDs!$B$3:$Y$3753,ROW()-2,MATCH($A$2,SelectedSPDs!$B$1:$Y$1,0)),0)</f>
        <v>0</v>
      </c>
      <c r="J651" s="19" t="e">
        <f>IF($A$2="User",IF(ISBLANK(E651),NA(),E651),IF(ISBLANK(SelectedSPDs!A651),NA(),SelectedSPDs!A651))</f>
        <v>#N/A</v>
      </c>
      <c r="K651" s="28">
        <f>INDEX(SelectedSPDs!$B$3:$Y$3753,ROW()-2,MATCH($A$2,SelectedSPDs!$B$1:$Y$1,0))</f>
        <v>0</v>
      </c>
      <c r="M651" s="28"/>
      <c r="N651" s="28"/>
      <c r="O651" s="18"/>
      <c r="P651" s="28"/>
      <c r="Q651" s="28"/>
      <c r="R651" s="18"/>
      <c r="S651" s="28"/>
      <c r="T651" s="18"/>
      <c r="AJ651" s="28"/>
    </row>
    <row r="652" spans="5:36" x14ac:dyDescent="0.35">
      <c r="E652" s="26"/>
      <c r="F652" s="26"/>
      <c r="G652" s="55" t="e">
        <f>IF($A$2="User",IF($E652=0,#N/A,$E652),IF(ISNUMBER(SelectedSPDs!$A652),SelectedSPDs!$A652,#N/A))</f>
        <v>#N/A</v>
      </c>
      <c r="H652" s="55">
        <f>'Interpolated data'!M652</f>
        <v>0</v>
      </c>
      <c r="I652" s="55">
        <f>IF(ISNUMBER(INDEX(SelectedSPDs!$B$3:$Y$3753,ROW()-2,MATCH($A$2,SelectedSPDs!$B$1:$Y$1,0))),INDEX(SelectedSPDs!$B$3:$Y$3753,ROW()-2,MATCH($A$2,SelectedSPDs!$B$1:$Y$1,0)),0)</f>
        <v>0</v>
      </c>
      <c r="J652" s="19" t="e">
        <f>IF($A$2="User",IF(ISBLANK(E652),NA(),E652),IF(ISBLANK(SelectedSPDs!A652),NA(),SelectedSPDs!A652))</f>
        <v>#N/A</v>
      </c>
      <c r="K652" s="28">
        <f>INDEX(SelectedSPDs!$B$3:$Y$3753,ROW()-2,MATCH($A$2,SelectedSPDs!$B$1:$Y$1,0))</f>
        <v>0</v>
      </c>
      <c r="M652" s="28"/>
      <c r="N652" s="28"/>
      <c r="O652" s="18"/>
      <c r="P652" s="28"/>
      <c r="Q652" s="28"/>
      <c r="R652" s="18"/>
      <c r="S652" s="28"/>
      <c r="T652" s="18"/>
      <c r="AJ652" s="28"/>
    </row>
    <row r="653" spans="5:36" x14ac:dyDescent="0.35">
      <c r="E653" s="26"/>
      <c r="F653" s="26"/>
      <c r="G653" s="55" t="e">
        <f>IF($A$2="User",IF($E653=0,#N/A,$E653),IF(ISNUMBER(SelectedSPDs!$A653),SelectedSPDs!$A653,#N/A))</f>
        <v>#N/A</v>
      </c>
      <c r="H653" s="55">
        <f>'Interpolated data'!M653</f>
        <v>0</v>
      </c>
      <c r="I653" s="55">
        <f>IF(ISNUMBER(INDEX(SelectedSPDs!$B$3:$Y$3753,ROW()-2,MATCH($A$2,SelectedSPDs!$B$1:$Y$1,0))),INDEX(SelectedSPDs!$B$3:$Y$3753,ROW()-2,MATCH($A$2,SelectedSPDs!$B$1:$Y$1,0)),0)</f>
        <v>0</v>
      </c>
      <c r="J653" s="19" t="e">
        <f>IF($A$2="User",IF(ISBLANK(E653),NA(),E653),IF(ISBLANK(SelectedSPDs!A653),NA(),SelectedSPDs!A653))</f>
        <v>#N/A</v>
      </c>
      <c r="K653" s="28">
        <f>INDEX(SelectedSPDs!$B$3:$Y$3753,ROW()-2,MATCH($A$2,SelectedSPDs!$B$1:$Y$1,0))</f>
        <v>0</v>
      </c>
      <c r="M653" s="28"/>
      <c r="N653" s="28"/>
      <c r="O653" s="18"/>
      <c r="P653" s="28"/>
      <c r="Q653" s="28"/>
      <c r="R653" s="18"/>
      <c r="S653" s="28"/>
      <c r="T653" s="18"/>
      <c r="AJ653" s="28"/>
    </row>
    <row r="654" spans="5:36" x14ac:dyDescent="0.35">
      <c r="E654" s="26"/>
      <c r="F654" s="26"/>
      <c r="G654" s="55" t="e">
        <f>IF($A$2="User",IF($E654=0,#N/A,$E654),IF(ISNUMBER(SelectedSPDs!$A654),SelectedSPDs!$A654,#N/A))</f>
        <v>#N/A</v>
      </c>
      <c r="H654" s="55">
        <f>'Interpolated data'!M654</f>
        <v>0</v>
      </c>
      <c r="I654" s="55">
        <f>IF(ISNUMBER(INDEX(SelectedSPDs!$B$3:$Y$3753,ROW()-2,MATCH($A$2,SelectedSPDs!$B$1:$Y$1,0))),INDEX(SelectedSPDs!$B$3:$Y$3753,ROW()-2,MATCH($A$2,SelectedSPDs!$B$1:$Y$1,0)),0)</f>
        <v>0</v>
      </c>
      <c r="J654" s="19" t="e">
        <f>IF($A$2="User",IF(ISBLANK(E654),NA(),E654),IF(ISBLANK(SelectedSPDs!A654),NA(),SelectedSPDs!A654))</f>
        <v>#N/A</v>
      </c>
      <c r="K654" s="28">
        <f>INDEX(SelectedSPDs!$B$3:$Y$3753,ROW()-2,MATCH($A$2,SelectedSPDs!$B$1:$Y$1,0))</f>
        <v>0</v>
      </c>
      <c r="M654" s="28"/>
      <c r="N654" s="28"/>
      <c r="O654" s="18"/>
      <c r="P654" s="28"/>
      <c r="Q654" s="28"/>
      <c r="R654" s="18"/>
      <c r="S654" s="28"/>
      <c r="T654" s="18"/>
      <c r="AJ654" s="28"/>
    </row>
    <row r="655" spans="5:36" x14ac:dyDescent="0.35">
      <c r="E655" s="26"/>
      <c r="F655" s="26"/>
      <c r="G655" s="55" t="e">
        <f>IF($A$2="User",IF($E655=0,#N/A,$E655),IF(ISNUMBER(SelectedSPDs!$A655),SelectedSPDs!$A655,#N/A))</f>
        <v>#N/A</v>
      </c>
      <c r="H655" s="55">
        <f>'Interpolated data'!M655</f>
        <v>0</v>
      </c>
      <c r="I655" s="55">
        <f>IF(ISNUMBER(INDEX(SelectedSPDs!$B$3:$Y$3753,ROW()-2,MATCH($A$2,SelectedSPDs!$B$1:$Y$1,0))),INDEX(SelectedSPDs!$B$3:$Y$3753,ROW()-2,MATCH($A$2,SelectedSPDs!$B$1:$Y$1,0)),0)</f>
        <v>0</v>
      </c>
      <c r="J655" s="19" t="e">
        <f>IF($A$2="User",IF(ISBLANK(E655),NA(),E655),IF(ISBLANK(SelectedSPDs!A655),NA(),SelectedSPDs!A655))</f>
        <v>#N/A</v>
      </c>
      <c r="K655" s="28">
        <f>INDEX(SelectedSPDs!$B$3:$Y$3753,ROW()-2,MATCH($A$2,SelectedSPDs!$B$1:$Y$1,0))</f>
        <v>0</v>
      </c>
      <c r="M655" s="28"/>
      <c r="N655" s="28"/>
      <c r="O655" s="18"/>
      <c r="P655" s="28"/>
      <c r="Q655" s="28"/>
      <c r="R655" s="18"/>
      <c r="S655" s="28"/>
      <c r="T655" s="18"/>
      <c r="AJ655" s="28"/>
    </row>
    <row r="656" spans="5:36" x14ac:dyDescent="0.35">
      <c r="E656" s="26"/>
      <c r="F656" s="26"/>
      <c r="G656" s="55" t="e">
        <f>IF($A$2="User",IF($E656=0,#N/A,$E656),IF(ISNUMBER(SelectedSPDs!$A656),SelectedSPDs!$A656,#N/A))</f>
        <v>#N/A</v>
      </c>
      <c r="H656" s="55">
        <f>'Interpolated data'!M656</f>
        <v>0</v>
      </c>
      <c r="I656" s="55">
        <f>IF(ISNUMBER(INDEX(SelectedSPDs!$B$3:$Y$3753,ROW()-2,MATCH($A$2,SelectedSPDs!$B$1:$Y$1,0))),INDEX(SelectedSPDs!$B$3:$Y$3753,ROW()-2,MATCH($A$2,SelectedSPDs!$B$1:$Y$1,0)),0)</f>
        <v>0</v>
      </c>
      <c r="J656" s="19" t="e">
        <f>IF($A$2="User",IF(ISBLANK(E656),NA(),E656),IF(ISBLANK(SelectedSPDs!A656),NA(),SelectedSPDs!A656))</f>
        <v>#N/A</v>
      </c>
      <c r="K656" s="28">
        <f>INDEX(SelectedSPDs!$B$3:$Y$3753,ROW()-2,MATCH($A$2,SelectedSPDs!$B$1:$Y$1,0))</f>
        <v>0</v>
      </c>
      <c r="M656" s="28"/>
      <c r="N656" s="28"/>
      <c r="O656" s="18"/>
      <c r="P656" s="28"/>
      <c r="Q656" s="28"/>
      <c r="R656" s="18"/>
      <c r="S656" s="28"/>
      <c r="T656" s="18"/>
      <c r="AJ656" s="28"/>
    </row>
    <row r="657" spans="5:36" x14ac:dyDescent="0.35">
      <c r="E657" s="26"/>
      <c r="F657" s="26"/>
      <c r="G657" s="55" t="e">
        <f>IF($A$2="User",IF($E657=0,#N/A,$E657),IF(ISNUMBER(SelectedSPDs!$A657),SelectedSPDs!$A657,#N/A))</f>
        <v>#N/A</v>
      </c>
      <c r="H657" s="55">
        <f>'Interpolated data'!M657</f>
        <v>0</v>
      </c>
      <c r="I657" s="55">
        <f>IF(ISNUMBER(INDEX(SelectedSPDs!$B$3:$Y$3753,ROW()-2,MATCH($A$2,SelectedSPDs!$B$1:$Y$1,0))),INDEX(SelectedSPDs!$B$3:$Y$3753,ROW()-2,MATCH($A$2,SelectedSPDs!$B$1:$Y$1,0)),0)</f>
        <v>0</v>
      </c>
      <c r="J657" s="19" t="e">
        <f>IF($A$2="User",IF(ISBLANK(E657),NA(),E657),IF(ISBLANK(SelectedSPDs!A657),NA(),SelectedSPDs!A657))</f>
        <v>#N/A</v>
      </c>
      <c r="K657" s="28">
        <f>INDEX(SelectedSPDs!$B$3:$Y$3753,ROW()-2,MATCH($A$2,SelectedSPDs!$B$1:$Y$1,0))</f>
        <v>0</v>
      </c>
      <c r="M657" s="28"/>
      <c r="N657" s="28"/>
      <c r="O657" s="18"/>
      <c r="P657" s="28"/>
      <c r="Q657" s="28"/>
      <c r="R657" s="18"/>
      <c r="S657" s="28"/>
      <c r="T657" s="18"/>
      <c r="AJ657" s="28"/>
    </row>
    <row r="658" spans="5:36" x14ac:dyDescent="0.35">
      <c r="E658" s="26"/>
      <c r="F658" s="26"/>
      <c r="G658" s="55" t="e">
        <f>IF($A$2="User",IF($E658=0,#N/A,$E658),IF(ISNUMBER(SelectedSPDs!$A658),SelectedSPDs!$A658,#N/A))</f>
        <v>#N/A</v>
      </c>
      <c r="H658" s="55">
        <f>'Interpolated data'!M658</f>
        <v>0</v>
      </c>
      <c r="I658" s="55">
        <f>IF(ISNUMBER(INDEX(SelectedSPDs!$B$3:$Y$3753,ROW()-2,MATCH($A$2,SelectedSPDs!$B$1:$Y$1,0))),INDEX(SelectedSPDs!$B$3:$Y$3753,ROW()-2,MATCH($A$2,SelectedSPDs!$B$1:$Y$1,0)),0)</f>
        <v>0</v>
      </c>
      <c r="J658" s="19" t="e">
        <f>IF($A$2="User",IF(ISBLANK(E658),NA(),E658),IF(ISBLANK(SelectedSPDs!A658),NA(),SelectedSPDs!A658))</f>
        <v>#N/A</v>
      </c>
      <c r="K658" s="28">
        <f>INDEX(SelectedSPDs!$B$3:$Y$3753,ROW()-2,MATCH($A$2,SelectedSPDs!$B$1:$Y$1,0))</f>
        <v>0</v>
      </c>
      <c r="M658" s="28"/>
      <c r="N658" s="28"/>
      <c r="O658" s="18"/>
      <c r="P658" s="28"/>
      <c r="Q658" s="28"/>
      <c r="R658" s="18"/>
      <c r="S658" s="28"/>
      <c r="T658" s="18"/>
      <c r="AJ658" s="28"/>
    </row>
    <row r="659" spans="5:36" x14ac:dyDescent="0.35">
      <c r="E659" s="26"/>
      <c r="F659" s="26"/>
      <c r="G659" s="55" t="e">
        <f>IF($A$2="User",IF($E659=0,#N/A,$E659),IF(ISNUMBER(SelectedSPDs!$A659),SelectedSPDs!$A659,#N/A))</f>
        <v>#N/A</v>
      </c>
      <c r="H659" s="55">
        <f>'Interpolated data'!M659</f>
        <v>0</v>
      </c>
      <c r="I659" s="55">
        <f>IF(ISNUMBER(INDEX(SelectedSPDs!$B$3:$Y$3753,ROW()-2,MATCH($A$2,SelectedSPDs!$B$1:$Y$1,0))),INDEX(SelectedSPDs!$B$3:$Y$3753,ROW()-2,MATCH($A$2,SelectedSPDs!$B$1:$Y$1,0)),0)</f>
        <v>0</v>
      </c>
      <c r="J659" s="19" t="e">
        <f>IF($A$2="User",IF(ISBLANK(E659),NA(),E659),IF(ISBLANK(SelectedSPDs!A659),NA(),SelectedSPDs!A659))</f>
        <v>#N/A</v>
      </c>
      <c r="K659" s="28">
        <f>INDEX(SelectedSPDs!$B$3:$Y$3753,ROW()-2,MATCH($A$2,SelectedSPDs!$B$1:$Y$1,0))</f>
        <v>0</v>
      </c>
      <c r="M659" s="28"/>
      <c r="N659" s="28"/>
      <c r="O659" s="18"/>
      <c r="P659" s="28"/>
      <c r="Q659" s="28"/>
      <c r="R659" s="18"/>
      <c r="S659" s="28"/>
      <c r="T659" s="18"/>
      <c r="AJ659" s="28"/>
    </row>
    <row r="660" spans="5:36" x14ac:dyDescent="0.35">
      <c r="E660" s="26"/>
      <c r="F660" s="26"/>
      <c r="G660" s="55" t="e">
        <f>IF($A$2="User",IF($E660=0,#N/A,$E660),IF(ISNUMBER(SelectedSPDs!$A660),SelectedSPDs!$A660,#N/A))</f>
        <v>#N/A</v>
      </c>
      <c r="H660" s="55">
        <f>'Interpolated data'!M660</f>
        <v>0</v>
      </c>
      <c r="I660" s="55">
        <f>IF(ISNUMBER(INDEX(SelectedSPDs!$B$3:$Y$3753,ROW()-2,MATCH($A$2,SelectedSPDs!$B$1:$Y$1,0))),INDEX(SelectedSPDs!$B$3:$Y$3753,ROW()-2,MATCH($A$2,SelectedSPDs!$B$1:$Y$1,0)),0)</f>
        <v>0</v>
      </c>
      <c r="J660" s="19" t="e">
        <f>IF($A$2="User",IF(ISBLANK(E660),NA(),E660),IF(ISBLANK(SelectedSPDs!A660),NA(),SelectedSPDs!A660))</f>
        <v>#N/A</v>
      </c>
      <c r="K660" s="28">
        <f>INDEX(SelectedSPDs!$B$3:$Y$3753,ROW()-2,MATCH($A$2,SelectedSPDs!$B$1:$Y$1,0))</f>
        <v>0</v>
      </c>
      <c r="M660" s="28"/>
      <c r="N660" s="28"/>
      <c r="O660" s="18"/>
      <c r="P660" s="28"/>
      <c r="Q660" s="28"/>
      <c r="R660" s="18"/>
      <c r="S660" s="28"/>
      <c r="T660" s="18"/>
      <c r="AJ660" s="28"/>
    </row>
    <row r="661" spans="5:36" x14ac:dyDescent="0.35">
      <c r="E661" s="26"/>
      <c r="F661" s="26"/>
      <c r="G661" s="55" t="e">
        <f>IF($A$2="User",IF($E661=0,#N/A,$E661),IF(ISNUMBER(SelectedSPDs!$A661),SelectedSPDs!$A661,#N/A))</f>
        <v>#N/A</v>
      </c>
      <c r="H661" s="55">
        <f>'Interpolated data'!M661</f>
        <v>0</v>
      </c>
      <c r="I661" s="55">
        <f>IF(ISNUMBER(INDEX(SelectedSPDs!$B$3:$Y$3753,ROW()-2,MATCH($A$2,SelectedSPDs!$B$1:$Y$1,0))),INDEX(SelectedSPDs!$B$3:$Y$3753,ROW()-2,MATCH($A$2,SelectedSPDs!$B$1:$Y$1,0)),0)</f>
        <v>0</v>
      </c>
      <c r="J661" s="19" t="e">
        <f>IF($A$2="User",IF(ISBLANK(E661),NA(),E661),IF(ISBLANK(SelectedSPDs!A661),NA(),SelectedSPDs!A661))</f>
        <v>#N/A</v>
      </c>
      <c r="K661" s="28">
        <f>INDEX(SelectedSPDs!$B$3:$Y$3753,ROW()-2,MATCH($A$2,SelectedSPDs!$B$1:$Y$1,0))</f>
        <v>0</v>
      </c>
      <c r="M661" s="28"/>
      <c r="N661" s="28"/>
      <c r="O661" s="18"/>
      <c r="P661" s="28"/>
      <c r="Q661" s="28"/>
      <c r="R661" s="18"/>
      <c r="S661" s="28"/>
      <c r="T661" s="18"/>
      <c r="AJ661" s="28"/>
    </row>
    <row r="662" spans="5:36" x14ac:dyDescent="0.35">
      <c r="E662" s="26"/>
      <c r="F662" s="26"/>
      <c r="G662" s="55" t="e">
        <f>IF($A$2="User",IF($E662=0,#N/A,$E662),IF(ISNUMBER(SelectedSPDs!$A662),SelectedSPDs!$A662,#N/A))</f>
        <v>#N/A</v>
      </c>
      <c r="H662" s="55">
        <f>'Interpolated data'!M662</f>
        <v>0</v>
      </c>
      <c r="I662" s="55">
        <f>IF(ISNUMBER(INDEX(SelectedSPDs!$B$3:$Y$3753,ROW()-2,MATCH($A$2,SelectedSPDs!$B$1:$Y$1,0))),INDEX(SelectedSPDs!$B$3:$Y$3753,ROW()-2,MATCH($A$2,SelectedSPDs!$B$1:$Y$1,0)),0)</f>
        <v>0</v>
      </c>
      <c r="J662" s="19" t="e">
        <f>IF($A$2="User",IF(ISBLANK(E662),NA(),E662),IF(ISBLANK(SelectedSPDs!A662),NA(),SelectedSPDs!A662))</f>
        <v>#N/A</v>
      </c>
      <c r="K662" s="28">
        <f>INDEX(SelectedSPDs!$B$3:$Y$3753,ROW()-2,MATCH($A$2,SelectedSPDs!$B$1:$Y$1,0))</f>
        <v>0</v>
      </c>
      <c r="M662" s="28"/>
      <c r="N662" s="28"/>
      <c r="O662" s="18"/>
      <c r="P662" s="28"/>
      <c r="Q662" s="28"/>
      <c r="R662" s="18"/>
      <c r="S662" s="28"/>
      <c r="T662" s="18"/>
      <c r="AJ662" s="28"/>
    </row>
    <row r="663" spans="5:36" x14ac:dyDescent="0.35">
      <c r="E663" s="26"/>
      <c r="F663" s="26"/>
      <c r="G663" s="55" t="e">
        <f>IF($A$2="User",IF($E663=0,#N/A,$E663),IF(ISNUMBER(SelectedSPDs!$A663),SelectedSPDs!$A663,#N/A))</f>
        <v>#N/A</v>
      </c>
      <c r="H663" s="55">
        <f>'Interpolated data'!M663</f>
        <v>0</v>
      </c>
      <c r="I663" s="55">
        <f>IF(ISNUMBER(INDEX(SelectedSPDs!$B$3:$Y$3753,ROW()-2,MATCH($A$2,SelectedSPDs!$B$1:$Y$1,0))),INDEX(SelectedSPDs!$B$3:$Y$3753,ROW()-2,MATCH($A$2,SelectedSPDs!$B$1:$Y$1,0)),0)</f>
        <v>0</v>
      </c>
      <c r="J663" s="19" t="e">
        <f>IF($A$2="User",IF(ISBLANK(E663),NA(),E663),IF(ISBLANK(SelectedSPDs!A663),NA(),SelectedSPDs!A663))</f>
        <v>#N/A</v>
      </c>
      <c r="K663" s="28">
        <f>INDEX(SelectedSPDs!$B$3:$Y$3753,ROW()-2,MATCH($A$2,SelectedSPDs!$B$1:$Y$1,0))</f>
        <v>0</v>
      </c>
      <c r="M663" s="28"/>
      <c r="N663" s="28"/>
      <c r="O663" s="18"/>
      <c r="P663" s="28"/>
      <c r="Q663" s="28"/>
      <c r="R663" s="18"/>
      <c r="S663" s="28"/>
      <c r="T663" s="18"/>
      <c r="AJ663" s="28"/>
    </row>
    <row r="664" spans="5:36" x14ac:dyDescent="0.35">
      <c r="E664" s="26"/>
      <c r="F664" s="26"/>
      <c r="G664" s="55" t="e">
        <f>IF($A$2="User",IF($E664=0,#N/A,$E664),IF(ISNUMBER(SelectedSPDs!$A664),SelectedSPDs!$A664,#N/A))</f>
        <v>#N/A</v>
      </c>
      <c r="H664" s="55">
        <f>'Interpolated data'!M664</f>
        <v>0</v>
      </c>
      <c r="I664" s="55">
        <f>IF(ISNUMBER(INDEX(SelectedSPDs!$B$3:$Y$3753,ROW()-2,MATCH($A$2,SelectedSPDs!$B$1:$Y$1,0))),INDEX(SelectedSPDs!$B$3:$Y$3753,ROW()-2,MATCH($A$2,SelectedSPDs!$B$1:$Y$1,0)),0)</f>
        <v>0</v>
      </c>
      <c r="J664" s="19" t="e">
        <f>IF($A$2="User",IF(ISBLANK(E664),NA(),E664),IF(ISBLANK(SelectedSPDs!A664),NA(),SelectedSPDs!A664))</f>
        <v>#N/A</v>
      </c>
      <c r="K664" s="28">
        <f>INDEX(SelectedSPDs!$B$3:$Y$3753,ROW()-2,MATCH($A$2,SelectedSPDs!$B$1:$Y$1,0))</f>
        <v>0</v>
      </c>
      <c r="M664" s="28"/>
      <c r="N664" s="28"/>
      <c r="O664" s="18"/>
      <c r="P664" s="28"/>
      <c r="Q664" s="28"/>
      <c r="R664" s="18"/>
      <c r="S664" s="28"/>
      <c r="T664" s="18"/>
      <c r="AJ664" s="28"/>
    </row>
    <row r="665" spans="5:36" x14ac:dyDescent="0.35">
      <c r="E665" s="26"/>
      <c r="F665" s="26"/>
      <c r="G665" s="55" t="e">
        <f>IF($A$2="User",IF($E665=0,#N/A,$E665),IF(ISNUMBER(SelectedSPDs!$A665),SelectedSPDs!$A665,#N/A))</f>
        <v>#N/A</v>
      </c>
      <c r="H665" s="55">
        <f>'Interpolated data'!M665</f>
        <v>0</v>
      </c>
      <c r="I665" s="55">
        <f>IF(ISNUMBER(INDEX(SelectedSPDs!$B$3:$Y$3753,ROW()-2,MATCH($A$2,SelectedSPDs!$B$1:$Y$1,0))),INDEX(SelectedSPDs!$B$3:$Y$3753,ROW()-2,MATCH($A$2,SelectedSPDs!$B$1:$Y$1,0)),0)</f>
        <v>0</v>
      </c>
      <c r="J665" s="19" t="e">
        <f>IF($A$2="User",IF(ISBLANK(E665),NA(),E665),IF(ISBLANK(SelectedSPDs!A665),NA(),SelectedSPDs!A665))</f>
        <v>#N/A</v>
      </c>
      <c r="K665" s="28">
        <f>INDEX(SelectedSPDs!$B$3:$Y$3753,ROW()-2,MATCH($A$2,SelectedSPDs!$B$1:$Y$1,0))</f>
        <v>0</v>
      </c>
      <c r="M665" s="28"/>
      <c r="N665" s="28"/>
      <c r="O665" s="18"/>
      <c r="P665" s="28"/>
      <c r="Q665" s="28"/>
      <c r="R665" s="18"/>
      <c r="S665" s="28"/>
      <c r="T665" s="18"/>
      <c r="AJ665" s="28"/>
    </row>
    <row r="666" spans="5:36" x14ac:dyDescent="0.35">
      <c r="E666" s="26"/>
      <c r="F666" s="26"/>
      <c r="G666" s="55" t="e">
        <f>IF($A$2="User",IF($E666=0,#N/A,$E666),IF(ISNUMBER(SelectedSPDs!$A666),SelectedSPDs!$A666,#N/A))</f>
        <v>#N/A</v>
      </c>
      <c r="H666" s="55">
        <f>'Interpolated data'!M666</f>
        <v>0</v>
      </c>
      <c r="I666" s="55">
        <f>IF(ISNUMBER(INDEX(SelectedSPDs!$B$3:$Y$3753,ROW()-2,MATCH($A$2,SelectedSPDs!$B$1:$Y$1,0))),INDEX(SelectedSPDs!$B$3:$Y$3753,ROW()-2,MATCH($A$2,SelectedSPDs!$B$1:$Y$1,0)),0)</f>
        <v>0</v>
      </c>
      <c r="J666" s="19" t="e">
        <f>IF($A$2="User",IF(ISBLANK(E666),NA(),E666),IF(ISBLANK(SelectedSPDs!A666),NA(),SelectedSPDs!A666))</f>
        <v>#N/A</v>
      </c>
      <c r="K666" s="28">
        <f>INDEX(SelectedSPDs!$B$3:$Y$3753,ROW()-2,MATCH($A$2,SelectedSPDs!$B$1:$Y$1,0))</f>
        <v>0</v>
      </c>
      <c r="M666" s="28"/>
      <c r="N666" s="28"/>
      <c r="O666" s="18"/>
      <c r="P666" s="28"/>
      <c r="Q666" s="28"/>
      <c r="R666" s="18"/>
      <c r="S666" s="28"/>
      <c r="T666" s="18"/>
      <c r="AJ666" s="28"/>
    </row>
    <row r="667" spans="5:36" x14ac:dyDescent="0.35">
      <c r="E667" s="26"/>
      <c r="F667" s="26"/>
      <c r="G667" s="55" t="e">
        <f>IF($A$2="User",IF($E667=0,#N/A,$E667),IF(ISNUMBER(SelectedSPDs!$A667),SelectedSPDs!$A667,#N/A))</f>
        <v>#N/A</v>
      </c>
      <c r="H667" s="55">
        <f>'Interpolated data'!M667</f>
        <v>0</v>
      </c>
      <c r="I667" s="55">
        <f>IF(ISNUMBER(INDEX(SelectedSPDs!$B$3:$Y$3753,ROW()-2,MATCH($A$2,SelectedSPDs!$B$1:$Y$1,0))),INDEX(SelectedSPDs!$B$3:$Y$3753,ROW()-2,MATCH($A$2,SelectedSPDs!$B$1:$Y$1,0)),0)</f>
        <v>0</v>
      </c>
      <c r="J667" s="19" t="e">
        <f>IF($A$2="User",IF(ISBLANK(E667),NA(),E667),IF(ISBLANK(SelectedSPDs!A667),NA(),SelectedSPDs!A667))</f>
        <v>#N/A</v>
      </c>
      <c r="K667" s="28">
        <f>INDEX(SelectedSPDs!$B$3:$Y$3753,ROW()-2,MATCH($A$2,SelectedSPDs!$B$1:$Y$1,0))</f>
        <v>0</v>
      </c>
      <c r="M667" s="28"/>
      <c r="N667" s="28"/>
      <c r="O667" s="18"/>
      <c r="P667" s="28"/>
      <c r="Q667" s="28"/>
      <c r="R667" s="18"/>
      <c r="S667" s="28"/>
      <c r="T667" s="18"/>
      <c r="AJ667" s="28"/>
    </row>
    <row r="668" spans="5:36" x14ac:dyDescent="0.35">
      <c r="E668" s="26"/>
      <c r="F668" s="26"/>
      <c r="G668" s="55" t="e">
        <f>IF($A$2="User",IF($E668=0,#N/A,$E668),IF(ISNUMBER(SelectedSPDs!$A668),SelectedSPDs!$A668,#N/A))</f>
        <v>#N/A</v>
      </c>
      <c r="H668" s="55">
        <f>'Interpolated data'!M668</f>
        <v>0</v>
      </c>
      <c r="I668" s="55">
        <f>IF(ISNUMBER(INDEX(SelectedSPDs!$B$3:$Y$3753,ROW()-2,MATCH($A$2,SelectedSPDs!$B$1:$Y$1,0))),INDEX(SelectedSPDs!$B$3:$Y$3753,ROW()-2,MATCH($A$2,SelectedSPDs!$B$1:$Y$1,0)),0)</f>
        <v>0</v>
      </c>
      <c r="J668" s="19" t="e">
        <f>IF($A$2="User",IF(ISBLANK(E668),NA(),E668),IF(ISBLANK(SelectedSPDs!A668),NA(),SelectedSPDs!A668))</f>
        <v>#N/A</v>
      </c>
      <c r="K668" s="28">
        <f>INDEX(SelectedSPDs!$B$3:$Y$3753,ROW()-2,MATCH($A$2,SelectedSPDs!$B$1:$Y$1,0))</f>
        <v>0</v>
      </c>
      <c r="M668" s="28"/>
      <c r="N668" s="28"/>
      <c r="O668" s="18"/>
      <c r="P668" s="28"/>
      <c r="Q668" s="28"/>
      <c r="R668" s="18"/>
      <c r="S668" s="28"/>
      <c r="T668" s="18"/>
      <c r="AJ668" s="28"/>
    </row>
    <row r="669" spans="5:36" x14ac:dyDescent="0.35">
      <c r="E669" s="26"/>
      <c r="F669" s="26"/>
      <c r="G669" s="55" t="e">
        <f>IF($A$2="User",IF($E669=0,#N/A,$E669),IF(ISNUMBER(SelectedSPDs!$A669),SelectedSPDs!$A669,#N/A))</f>
        <v>#N/A</v>
      </c>
      <c r="H669" s="55">
        <f>'Interpolated data'!M669</f>
        <v>0</v>
      </c>
      <c r="I669" s="55">
        <f>IF(ISNUMBER(INDEX(SelectedSPDs!$B$3:$Y$3753,ROW()-2,MATCH($A$2,SelectedSPDs!$B$1:$Y$1,0))),INDEX(SelectedSPDs!$B$3:$Y$3753,ROW()-2,MATCH($A$2,SelectedSPDs!$B$1:$Y$1,0)),0)</f>
        <v>0</v>
      </c>
      <c r="J669" s="19" t="e">
        <f>IF($A$2="User",IF(ISBLANK(E669),NA(),E669),IF(ISBLANK(SelectedSPDs!A669),NA(),SelectedSPDs!A669))</f>
        <v>#N/A</v>
      </c>
      <c r="K669" s="28">
        <f>INDEX(SelectedSPDs!$B$3:$Y$3753,ROW()-2,MATCH($A$2,SelectedSPDs!$B$1:$Y$1,0))</f>
        <v>0</v>
      </c>
      <c r="M669" s="28"/>
      <c r="N669" s="28"/>
      <c r="O669" s="18"/>
      <c r="P669" s="28"/>
      <c r="Q669" s="28"/>
      <c r="R669" s="18"/>
      <c r="S669" s="28"/>
      <c r="T669" s="18"/>
      <c r="AJ669" s="28"/>
    </row>
    <row r="670" spans="5:36" x14ac:dyDescent="0.35">
      <c r="E670" s="26"/>
      <c r="F670" s="26"/>
      <c r="G670" s="55" t="e">
        <f>IF($A$2="User",IF($E670=0,#N/A,$E670),IF(ISNUMBER(SelectedSPDs!$A670),SelectedSPDs!$A670,#N/A))</f>
        <v>#N/A</v>
      </c>
      <c r="H670" s="55">
        <f>'Interpolated data'!M670</f>
        <v>0</v>
      </c>
      <c r="I670" s="55">
        <f>IF(ISNUMBER(INDEX(SelectedSPDs!$B$3:$Y$3753,ROW()-2,MATCH($A$2,SelectedSPDs!$B$1:$Y$1,0))),INDEX(SelectedSPDs!$B$3:$Y$3753,ROW()-2,MATCH($A$2,SelectedSPDs!$B$1:$Y$1,0)),0)</f>
        <v>0</v>
      </c>
      <c r="J670" s="19" t="e">
        <f>IF($A$2="User",IF(ISBLANK(E670),NA(),E670),IF(ISBLANK(SelectedSPDs!A670),NA(),SelectedSPDs!A670))</f>
        <v>#N/A</v>
      </c>
      <c r="K670" s="28">
        <f>INDEX(SelectedSPDs!$B$3:$Y$3753,ROW()-2,MATCH($A$2,SelectedSPDs!$B$1:$Y$1,0))</f>
        <v>0</v>
      </c>
      <c r="M670" s="28"/>
      <c r="N670" s="28"/>
      <c r="O670" s="18"/>
      <c r="P670" s="28"/>
      <c r="Q670" s="28"/>
      <c r="R670" s="18"/>
      <c r="S670" s="28"/>
      <c r="T670" s="18"/>
      <c r="AJ670" s="28"/>
    </row>
    <row r="671" spans="5:36" x14ac:dyDescent="0.35">
      <c r="E671" s="26"/>
      <c r="F671" s="26"/>
      <c r="G671" s="55" t="e">
        <f>IF($A$2="User",IF($E671=0,#N/A,$E671),IF(ISNUMBER(SelectedSPDs!$A671),SelectedSPDs!$A671,#N/A))</f>
        <v>#N/A</v>
      </c>
      <c r="H671" s="55">
        <f>'Interpolated data'!M671</f>
        <v>0</v>
      </c>
      <c r="I671" s="55">
        <f>IF(ISNUMBER(INDEX(SelectedSPDs!$B$3:$Y$3753,ROW()-2,MATCH($A$2,SelectedSPDs!$B$1:$Y$1,0))),INDEX(SelectedSPDs!$B$3:$Y$3753,ROW()-2,MATCH($A$2,SelectedSPDs!$B$1:$Y$1,0)),0)</f>
        <v>0</v>
      </c>
      <c r="J671" s="19" t="e">
        <f>IF($A$2="User",IF(ISBLANK(E671),NA(),E671),IF(ISBLANK(SelectedSPDs!A671),NA(),SelectedSPDs!A671))</f>
        <v>#N/A</v>
      </c>
      <c r="K671" s="28">
        <f>INDEX(SelectedSPDs!$B$3:$Y$3753,ROW()-2,MATCH($A$2,SelectedSPDs!$B$1:$Y$1,0))</f>
        <v>0</v>
      </c>
      <c r="M671" s="28"/>
      <c r="N671" s="28"/>
      <c r="O671" s="18"/>
      <c r="P671" s="28"/>
      <c r="Q671" s="28"/>
      <c r="R671" s="18"/>
      <c r="S671" s="28"/>
      <c r="T671" s="18"/>
      <c r="AJ671" s="28"/>
    </row>
    <row r="672" spans="5:36" x14ac:dyDescent="0.35">
      <c r="E672" s="26"/>
      <c r="F672" s="26"/>
      <c r="G672" s="55" t="e">
        <f>IF($A$2="User",IF($E672=0,#N/A,$E672),IF(ISNUMBER(SelectedSPDs!$A672),SelectedSPDs!$A672,#N/A))</f>
        <v>#N/A</v>
      </c>
      <c r="H672" s="55">
        <f>'Interpolated data'!M672</f>
        <v>0</v>
      </c>
      <c r="I672" s="55">
        <f>IF(ISNUMBER(INDEX(SelectedSPDs!$B$3:$Y$3753,ROW()-2,MATCH($A$2,SelectedSPDs!$B$1:$Y$1,0))),INDEX(SelectedSPDs!$B$3:$Y$3753,ROW()-2,MATCH($A$2,SelectedSPDs!$B$1:$Y$1,0)),0)</f>
        <v>0</v>
      </c>
      <c r="J672" s="19" t="e">
        <f>IF($A$2="User",IF(ISBLANK(E672),NA(),E672),IF(ISBLANK(SelectedSPDs!A672),NA(),SelectedSPDs!A672))</f>
        <v>#N/A</v>
      </c>
      <c r="K672" s="28">
        <f>INDEX(SelectedSPDs!$B$3:$Y$3753,ROW()-2,MATCH($A$2,SelectedSPDs!$B$1:$Y$1,0))</f>
        <v>0</v>
      </c>
      <c r="M672" s="28"/>
      <c r="N672" s="28"/>
      <c r="O672" s="18"/>
      <c r="P672" s="28"/>
      <c r="Q672" s="28"/>
      <c r="R672" s="18"/>
      <c r="S672" s="28"/>
      <c r="T672" s="18"/>
      <c r="AJ672" s="28"/>
    </row>
    <row r="673" spans="5:36" x14ac:dyDescent="0.35">
      <c r="E673" s="26"/>
      <c r="F673" s="26"/>
      <c r="G673" s="55" t="e">
        <f>IF($A$2="User",IF($E673=0,#N/A,$E673),IF(ISNUMBER(SelectedSPDs!$A673),SelectedSPDs!$A673,#N/A))</f>
        <v>#N/A</v>
      </c>
      <c r="H673" s="55">
        <f>'Interpolated data'!M673</f>
        <v>0</v>
      </c>
      <c r="I673" s="55">
        <f>IF(ISNUMBER(INDEX(SelectedSPDs!$B$3:$Y$3753,ROW()-2,MATCH($A$2,SelectedSPDs!$B$1:$Y$1,0))),INDEX(SelectedSPDs!$B$3:$Y$3753,ROW()-2,MATCH($A$2,SelectedSPDs!$B$1:$Y$1,0)),0)</f>
        <v>0</v>
      </c>
      <c r="J673" s="19" t="e">
        <f>IF($A$2="User",IF(ISBLANK(E673),NA(),E673),IF(ISBLANK(SelectedSPDs!A673),NA(),SelectedSPDs!A673))</f>
        <v>#N/A</v>
      </c>
      <c r="K673" s="28">
        <f>INDEX(SelectedSPDs!$B$3:$Y$3753,ROW()-2,MATCH($A$2,SelectedSPDs!$B$1:$Y$1,0))</f>
        <v>0</v>
      </c>
      <c r="M673" s="28"/>
      <c r="N673" s="28"/>
      <c r="O673" s="18"/>
      <c r="P673" s="28"/>
      <c r="Q673" s="28"/>
      <c r="R673" s="18"/>
      <c r="S673" s="28"/>
      <c r="T673" s="18"/>
      <c r="AJ673" s="28"/>
    </row>
    <row r="674" spans="5:36" x14ac:dyDescent="0.35">
      <c r="E674" s="26"/>
      <c r="F674" s="26"/>
      <c r="G674" s="55" t="e">
        <f>IF($A$2="User",IF($E674=0,#N/A,$E674),IF(ISNUMBER(SelectedSPDs!$A674),SelectedSPDs!$A674,#N/A))</f>
        <v>#N/A</v>
      </c>
      <c r="H674" s="55">
        <f>'Interpolated data'!M674</f>
        <v>0</v>
      </c>
      <c r="I674" s="55">
        <f>IF(ISNUMBER(INDEX(SelectedSPDs!$B$3:$Y$3753,ROW()-2,MATCH($A$2,SelectedSPDs!$B$1:$Y$1,0))),INDEX(SelectedSPDs!$B$3:$Y$3753,ROW()-2,MATCH($A$2,SelectedSPDs!$B$1:$Y$1,0)),0)</f>
        <v>0</v>
      </c>
      <c r="J674" s="19" t="e">
        <f>IF($A$2="User",IF(ISBLANK(E674),NA(),E674),IF(ISBLANK(SelectedSPDs!A674),NA(),SelectedSPDs!A674))</f>
        <v>#N/A</v>
      </c>
      <c r="K674" s="28">
        <f>INDEX(SelectedSPDs!$B$3:$Y$3753,ROW()-2,MATCH($A$2,SelectedSPDs!$B$1:$Y$1,0))</f>
        <v>0</v>
      </c>
      <c r="M674" s="28"/>
      <c r="N674" s="28"/>
      <c r="O674" s="18"/>
      <c r="P674" s="28"/>
      <c r="Q674" s="28"/>
      <c r="R674" s="18"/>
      <c r="S674" s="28"/>
      <c r="T674" s="18"/>
      <c r="AJ674" s="28"/>
    </row>
    <row r="675" spans="5:36" x14ac:dyDescent="0.35">
      <c r="E675" s="26"/>
      <c r="F675" s="26"/>
      <c r="G675" s="55" t="e">
        <f>IF($A$2="User",IF($E675=0,#N/A,$E675),IF(ISNUMBER(SelectedSPDs!$A675),SelectedSPDs!$A675,#N/A))</f>
        <v>#N/A</v>
      </c>
      <c r="H675" s="55">
        <f>'Interpolated data'!M675</f>
        <v>0</v>
      </c>
      <c r="I675" s="55">
        <f>IF(ISNUMBER(INDEX(SelectedSPDs!$B$3:$Y$3753,ROW()-2,MATCH($A$2,SelectedSPDs!$B$1:$Y$1,0))),INDEX(SelectedSPDs!$B$3:$Y$3753,ROW()-2,MATCH($A$2,SelectedSPDs!$B$1:$Y$1,0)),0)</f>
        <v>0</v>
      </c>
      <c r="J675" s="19" t="e">
        <f>IF($A$2="User",IF(ISBLANK(E675),NA(),E675),IF(ISBLANK(SelectedSPDs!A675),NA(),SelectedSPDs!A675))</f>
        <v>#N/A</v>
      </c>
      <c r="K675" s="28">
        <f>INDEX(SelectedSPDs!$B$3:$Y$3753,ROW()-2,MATCH($A$2,SelectedSPDs!$B$1:$Y$1,0))</f>
        <v>0</v>
      </c>
      <c r="M675" s="28"/>
      <c r="N675" s="28"/>
      <c r="O675" s="18"/>
      <c r="P675" s="28"/>
      <c r="Q675" s="28"/>
      <c r="R675" s="18"/>
      <c r="S675" s="28"/>
      <c r="T675" s="18"/>
      <c r="AJ675" s="28"/>
    </row>
    <row r="676" spans="5:36" x14ac:dyDescent="0.35">
      <c r="E676" s="26"/>
      <c r="F676" s="26"/>
      <c r="G676" s="55" t="e">
        <f>IF($A$2="User",IF($E676=0,#N/A,$E676),IF(ISNUMBER(SelectedSPDs!$A676),SelectedSPDs!$A676,#N/A))</f>
        <v>#N/A</v>
      </c>
      <c r="H676" s="55">
        <f>'Interpolated data'!M676</f>
        <v>0</v>
      </c>
      <c r="I676" s="55">
        <f>IF(ISNUMBER(INDEX(SelectedSPDs!$B$3:$Y$3753,ROW()-2,MATCH($A$2,SelectedSPDs!$B$1:$Y$1,0))),INDEX(SelectedSPDs!$B$3:$Y$3753,ROW()-2,MATCH($A$2,SelectedSPDs!$B$1:$Y$1,0)),0)</f>
        <v>0</v>
      </c>
      <c r="J676" s="19" t="e">
        <f>IF($A$2="User",IF(ISBLANK(E676),NA(),E676),IF(ISBLANK(SelectedSPDs!A676),NA(),SelectedSPDs!A676))</f>
        <v>#N/A</v>
      </c>
      <c r="K676" s="28">
        <f>INDEX(SelectedSPDs!$B$3:$Y$3753,ROW()-2,MATCH($A$2,SelectedSPDs!$B$1:$Y$1,0))</f>
        <v>0</v>
      </c>
      <c r="M676" s="28"/>
      <c r="N676" s="28"/>
      <c r="O676" s="18"/>
      <c r="P676" s="28"/>
      <c r="Q676" s="28"/>
      <c r="R676" s="18"/>
      <c r="S676" s="28"/>
      <c r="T676" s="18"/>
      <c r="AJ676" s="28"/>
    </row>
    <row r="677" spans="5:36" x14ac:dyDescent="0.35">
      <c r="E677" s="26"/>
      <c r="F677" s="26"/>
      <c r="G677" s="55" t="e">
        <f>IF($A$2="User",IF($E677=0,#N/A,$E677),IF(ISNUMBER(SelectedSPDs!$A677),SelectedSPDs!$A677,#N/A))</f>
        <v>#N/A</v>
      </c>
      <c r="H677" s="55">
        <f>'Interpolated data'!M677</f>
        <v>0</v>
      </c>
      <c r="I677" s="55">
        <f>IF(ISNUMBER(INDEX(SelectedSPDs!$B$3:$Y$3753,ROW()-2,MATCH($A$2,SelectedSPDs!$B$1:$Y$1,0))),INDEX(SelectedSPDs!$B$3:$Y$3753,ROW()-2,MATCH($A$2,SelectedSPDs!$B$1:$Y$1,0)),0)</f>
        <v>0</v>
      </c>
      <c r="J677" s="19" t="e">
        <f>IF($A$2="User",IF(ISBLANK(E677),NA(),E677),IF(ISBLANK(SelectedSPDs!A677),NA(),SelectedSPDs!A677))</f>
        <v>#N/A</v>
      </c>
      <c r="K677" s="28">
        <f>INDEX(SelectedSPDs!$B$3:$Y$3753,ROW()-2,MATCH($A$2,SelectedSPDs!$B$1:$Y$1,0))</f>
        <v>0</v>
      </c>
      <c r="M677" s="28"/>
      <c r="N677" s="28"/>
      <c r="O677" s="18"/>
      <c r="P677" s="28"/>
      <c r="Q677" s="28"/>
      <c r="R677" s="18"/>
      <c r="S677" s="28"/>
      <c r="T677" s="18"/>
      <c r="AJ677" s="28"/>
    </row>
    <row r="678" spans="5:36" x14ac:dyDescent="0.35">
      <c r="E678" s="26"/>
      <c r="F678" s="26"/>
      <c r="G678" s="55" t="e">
        <f>IF($A$2="User",IF($E678=0,#N/A,$E678),IF(ISNUMBER(SelectedSPDs!$A678),SelectedSPDs!$A678,#N/A))</f>
        <v>#N/A</v>
      </c>
      <c r="H678" s="55">
        <f>'Interpolated data'!M678</f>
        <v>0</v>
      </c>
      <c r="I678" s="55">
        <f>IF(ISNUMBER(INDEX(SelectedSPDs!$B$3:$Y$3753,ROW()-2,MATCH($A$2,SelectedSPDs!$B$1:$Y$1,0))),INDEX(SelectedSPDs!$B$3:$Y$3753,ROW()-2,MATCH($A$2,SelectedSPDs!$B$1:$Y$1,0)),0)</f>
        <v>0</v>
      </c>
      <c r="J678" s="19" t="e">
        <f>IF($A$2="User",IF(ISBLANK(E678),NA(),E678),IF(ISBLANK(SelectedSPDs!A678),NA(),SelectedSPDs!A678))</f>
        <v>#N/A</v>
      </c>
      <c r="K678" s="28">
        <f>INDEX(SelectedSPDs!$B$3:$Y$3753,ROW()-2,MATCH($A$2,SelectedSPDs!$B$1:$Y$1,0))</f>
        <v>0</v>
      </c>
      <c r="M678" s="28"/>
      <c r="N678" s="28"/>
      <c r="O678" s="18"/>
      <c r="P678" s="28"/>
      <c r="Q678" s="28"/>
      <c r="R678" s="18"/>
      <c r="S678" s="28"/>
      <c r="T678" s="18"/>
      <c r="AJ678" s="28"/>
    </row>
    <row r="679" spans="5:36" x14ac:dyDescent="0.35">
      <c r="E679" s="26"/>
      <c r="F679" s="26"/>
      <c r="G679" s="55" t="e">
        <f>IF($A$2="User",IF($E679=0,#N/A,$E679),IF(ISNUMBER(SelectedSPDs!$A679),SelectedSPDs!$A679,#N/A))</f>
        <v>#N/A</v>
      </c>
      <c r="H679" s="55">
        <f>'Interpolated data'!M679</f>
        <v>0</v>
      </c>
      <c r="I679" s="55">
        <f>IF(ISNUMBER(INDEX(SelectedSPDs!$B$3:$Y$3753,ROW()-2,MATCH($A$2,SelectedSPDs!$B$1:$Y$1,0))),INDEX(SelectedSPDs!$B$3:$Y$3753,ROW()-2,MATCH($A$2,SelectedSPDs!$B$1:$Y$1,0)),0)</f>
        <v>0</v>
      </c>
      <c r="J679" s="19" t="e">
        <f>IF($A$2="User",IF(ISBLANK(E679),NA(),E679),IF(ISBLANK(SelectedSPDs!A679),NA(),SelectedSPDs!A679))</f>
        <v>#N/A</v>
      </c>
      <c r="K679" s="28">
        <f>INDEX(SelectedSPDs!$B$3:$Y$3753,ROW()-2,MATCH($A$2,SelectedSPDs!$B$1:$Y$1,0))</f>
        <v>0</v>
      </c>
      <c r="M679" s="28"/>
      <c r="N679" s="28"/>
      <c r="O679" s="18"/>
      <c r="P679" s="28"/>
      <c r="Q679" s="28"/>
      <c r="R679" s="18"/>
      <c r="S679" s="28"/>
      <c r="T679" s="18"/>
      <c r="AJ679" s="28"/>
    </row>
    <row r="680" spans="5:36" x14ac:dyDescent="0.35">
      <c r="E680" s="26"/>
      <c r="F680" s="26"/>
      <c r="G680" s="55" t="e">
        <f>IF($A$2="User",IF($E680=0,#N/A,$E680),IF(ISNUMBER(SelectedSPDs!$A680),SelectedSPDs!$A680,#N/A))</f>
        <v>#N/A</v>
      </c>
      <c r="H680" s="55">
        <f>'Interpolated data'!M680</f>
        <v>0</v>
      </c>
      <c r="I680" s="55">
        <f>IF(ISNUMBER(INDEX(SelectedSPDs!$B$3:$Y$3753,ROW()-2,MATCH($A$2,SelectedSPDs!$B$1:$Y$1,0))),INDEX(SelectedSPDs!$B$3:$Y$3753,ROW()-2,MATCH($A$2,SelectedSPDs!$B$1:$Y$1,0)),0)</f>
        <v>0</v>
      </c>
      <c r="J680" s="19" t="e">
        <f>IF($A$2="User",IF(ISBLANK(E680),NA(),E680),IF(ISBLANK(SelectedSPDs!A680),NA(),SelectedSPDs!A680))</f>
        <v>#N/A</v>
      </c>
      <c r="K680" s="28">
        <f>INDEX(SelectedSPDs!$B$3:$Y$3753,ROW()-2,MATCH($A$2,SelectedSPDs!$B$1:$Y$1,0))</f>
        <v>0</v>
      </c>
      <c r="M680" s="28"/>
      <c r="N680" s="28"/>
      <c r="O680" s="18"/>
      <c r="P680" s="28"/>
      <c r="Q680" s="28"/>
      <c r="R680" s="18"/>
      <c r="S680" s="28"/>
      <c r="T680" s="18"/>
      <c r="AJ680" s="28"/>
    </row>
    <row r="681" spans="5:36" x14ac:dyDescent="0.35">
      <c r="E681" s="26"/>
      <c r="F681" s="26"/>
      <c r="G681" s="55" t="e">
        <f>IF($A$2="User",IF($E681=0,#N/A,$E681),IF(ISNUMBER(SelectedSPDs!$A681),SelectedSPDs!$A681,#N/A))</f>
        <v>#N/A</v>
      </c>
      <c r="H681" s="55">
        <f>'Interpolated data'!M681</f>
        <v>0</v>
      </c>
      <c r="I681" s="55">
        <f>IF(ISNUMBER(INDEX(SelectedSPDs!$B$3:$Y$3753,ROW()-2,MATCH($A$2,SelectedSPDs!$B$1:$Y$1,0))),INDEX(SelectedSPDs!$B$3:$Y$3753,ROW()-2,MATCH($A$2,SelectedSPDs!$B$1:$Y$1,0)),0)</f>
        <v>0</v>
      </c>
      <c r="J681" s="19" t="e">
        <f>IF($A$2="User",IF(ISBLANK(E681),NA(),E681),IF(ISBLANK(SelectedSPDs!A681),NA(),SelectedSPDs!A681))</f>
        <v>#N/A</v>
      </c>
      <c r="K681" s="28">
        <f>INDEX(SelectedSPDs!$B$3:$Y$3753,ROW()-2,MATCH($A$2,SelectedSPDs!$B$1:$Y$1,0))</f>
        <v>0</v>
      </c>
      <c r="M681" s="28"/>
      <c r="N681" s="28"/>
      <c r="O681" s="18"/>
      <c r="P681" s="28"/>
      <c r="Q681" s="28"/>
      <c r="R681" s="18"/>
      <c r="S681" s="28"/>
      <c r="T681" s="18"/>
      <c r="AJ681" s="28"/>
    </row>
    <row r="682" spans="5:36" x14ac:dyDescent="0.35">
      <c r="E682" s="26"/>
      <c r="F682" s="26"/>
      <c r="G682" s="55" t="e">
        <f>IF($A$2="User",IF($E682=0,#N/A,$E682),IF(ISNUMBER(SelectedSPDs!$A682),SelectedSPDs!$A682,#N/A))</f>
        <v>#N/A</v>
      </c>
      <c r="H682" s="55">
        <f>'Interpolated data'!M682</f>
        <v>0</v>
      </c>
      <c r="I682" s="55">
        <f>IF(ISNUMBER(INDEX(SelectedSPDs!$B$3:$Y$3753,ROW()-2,MATCH($A$2,SelectedSPDs!$B$1:$Y$1,0))),INDEX(SelectedSPDs!$B$3:$Y$3753,ROW()-2,MATCH($A$2,SelectedSPDs!$B$1:$Y$1,0)),0)</f>
        <v>0</v>
      </c>
      <c r="J682" s="19" t="e">
        <f>IF($A$2="User",IF(ISBLANK(E682),NA(),E682),IF(ISBLANK(SelectedSPDs!A682),NA(),SelectedSPDs!A682))</f>
        <v>#N/A</v>
      </c>
      <c r="K682" s="28">
        <f>INDEX(SelectedSPDs!$B$3:$Y$3753,ROW()-2,MATCH($A$2,SelectedSPDs!$B$1:$Y$1,0))</f>
        <v>0</v>
      </c>
      <c r="M682" s="28"/>
      <c r="N682" s="28"/>
      <c r="O682" s="18"/>
      <c r="P682" s="28"/>
      <c r="Q682" s="28"/>
      <c r="R682" s="18"/>
      <c r="S682" s="28"/>
      <c r="T682" s="18"/>
      <c r="AJ682" s="28"/>
    </row>
    <row r="683" spans="5:36" x14ac:dyDescent="0.35">
      <c r="E683" s="26"/>
      <c r="F683" s="26"/>
      <c r="G683" s="55" t="e">
        <f>IF($A$2="User",IF($E683=0,#N/A,$E683),IF(ISNUMBER(SelectedSPDs!$A683),SelectedSPDs!$A683,#N/A))</f>
        <v>#N/A</v>
      </c>
      <c r="H683" s="55">
        <f>'Interpolated data'!M683</f>
        <v>0</v>
      </c>
      <c r="I683" s="55">
        <f>IF(ISNUMBER(INDEX(SelectedSPDs!$B$3:$Y$3753,ROW()-2,MATCH($A$2,SelectedSPDs!$B$1:$Y$1,0))),INDEX(SelectedSPDs!$B$3:$Y$3753,ROW()-2,MATCH($A$2,SelectedSPDs!$B$1:$Y$1,0)),0)</f>
        <v>0</v>
      </c>
      <c r="J683" s="19" t="e">
        <f>IF($A$2="User",IF(ISBLANK(E683),NA(),E683),IF(ISBLANK(SelectedSPDs!A683),NA(),SelectedSPDs!A683))</f>
        <v>#N/A</v>
      </c>
      <c r="K683" s="28">
        <f>INDEX(SelectedSPDs!$B$3:$Y$3753,ROW()-2,MATCH($A$2,SelectedSPDs!$B$1:$Y$1,0))</f>
        <v>0</v>
      </c>
      <c r="M683" s="28"/>
      <c r="N683" s="28"/>
      <c r="O683" s="18"/>
      <c r="P683" s="28"/>
      <c r="Q683" s="28"/>
      <c r="R683" s="18"/>
      <c r="S683" s="28"/>
      <c r="T683" s="18"/>
      <c r="AJ683" s="28"/>
    </row>
    <row r="684" spans="5:36" x14ac:dyDescent="0.35">
      <c r="E684" s="26"/>
      <c r="F684" s="26"/>
      <c r="G684" s="55" t="e">
        <f>IF($A$2="User",IF($E684=0,#N/A,$E684),IF(ISNUMBER(SelectedSPDs!$A684),SelectedSPDs!$A684,#N/A))</f>
        <v>#N/A</v>
      </c>
      <c r="H684" s="55">
        <f>'Interpolated data'!M684</f>
        <v>0</v>
      </c>
      <c r="I684" s="55">
        <f>IF(ISNUMBER(INDEX(SelectedSPDs!$B$3:$Y$3753,ROW()-2,MATCH($A$2,SelectedSPDs!$B$1:$Y$1,0))),INDEX(SelectedSPDs!$B$3:$Y$3753,ROW()-2,MATCH($A$2,SelectedSPDs!$B$1:$Y$1,0)),0)</f>
        <v>0</v>
      </c>
      <c r="J684" s="19" t="e">
        <f>IF($A$2="User",IF(ISBLANK(E684),NA(),E684),IF(ISBLANK(SelectedSPDs!A684),NA(),SelectedSPDs!A684))</f>
        <v>#N/A</v>
      </c>
      <c r="K684" s="28">
        <f>INDEX(SelectedSPDs!$B$3:$Y$3753,ROW()-2,MATCH($A$2,SelectedSPDs!$B$1:$Y$1,0))</f>
        <v>0</v>
      </c>
      <c r="M684" s="28"/>
      <c r="N684" s="28"/>
      <c r="O684" s="18"/>
      <c r="P684" s="28"/>
      <c r="Q684" s="28"/>
      <c r="R684" s="18"/>
      <c r="S684" s="28"/>
      <c r="T684" s="18"/>
      <c r="AJ684" s="28"/>
    </row>
    <row r="685" spans="5:36" x14ac:dyDescent="0.35">
      <c r="E685" s="26"/>
      <c r="F685" s="26"/>
      <c r="G685" s="55" t="e">
        <f>IF($A$2="User",IF($E685=0,#N/A,$E685),IF(ISNUMBER(SelectedSPDs!$A685),SelectedSPDs!$A685,#N/A))</f>
        <v>#N/A</v>
      </c>
      <c r="H685" s="55">
        <f>'Interpolated data'!M685</f>
        <v>0</v>
      </c>
      <c r="I685" s="55">
        <f>IF(ISNUMBER(INDEX(SelectedSPDs!$B$3:$Y$3753,ROW()-2,MATCH($A$2,SelectedSPDs!$B$1:$Y$1,0))),INDEX(SelectedSPDs!$B$3:$Y$3753,ROW()-2,MATCH($A$2,SelectedSPDs!$B$1:$Y$1,0)),0)</f>
        <v>0</v>
      </c>
      <c r="J685" s="19" t="e">
        <f>IF($A$2="User",IF(ISBLANK(E685),NA(),E685),IF(ISBLANK(SelectedSPDs!A685),NA(),SelectedSPDs!A685))</f>
        <v>#N/A</v>
      </c>
      <c r="K685" s="28">
        <f>INDEX(SelectedSPDs!$B$3:$Y$3753,ROW()-2,MATCH($A$2,SelectedSPDs!$B$1:$Y$1,0))</f>
        <v>0</v>
      </c>
      <c r="M685" s="28"/>
      <c r="N685" s="28"/>
      <c r="O685" s="18"/>
      <c r="P685" s="28"/>
      <c r="Q685" s="28"/>
      <c r="R685" s="18"/>
      <c r="S685" s="28"/>
      <c r="T685" s="18"/>
      <c r="AJ685" s="28"/>
    </row>
    <row r="686" spans="5:36" x14ac:dyDescent="0.35">
      <c r="E686" s="26"/>
      <c r="F686" s="26"/>
      <c r="G686" s="55" t="e">
        <f>IF($A$2="User",IF($E686=0,#N/A,$E686),IF(ISNUMBER(SelectedSPDs!$A686),SelectedSPDs!$A686,#N/A))</f>
        <v>#N/A</v>
      </c>
      <c r="H686" s="55">
        <f>'Interpolated data'!M686</f>
        <v>0</v>
      </c>
      <c r="I686" s="55">
        <f>IF(ISNUMBER(INDEX(SelectedSPDs!$B$3:$Y$3753,ROW()-2,MATCH($A$2,SelectedSPDs!$B$1:$Y$1,0))),INDEX(SelectedSPDs!$B$3:$Y$3753,ROW()-2,MATCH($A$2,SelectedSPDs!$B$1:$Y$1,0)),0)</f>
        <v>0</v>
      </c>
      <c r="J686" s="19" t="e">
        <f>IF($A$2="User",IF(ISBLANK(E686),NA(),E686),IF(ISBLANK(SelectedSPDs!A686),NA(),SelectedSPDs!A686))</f>
        <v>#N/A</v>
      </c>
      <c r="K686" s="28">
        <f>INDEX(SelectedSPDs!$B$3:$Y$3753,ROW()-2,MATCH($A$2,SelectedSPDs!$B$1:$Y$1,0))</f>
        <v>0</v>
      </c>
      <c r="M686" s="28"/>
      <c r="N686" s="28"/>
      <c r="O686" s="18"/>
      <c r="P686" s="28"/>
      <c r="Q686" s="28"/>
      <c r="R686" s="18"/>
      <c r="S686" s="28"/>
      <c r="T686" s="18"/>
      <c r="AJ686" s="28"/>
    </row>
    <row r="687" spans="5:36" x14ac:dyDescent="0.35">
      <c r="E687" s="26"/>
      <c r="F687" s="26"/>
      <c r="G687" s="55" t="e">
        <f>IF($A$2="User",IF($E687=0,#N/A,$E687),IF(ISNUMBER(SelectedSPDs!$A687),SelectedSPDs!$A687,#N/A))</f>
        <v>#N/A</v>
      </c>
      <c r="H687" s="55">
        <f>'Interpolated data'!M687</f>
        <v>0</v>
      </c>
      <c r="I687" s="55">
        <f>IF(ISNUMBER(INDEX(SelectedSPDs!$B$3:$Y$3753,ROW()-2,MATCH($A$2,SelectedSPDs!$B$1:$Y$1,0))),INDEX(SelectedSPDs!$B$3:$Y$3753,ROW()-2,MATCH($A$2,SelectedSPDs!$B$1:$Y$1,0)),0)</f>
        <v>0</v>
      </c>
      <c r="J687" s="19" t="e">
        <f>IF($A$2="User",IF(ISBLANK(E687),NA(),E687),IF(ISBLANK(SelectedSPDs!A687),NA(),SelectedSPDs!A687))</f>
        <v>#N/A</v>
      </c>
      <c r="K687" s="28">
        <f>INDEX(SelectedSPDs!$B$3:$Y$3753,ROW()-2,MATCH($A$2,SelectedSPDs!$B$1:$Y$1,0))</f>
        <v>0</v>
      </c>
      <c r="M687" s="28"/>
      <c r="N687" s="28"/>
      <c r="O687" s="18"/>
      <c r="P687" s="28"/>
      <c r="Q687" s="28"/>
      <c r="R687" s="18"/>
      <c r="S687" s="28"/>
      <c r="T687" s="18"/>
      <c r="AJ687" s="28"/>
    </row>
    <row r="688" spans="5:36" x14ac:dyDescent="0.35">
      <c r="E688" s="26"/>
      <c r="F688" s="26"/>
      <c r="G688" s="55" t="e">
        <f>IF($A$2="User",IF($E688=0,#N/A,$E688),IF(ISNUMBER(SelectedSPDs!$A688),SelectedSPDs!$A688,#N/A))</f>
        <v>#N/A</v>
      </c>
      <c r="H688" s="55">
        <f>'Interpolated data'!M688</f>
        <v>0</v>
      </c>
      <c r="I688" s="55">
        <f>IF(ISNUMBER(INDEX(SelectedSPDs!$B$3:$Y$3753,ROW()-2,MATCH($A$2,SelectedSPDs!$B$1:$Y$1,0))),INDEX(SelectedSPDs!$B$3:$Y$3753,ROW()-2,MATCH($A$2,SelectedSPDs!$B$1:$Y$1,0)),0)</f>
        <v>0</v>
      </c>
      <c r="J688" s="19" t="e">
        <f>IF($A$2="User",IF(ISBLANK(E688),NA(),E688),IF(ISBLANK(SelectedSPDs!A688),NA(),SelectedSPDs!A688))</f>
        <v>#N/A</v>
      </c>
      <c r="K688" s="28">
        <f>INDEX(SelectedSPDs!$B$3:$Y$3753,ROW()-2,MATCH($A$2,SelectedSPDs!$B$1:$Y$1,0))</f>
        <v>0</v>
      </c>
      <c r="M688" s="28"/>
      <c r="N688" s="28"/>
      <c r="O688" s="18"/>
      <c r="P688" s="28"/>
      <c r="Q688" s="28"/>
      <c r="R688" s="18"/>
      <c r="S688" s="28"/>
      <c r="T688" s="18"/>
      <c r="AJ688" s="28"/>
    </row>
    <row r="689" spans="5:36" x14ac:dyDescent="0.35">
      <c r="E689" s="26"/>
      <c r="F689" s="26"/>
      <c r="G689" s="55" t="e">
        <f>IF($A$2="User",IF($E689=0,#N/A,$E689),IF(ISNUMBER(SelectedSPDs!$A689),SelectedSPDs!$A689,#N/A))</f>
        <v>#N/A</v>
      </c>
      <c r="H689" s="55">
        <f>'Interpolated data'!M689</f>
        <v>0</v>
      </c>
      <c r="I689" s="55">
        <f>IF(ISNUMBER(INDEX(SelectedSPDs!$B$3:$Y$3753,ROW()-2,MATCH($A$2,SelectedSPDs!$B$1:$Y$1,0))),INDEX(SelectedSPDs!$B$3:$Y$3753,ROW()-2,MATCH($A$2,SelectedSPDs!$B$1:$Y$1,0)),0)</f>
        <v>0</v>
      </c>
      <c r="J689" s="19" t="e">
        <f>IF($A$2="User",IF(ISBLANK(E689),NA(),E689),IF(ISBLANK(SelectedSPDs!A689),NA(),SelectedSPDs!A689))</f>
        <v>#N/A</v>
      </c>
      <c r="K689" s="28">
        <f>INDEX(SelectedSPDs!$B$3:$Y$3753,ROW()-2,MATCH($A$2,SelectedSPDs!$B$1:$Y$1,0))</f>
        <v>0</v>
      </c>
      <c r="M689" s="28"/>
      <c r="N689" s="28"/>
      <c r="O689" s="18"/>
      <c r="P689" s="28"/>
      <c r="Q689" s="28"/>
      <c r="R689" s="18"/>
      <c r="S689" s="28"/>
      <c r="T689" s="18"/>
      <c r="AJ689" s="28"/>
    </row>
    <row r="690" spans="5:36" x14ac:dyDescent="0.35">
      <c r="E690" s="26"/>
      <c r="F690" s="26"/>
      <c r="G690" s="55" t="e">
        <f>IF($A$2="User",IF($E690=0,#N/A,$E690),IF(ISNUMBER(SelectedSPDs!$A690),SelectedSPDs!$A690,#N/A))</f>
        <v>#N/A</v>
      </c>
      <c r="H690" s="55">
        <f>'Interpolated data'!M690</f>
        <v>0</v>
      </c>
      <c r="I690" s="55">
        <f>IF(ISNUMBER(INDEX(SelectedSPDs!$B$3:$Y$3753,ROW()-2,MATCH($A$2,SelectedSPDs!$B$1:$Y$1,0))),INDEX(SelectedSPDs!$B$3:$Y$3753,ROW()-2,MATCH($A$2,SelectedSPDs!$B$1:$Y$1,0)),0)</f>
        <v>0</v>
      </c>
      <c r="J690" s="19" t="e">
        <f>IF($A$2="User",IF(ISBLANK(E690),NA(),E690),IF(ISBLANK(SelectedSPDs!A690),NA(),SelectedSPDs!A690))</f>
        <v>#N/A</v>
      </c>
      <c r="K690" s="28">
        <f>INDEX(SelectedSPDs!$B$3:$Y$3753,ROW()-2,MATCH($A$2,SelectedSPDs!$B$1:$Y$1,0))</f>
        <v>0</v>
      </c>
      <c r="M690" s="28"/>
      <c r="N690" s="28"/>
      <c r="O690" s="18"/>
      <c r="P690" s="28"/>
      <c r="Q690" s="28"/>
      <c r="R690" s="18"/>
      <c r="S690" s="28"/>
      <c r="T690" s="18"/>
      <c r="AJ690" s="28"/>
    </row>
    <row r="691" spans="5:36" x14ac:dyDescent="0.35">
      <c r="E691" s="26"/>
      <c r="F691" s="26"/>
      <c r="G691" s="55" t="e">
        <f>IF($A$2="User",IF($E691=0,#N/A,$E691),IF(ISNUMBER(SelectedSPDs!$A691),SelectedSPDs!$A691,#N/A))</f>
        <v>#N/A</v>
      </c>
      <c r="H691" s="55">
        <f>'Interpolated data'!M691</f>
        <v>0</v>
      </c>
      <c r="I691" s="55">
        <f>IF(ISNUMBER(INDEX(SelectedSPDs!$B$3:$Y$3753,ROW()-2,MATCH($A$2,SelectedSPDs!$B$1:$Y$1,0))),INDEX(SelectedSPDs!$B$3:$Y$3753,ROW()-2,MATCH($A$2,SelectedSPDs!$B$1:$Y$1,0)),0)</f>
        <v>0</v>
      </c>
      <c r="J691" s="19" t="e">
        <f>IF($A$2="User",IF(ISBLANK(E691),NA(),E691),IF(ISBLANK(SelectedSPDs!A691),NA(),SelectedSPDs!A691))</f>
        <v>#N/A</v>
      </c>
      <c r="K691" s="28">
        <f>INDEX(SelectedSPDs!$B$3:$Y$3753,ROW()-2,MATCH($A$2,SelectedSPDs!$B$1:$Y$1,0))</f>
        <v>0</v>
      </c>
      <c r="M691" s="28"/>
      <c r="N691" s="28"/>
      <c r="O691" s="18"/>
      <c r="P691" s="28"/>
      <c r="Q691" s="28"/>
      <c r="R691" s="18"/>
      <c r="S691" s="28"/>
      <c r="T691" s="18"/>
      <c r="AJ691" s="28"/>
    </row>
    <row r="692" spans="5:36" x14ac:dyDescent="0.35">
      <c r="E692" s="26"/>
      <c r="F692" s="26"/>
      <c r="G692" s="55" t="e">
        <f>IF($A$2="User",IF($E692=0,#N/A,$E692),IF(ISNUMBER(SelectedSPDs!$A692),SelectedSPDs!$A692,#N/A))</f>
        <v>#N/A</v>
      </c>
      <c r="H692" s="55">
        <f>'Interpolated data'!M692</f>
        <v>0</v>
      </c>
      <c r="I692" s="55">
        <f>IF(ISNUMBER(INDEX(SelectedSPDs!$B$3:$Y$3753,ROW()-2,MATCH($A$2,SelectedSPDs!$B$1:$Y$1,0))),INDEX(SelectedSPDs!$B$3:$Y$3753,ROW()-2,MATCH($A$2,SelectedSPDs!$B$1:$Y$1,0)),0)</f>
        <v>0</v>
      </c>
      <c r="J692" s="19" t="e">
        <f>IF($A$2="User",IF(ISBLANK(E692),NA(),E692),IF(ISBLANK(SelectedSPDs!A692),NA(),SelectedSPDs!A692))</f>
        <v>#N/A</v>
      </c>
      <c r="K692" s="28">
        <f>INDEX(SelectedSPDs!$B$3:$Y$3753,ROW()-2,MATCH($A$2,SelectedSPDs!$B$1:$Y$1,0))</f>
        <v>0</v>
      </c>
      <c r="M692" s="28"/>
      <c r="N692" s="28"/>
      <c r="O692" s="18"/>
      <c r="P692" s="28"/>
      <c r="Q692" s="28"/>
      <c r="R692" s="18"/>
      <c r="S692" s="28"/>
      <c r="T692" s="18"/>
      <c r="AJ692" s="28"/>
    </row>
    <row r="693" spans="5:36" x14ac:dyDescent="0.35">
      <c r="E693" s="26"/>
      <c r="F693" s="26"/>
      <c r="G693" s="55" t="e">
        <f>IF($A$2="User",IF($E693=0,#N/A,$E693),IF(ISNUMBER(SelectedSPDs!$A693),SelectedSPDs!$A693,#N/A))</f>
        <v>#N/A</v>
      </c>
      <c r="H693" s="55">
        <f>'Interpolated data'!M693</f>
        <v>0</v>
      </c>
      <c r="I693" s="55">
        <f>IF(ISNUMBER(INDEX(SelectedSPDs!$B$3:$Y$3753,ROW()-2,MATCH($A$2,SelectedSPDs!$B$1:$Y$1,0))),INDEX(SelectedSPDs!$B$3:$Y$3753,ROW()-2,MATCH($A$2,SelectedSPDs!$B$1:$Y$1,0)),0)</f>
        <v>0</v>
      </c>
      <c r="J693" s="19" t="e">
        <f>IF($A$2="User",IF(ISBLANK(E693),NA(),E693),IF(ISBLANK(SelectedSPDs!A693),NA(),SelectedSPDs!A693))</f>
        <v>#N/A</v>
      </c>
      <c r="K693" s="28">
        <f>INDEX(SelectedSPDs!$B$3:$Y$3753,ROW()-2,MATCH($A$2,SelectedSPDs!$B$1:$Y$1,0))</f>
        <v>0</v>
      </c>
      <c r="M693" s="28"/>
      <c r="N693" s="28"/>
      <c r="O693" s="18"/>
      <c r="P693" s="28"/>
      <c r="Q693" s="28"/>
      <c r="R693" s="18"/>
      <c r="S693" s="28"/>
      <c r="T693" s="18"/>
      <c r="AJ693" s="28"/>
    </row>
    <row r="694" spans="5:36" x14ac:dyDescent="0.35">
      <c r="E694" s="26"/>
      <c r="F694" s="26"/>
      <c r="G694" s="55" t="e">
        <f>IF($A$2="User",IF($E694=0,#N/A,$E694),IF(ISNUMBER(SelectedSPDs!$A694),SelectedSPDs!$A694,#N/A))</f>
        <v>#N/A</v>
      </c>
      <c r="H694" s="55">
        <f>'Interpolated data'!M694</f>
        <v>0</v>
      </c>
      <c r="I694" s="55">
        <f>IF(ISNUMBER(INDEX(SelectedSPDs!$B$3:$Y$3753,ROW()-2,MATCH($A$2,SelectedSPDs!$B$1:$Y$1,0))),INDEX(SelectedSPDs!$B$3:$Y$3753,ROW()-2,MATCH($A$2,SelectedSPDs!$B$1:$Y$1,0)),0)</f>
        <v>0</v>
      </c>
      <c r="J694" s="19" t="e">
        <f>IF($A$2="User",IF(ISBLANK(E694),NA(),E694),IF(ISBLANK(SelectedSPDs!A694),NA(),SelectedSPDs!A694))</f>
        <v>#N/A</v>
      </c>
      <c r="K694" s="28">
        <f>INDEX(SelectedSPDs!$B$3:$Y$3753,ROW()-2,MATCH($A$2,SelectedSPDs!$B$1:$Y$1,0))</f>
        <v>0</v>
      </c>
      <c r="M694" s="28"/>
      <c r="N694" s="28"/>
      <c r="O694" s="18"/>
      <c r="P694" s="28"/>
      <c r="Q694" s="28"/>
      <c r="R694" s="18"/>
      <c r="S694" s="28"/>
      <c r="T694" s="18"/>
      <c r="AJ694" s="28"/>
    </row>
    <row r="695" spans="5:36" x14ac:dyDescent="0.35">
      <c r="E695" s="26"/>
      <c r="F695" s="26"/>
      <c r="G695" s="55" t="e">
        <f>IF($A$2="User",IF($E695=0,#N/A,$E695),IF(ISNUMBER(SelectedSPDs!$A695),SelectedSPDs!$A695,#N/A))</f>
        <v>#N/A</v>
      </c>
      <c r="H695" s="55">
        <f>'Interpolated data'!M695</f>
        <v>0</v>
      </c>
      <c r="I695" s="55">
        <f>IF(ISNUMBER(INDEX(SelectedSPDs!$B$3:$Y$3753,ROW()-2,MATCH($A$2,SelectedSPDs!$B$1:$Y$1,0))),INDEX(SelectedSPDs!$B$3:$Y$3753,ROW()-2,MATCH($A$2,SelectedSPDs!$B$1:$Y$1,0)),0)</f>
        <v>0</v>
      </c>
      <c r="J695" s="19" t="e">
        <f>IF($A$2="User",IF(ISBLANK(E695),NA(),E695),IF(ISBLANK(SelectedSPDs!A695),NA(),SelectedSPDs!A695))</f>
        <v>#N/A</v>
      </c>
      <c r="K695" s="28">
        <f>INDEX(SelectedSPDs!$B$3:$Y$3753,ROW()-2,MATCH($A$2,SelectedSPDs!$B$1:$Y$1,0))</f>
        <v>0</v>
      </c>
      <c r="M695" s="28"/>
      <c r="N695" s="28"/>
      <c r="O695" s="18"/>
      <c r="P695" s="28"/>
      <c r="Q695" s="28"/>
      <c r="R695" s="18"/>
      <c r="S695" s="28"/>
      <c r="T695" s="18"/>
      <c r="AJ695" s="28"/>
    </row>
    <row r="696" spans="5:36" x14ac:dyDescent="0.35">
      <c r="E696" s="26"/>
      <c r="F696" s="26"/>
      <c r="G696" s="55" t="e">
        <f>IF($A$2="User",IF($E696=0,#N/A,$E696),IF(ISNUMBER(SelectedSPDs!$A696),SelectedSPDs!$A696,#N/A))</f>
        <v>#N/A</v>
      </c>
      <c r="H696" s="55">
        <f>'Interpolated data'!M696</f>
        <v>0</v>
      </c>
      <c r="I696" s="55">
        <f>IF(ISNUMBER(INDEX(SelectedSPDs!$B$3:$Y$3753,ROW()-2,MATCH($A$2,SelectedSPDs!$B$1:$Y$1,0))),INDEX(SelectedSPDs!$B$3:$Y$3753,ROW()-2,MATCH($A$2,SelectedSPDs!$B$1:$Y$1,0)),0)</f>
        <v>0</v>
      </c>
      <c r="J696" s="19" t="e">
        <f>IF($A$2="User",IF(ISBLANK(E696),NA(),E696),IF(ISBLANK(SelectedSPDs!A696),NA(),SelectedSPDs!A696))</f>
        <v>#N/A</v>
      </c>
      <c r="K696" s="28">
        <f>INDEX(SelectedSPDs!$B$3:$Y$3753,ROW()-2,MATCH($A$2,SelectedSPDs!$B$1:$Y$1,0))</f>
        <v>0</v>
      </c>
      <c r="M696" s="28"/>
      <c r="N696" s="28"/>
      <c r="O696" s="18"/>
      <c r="P696" s="28"/>
      <c r="Q696" s="28"/>
      <c r="R696" s="18"/>
      <c r="S696" s="28"/>
      <c r="T696" s="18"/>
      <c r="AJ696" s="28"/>
    </row>
    <row r="697" spans="5:36" x14ac:dyDescent="0.35">
      <c r="E697" s="26"/>
      <c r="F697" s="26"/>
      <c r="G697" s="55" t="e">
        <f>IF($A$2="User",IF($E697=0,#N/A,$E697),IF(ISNUMBER(SelectedSPDs!$A697),SelectedSPDs!$A697,#N/A))</f>
        <v>#N/A</v>
      </c>
      <c r="H697" s="55">
        <f>'Interpolated data'!M697</f>
        <v>0</v>
      </c>
      <c r="I697" s="55">
        <f>IF(ISNUMBER(INDEX(SelectedSPDs!$B$3:$Y$3753,ROW()-2,MATCH($A$2,SelectedSPDs!$B$1:$Y$1,0))),INDEX(SelectedSPDs!$B$3:$Y$3753,ROW()-2,MATCH($A$2,SelectedSPDs!$B$1:$Y$1,0)),0)</f>
        <v>0</v>
      </c>
      <c r="J697" s="19" t="e">
        <f>IF($A$2="User",IF(ISBLANK(E697),NA(),E697),IF(ISBLANK(SelectedSPDs!A697),NA(),SelectedSPDs!A697))</f>
        <v>#N/A</v>
      </c>
      <c r="K697" s="28">
        <f>INDEX(SelectedSPDs!$B$3:$Y$3753,ROW()-2,MATCH($A$2,SelectedSPDs!$B$1:$Y$1,0))</f>
        <v>0</v>
      </c>
      <c r="M697" s="28"/>
      <c r="N697" s="28"/>
      <c r="O697" s="18"/>
      <c r="P697" s="28"/>
      <c r="Q697" s="28"/>
      <c r="R697" s="18"/>
      <c r="S697" s="28"/>
      <c r="T697" s="18"/>
      <c r="AJ697" s="28"/>
    </row>
    <row r="698" spans="5:36" x14ac:dyDescent="0.35">
      <c r="E698" s="26"/>
      <c r="F698" s="26"/>
      <c r="G698" s="55" t="e">
        <f>IF($A$2="User",IF($E698=0,#N/A,$E698),IF(ISNUMBER(SelectedSPDs!$A698),SelectedSPDs!$A698,#N/A))</f>
        <v>#N/A</v>
      </c>
      <c r="H698" s="55">
        <f>'Interpolated data'!M698</f>
        <v>0</v>
      </c>
      <c r="I698" s="55">
        <f>IF(ISNUMBER(INDEX(SelectedSPDs!$B$3:$Y$3753,ROW()-2,MATCH($A$2,SelectedSPDs!$B$1:$Y$1,0))),INDEX(SelectedSPDs!$B$3:$Y$3753,ROW()-2,MATCH($A$2,SelectedSPDs!$B$1:$Y$1,0)),0)</f>
        <v>0</v>
      </c>
      <c r="J698" s="19" t="e">
        <f>IF($A$2="User",IF(ISBLANK(E698),NA(),E698),IF(ISBLANK(SelectedSPDs!A698),NA(),SelectedSPDs!A698))</f>
        <v>#N/A</v>
      </c>
      <c r="K698" s="28">
        <f>INDEX(SelectedSPDs!$B$3:$Y$3753,ROW()-2,MATCH($A$2,SelectedSPDs!$B$1:$Y$1,0))</f>
        <v>0</v>
      </c>
      <c r="M698" s="28"/>
      <c r="N698" s="28"/>
      <c r="O698" s="18"/>
      <c r="P698" s="28"/>
      <c r="Q698" s="28"/>
      <c r="R698" s="18"/>
      <c r="S698" s="28"/>
      <c r="T698" s="18"/>
      <c r="AJ698" s="28"/>
    </row>
    <row r="699" spans="5:36" x14ac:dyDescent="0.35">
      <c r="E699" s="26"/>
      <c r="F699" s="26"/>
      <c r="G699" s="55" t="e">
        <f>IF($A$2="User",IF($E699=0,#N/A,$E699),IF(ISNUMBER(SelectedSPDs!$A699),SelectedSPDs!$A699,#N/A))</f>
        <v>#N/A</v>
      </c>
      <c r="H699" s="55">
        <f>'Interpolated data'!M699</f>
        <v>0</v>
      </c>
      <c r="I699" s="55">
        <f>IF(ISNUMBER(INDEX(SelectedSPDs!$B$3:$Y$3753,ROW()-2,MATCH($A$2,SelectedSPDs!$B$1:$Y$1,0))),INDEX(SelectedSPDs!$B$3:$Y$3753,ROW()-2,MATCH($A$2,SelectedSPDs!$B$1:$Y$1,0)),0)</f>
        <v>0</v>
      </c>
      <c r="J699" s="19" t="e">
        <f>IF($A$2="User",IF(ISBLANK(E699),NA(),E699),IF(ISBLANK(SelectedSPDs!A699),NA(),SelectedSPDs!A699))</f>
        <v>#N/A</v>
      </c>
      <c r="K699" s="28">
        <f>INDEX(SelectedSPDs!$B$3:$Y$3753,ROW()-2,MATCH($A$2,SelectedSPDs!$B$1:$Y$1,0))</f>
        <v>0</v>
      </c>
      <c r="M699" s="28"/>
      <c r="N699" s="28"/>
      <c r="O699" s="18"/>
      <c r="P699" s="28"/>
      <c r="Q699" s="28"/>
      <c r="R699" s="18"/>
      <c r="S699" s="28"/>
      <c r="T699" s="18"/>
      <c r="AJ699" s="28"/>
    </row>
    <row r="700" spans="5:36" x14ac:dyDescent="0.35">
      <c r="E700" s="26"/>
      <c r="F700" s="26"/>
      <c r="G700" s="55" t="e">
        <f>IF($A$2="User",IF($E700=0,#N/A,$E700),IF(ISNUMBER(SelectedSPDs!$A700),SelectedSPDs!$A700,#N/A))</f>
        <v>#N/A</v>
      </c>
      <c r="H700" s="55">
        <f>'Interpolated data'!M700</f>
        <v>0</v>
      </c>
      <c r="I700" s="55">
        <f>IF(ISNUMBER(INDEX(SelectedSPDs!$B$3:$Y$3753,ROW()-2,MATCH($A$2,SelectedSPDs!$B$1:$Y$1,0))),INDEX(SelectedSPDs!$B$3:$Y$3753,ROW()-2,MATCH($A$2,SelectedSPDs!$B$1:$Y$1,0)),0)</f>
        <v>0</v>
      </c>
      <c r="J700" s="19" t="e">
        <f>IF($A$2="User",IF(ISBLANK(E700),NA(),E700),IF(ISBLANK(SelectedSPDs!A700),NA(),SelectedSPDs!A700))</f>
        <v>#N/A</v>
      </c>
      <c r="K700" s="28">
        <f>INDEX(SelectedSPDs!$B$3:$Y$3753,ROW()-2,MATCH($A$2,SelectedSPDs!$B$1:$Y$1,0))</f>
        <v>0</v>
      </c>
      <c r="M700" s="28"/>
      <c r="N700" s="28"/>
      <c r="O700" s="18"/>
      <c r="P700" s="28"/>
      <c r="Q700" s="28"/>
      <c r="R700" s="18"/>
      <c r="S700" s="28"/>
      <c r="T700" s="18"/>
      <c r="AJ700" s="28"/>
    </row>
    <row r="701" spans="5:36" x14ac:dyDescent="0.35">
      <c r="E701" s="26"/>
      <c r="F701" s="26"/>
      <c r="G701" s="55" t="e">
        <f>IF($A$2="User",IF($E701=0,#N/A,$E701),IF(ISNUMBER(SelectedSPDs!$A701),SelectedSPDs!$A701,#N/A))</f>
        <v>#N/A</v>
      </c>
      <c r="H701" s="55">
        <f>'Interpolated data'!M701</f>
        <v>0</v>
      </c>
      <c r="I701" s="55">
        <f>IF(ISNUMBER(INDEX(SelectedSPDs!$B$3:$Y$3753,ROW()-2,MATCH($A$2,SelectedSPDs!$B$1:$Y$1,0))),INDEX(SelectedSPDs!$B$3:$Y$3753,ROW()-2,MATCH($A$2,SelectedSPDs!$B$1:$Y$1,0)),0)</f>
        <v>0</v>
      </c>
      <c r="J701" s="19" t="e">
        <f>IF($A$2="User",IF(ISBLANK(E701),NA(),E701),IF(ISBLANK(SelectedSPDs!A701),NA(),SelectedSPDs!A701))</f>
        <v>#N/A</v>
      </c>
      <c r="K701" s="28">
        <f>INDEX(SelectedSPDs!$B$3:$Y$3753,ROW()-2,MATCH($A$2,SelectedSPDs!$B$1:$Y$1,0))</f>
        <v>0</v>
      </c>
      <c r="M701" s="28"/>
      <c r="N701" s="28"/>
      <c r="O701" s="18"/>
      <c r="P701" s="28"/>
      <c r="Q701" s="28"/>
      <c r="R701" s="18"/>
      <c r="S701" s="28"/>
      <c r="T701" s="18"/>
      <c r="AJ701" s="28"/>
    </row>
    <row r="702" spans="5:36" x14ac:dyDescent="0.35">
      <c r="E702" s="26"/>
      <c r="F702" s="26"/>
      <c r="G702" s="55" t="e">
        <f>IF($A$2="User",IF($E702=0,#N/A,$E702),IF(ISNUMBER(SelectedSPDs!$A702),SelectedSPDs!$A702,#N/A))</f>
        <v>#N/A</v>
      </c>
      <c r="H702" s="55">
        <f>'Interpolated data'!M702</f>
        <v>0</v>
      </c>
      <c r="I702" s="55">
        <f>IF(ISNUMBER(INDEX(SelectedSPDs!$B$3:$Y$3753,ROW()-2,MATCH($A$2,SelectedSPDs!$B$1:$Y$1,0))),INDEX(SelectedSPDs!$B$3:$Y$3753,ROW()-2,MATCH($A$2,SelectedSPDs!$B$1:$Y$1,0)),0)</f>
        <v>0</v>
      </c>
      <c r="J702" s="19" t="e">
        <f>IF($A$2="User",IF(ISBLANK(E702),NA(),E702),IF(ISBLANK(SelectedSPDs!A702),NA(),SelectedSPDs!A702))</f>
        <v>#N/A</v>
      </c>
      <c r="K702" s="28">
        <f>INDEX(SelectedSPDs!$B$3:$Y$3753,ROW()-2,MATCH($A$2,SelectedSPDs!$B$1:$Y$1,0))</f>
        <v>0</v>
      </c>
      <c r="M702" s="28"/>
      <c r="N702" s="28"/>
      <c r="O702" s="18"/>
      <c r="P702" s="28"/>
      <c r="Q702" s="28"/>
      <c r="R702" s="18"/>
      <c r="S702" s="28"/>
      <c r="T702" s="18"/>
      <c r="AJ702" s="28"/>
    </row>
    <row r="703" spans="5:36" x14ac:dyDescent="0.35">
      <c r="E703" s="26"/>
      <c r="F703" s="26"/>
      <c r="G703" s="55" t="e">
        <f>IF($A$2="User",IF($E703=0,#N/A,$E703),IF(ISNUMBER(SelectedSPDs!$A703),SelectedSPDs!$A703,#N/A))</f>
        <v>#N/A</v>
      </c>
      <c r="H703" s="55">
        <f>'Interpolated data'!M703</f>
        <v>0</v>
      </c>
      <c r="I703" s="55">
        <f>IF(ISNUMBER(INDEX(SelectedSPDs!$B$3:$Y$3753,ROW()-2,MATCH($A$2,SelectedSPDs!$B$1:$Y$1,0))),INDEX(SelectedSPDs!$B$3:$Y$3753,ROW()-2,MATCH($A$2,SelectedSPDs!$B$1:$Y$1,0)),0)</f>
        <v>0</v>
      </c>
      <c r="J703" s="19" t="e">
        <f>IF($A$2="User",IF(ISBLANK(E703),NA(),E703),IF(ISBLANK(SelectedSPDs!A703),NA(),SelectedSPDs!A703))</f>
        <v>#N/A</v>
      </c>
      <c r="K703" s="28">
        <f>INDEX(SelectedSPDs!$B$3:$Y$3753,ROW()-2,MATCH($A$2,SelectedSPDs!$B$1:$Y$1,0))</f>
        <v>0</v>
      </c>
      <c r="M703" s="28"/>
      <c r="N703" s="28"/>
      <c r="O703" s="18"/>
      <c r="P703" s="28"/>
      <c r="Q703" s="28"/>
      <c r="R703" s="18"/>
      <c r="S703" s="28"/>
      <c r="T703" s="18"/>
      <c r="AJ703" s="28"/>
    </row>
    <row r="704" spans="5:36" x14ac:dyDescent="0.35">
      <c r="E704" s="26"/>
      <c r="F704" s="26"/>
      <c r="G704" s="55" t="e">
        <f>IF($A$2="User",IF($E704=0,#N/A,$E704),IF(ISNUMBER(SelectedSPDs!$A704),SelectedSPDs!$A704,#N/A))</f>
        <v>#N/A</v>
      </c>
      <c r="H704" s="55">
        <f>'Interpolated data'!M704</f>
        <v>0</v>
      </c>
      <c r="I704" s="55">
        <f>IF(ISNUMBER(INDEX(SelectedSPDs!$B$3:$Y$3753,ROW()-2,MATCH($A$2,SelectedSPDs!$B$1:$Y$1,0))),INDEX(SelectedSPDs!$B$3:$Y$3753,ROW()-2,MATCH($A$2,SelectedSPDs!$B$1:$Y$1,0)),0)</f>
        <v>0</v>
      </c>
      <c r="J704" s="19" t="e">
        <f>IF($A$2="User",IF(ISBLANK(E704),NA(),E704),IF(ISBLANK(SelectedSPDs!A704),NA(),SelectedSPDs!A704))</f>
        <v>#N/A</v>
      </c>
      <c r="K704" s="28">
        <f>INDEX(SelectedSPDs!$B$3:$Y$3753,ROW()-2,MATCH($A$2,SelectedSPDs!$B$1:$Y$1,0))</f>
        <v>0</v>
      </c>
      <c r="M704" s="28"/>
      <c r="N704" s="28"/>
      <c r="O704" s="18"/>
      <c r="P704" s="28"/>
      <c r="Q704" s="28"/>
      <c r="R704" s="18"/>
      <c r="S704" s="28"/>
      <c r="T704" s="18"/>
      <c r="AJ704" s="28"/>
    </row>
    <row r="705" spans="5:36" x14ac:dyDescent="0.35">
      <c r="E705" s="26"/>
      <c r="F705" s="26"/>
      <c r="G705" s="55" t="e">
        <f>IF($A$2="User",IF($E705=0,#N/A,$E705),IF(ISNUMBER(SelectedSPDs!$A705),SelectedSPDs!$A705,#N/A))</f>
        <v>#N/A</v>
      </c>
      <c r="H705" s="55">
        <f>'Interpolated data'!M705</f>
        <v>0</v>
      </c>
      <c r="I705" s="55">
        <f>IF(ISNUMBER(INDEX(SelectedSPDs!$B$3:$Y$3753,ROW()-2,MATCH($A$2,SelectedSPDs!$B$1:$Y$1,0))),INDEX(SelectedSPDs!$B$3:$Y$3753,ROW()-2,MATCH($A$2,SelectedSPDs!$B$1:$Y$1,0)),0)</f>
        <v>0</v>
      </c>
      <c r="J705" s="19" t="e">
        <f>IF($A$2="User",IF(ISBLANK(E705),NA(),E705),IF(ISBLANK(SelectedSPDs!A705),NA(),SelectedSPDs!A705))</f>
        <v>#N/A</v>
      </c>
      <c r="K705" s="28">
        <f>INDEX(SelectedSPDs!$B$3:$Y$3753,ROW()-2,MATCH($A$2,SelectedSPDs!$B$1:$Y$1,0))</f>
        <v>0</v>
      </c>
      <c r="M705" s="28"/>
      <c r="N705" s="28"/>
      <c r="O705" s="18"/>
      <c r="P705" s="28"/>
      <c r="Q705" s="28"/>
      <c r="R705" s="18"/>
      <c r="S705" s="28"/>
      <c r="T705" s="18"/>
      <c r="AJ705" s="28"/>
    </row>
    <row r="706" spans="5:36" x14ac:dyDescent="0.35">
      <c r="E706" s="26"/>
      <c r="F706" s="26"/>
      <c r="G706" s="55" t="e">
        <f>IF($A$2="User",IF($E706=0,#N/A,$E706),IF(ISNUMBER(SelectedSPDs!$A706),SelectedSPDs!$A706,#N/A))</f>
        <v>#N/A</v>
      </c>
      <c r="H706" s="55">
        <f>'Interpolated data'!M706</f>
        <v>0</v>
      </c>
      <c r="I706" s="55">
        <f>IF(ISNUMBER(INDEX(SelectedSPDs!$B$3:$Y$3753,ROW()-2,MATCH($A$2,SelectedSPDs!$B$1:$Y$1,0))),INDEX(SelectedSPDs!$B$3:$Y$3753,ROW()-2,MATCH($A$2,SelectedSPDs!$B$1:$Y$1,0)),0)</f>
        <v>0</v>
      </c>
      <c r="J706" s="19" t="e">
        <f>IF($A$2="User",IF(ISBLANK(E706),NA(),E706),IF(ISBLANK(SelectedSPDs!A706),NA(),SelectedSPDs!A706))</f>
        <v>#N/A</v>
      </c>
      <c r="K706" s="28">
        <f>INDEX(SelectedSPDs!$B$3:$Y$3753,ROW()-2,MATCH($A$2,SelectedSPDs!$B$1:$Y$1,0))</f>
        <v>0</v>
      </c>
      <c r="M706" s="28"/>
      <c r="N706" s="28"/>
      <c r="O706" s="18"/>
      <c r="P706" s="28"/>
      <c r="Q706" s="28"/>
      <c r="R706" s="18"/>
      <c r="S706" s="28"/>
      <c r="T706" s="18"/>
      <c r="AJ706" s="28"/>
    </row>
    <row r="707" spans="5:36" x14ac:dyDescent="0.35">
      <c r="E707" s="26"/>
      <c r="F707" s="26"/>
      <c r="G707" s="55" t="e">
        <f>IF($A$2="User",IF($E707=0,#N/A,$E707),IF(ISNUMBER(SelectedSPDs!$A707),SelectedSPDs!$A707,#N/A))</f>
        <v>#N/A</v>
      </c>
      <c r="H707" s="55">
        <f>'Interpolated data'!M707</f>
        <v>0</v>
      </c>
      <c r="I707" s="55">
        <f>IF(ISNUMBER(INDEX(SelectedSPDs!$B$3:$Y$3753,ROW()-2,MATCH($A$2,SelectedSPDs!$B$1:$Y$1,0))),INDEX(SelectedSPDs!$B$3:$Y$3753,ROW()-2,MATCH($A$2,SelectedSPDs!$B$1:$Y$1,0)),0)</f>
        <v>0</v>
      </c>
      <c r="J707" s="19" t="e">
        <f>IF($A$2="User",IF(ISBLANK(E707),NA(),E707),IF(ISBLANK(SelectedSPDs!A707),NA(),SelectedSPDs!A707))</f>
        <v>#N/A</v>
      </c>
      <c r="K707" s="28">
        <f>INDEX(SelectedSPDs!$B$3:$Y$3753,ROW()-2,MATCH($A$2,SelectedSPDs!$B$1:$Y$1,0))</f>
        <v>0</v>
      </c>
      <c r="M707" s="28"/>
      <c r="N707" s="28"/>
      <c r="O707" s="18"/>
      <c r="P707" s="28"/>
      <c r="Q707" s="28"/>
      <c r="R707" s="18"/>
      <c r="S707" s="28"/>
      <c r="T707" s="18"/>
      <c r="AJ707" s="28"/>
    </row>
    <row r="708" spans="5:36" x14ac:dyDescent="0.35">
      <c r="E708" s="26"/>
      <c r="F708" s="26"/>
      <c r="G708" s="55" t="e">
        <f>IF($A$2="User",IF($E708=0,#N/A,$E708),IF(ISNUMBER(SelectedSPDs!$A708),SelectedSPDs!$A708,#N/A))</f>
        <v>#N/A</v>
      </c>
      <c r="H708" s="55">
        <f>'Interpolated data'!M708</f>
        <v>0</v>
      </c>
      <c r="I708" s="55">
        <f>IF(ISNUMBER(INDEX(SelectedSPDs!$B$3:$Y$3753,ROW()-2,MATCH($A$2,SelectedSPDs!$B$1:$Y$1,0))),INDEX(SelectedSPDs!$B$3:$Y$3753,ROW()-2,MATCH($A$2,SelectedSPDs!$B$1:$Y$1,0)),0)</f>
        <v>0</v>
      </c>
      <c r="J708" s="19" t="e">
        <f>IF($A$2="User",IF(ISBLANK(E708),NA(),E708),IF(ISBLANK(SelectedSPDs!A708),NA(),SelectedSPDs!A708))</f>
        <v>#N/A</v>
      </c>
      <c r="K708" s="28">
        <f>INDEX(SelectedSPDs!$B$3:$Y$3753,ROW()-2,MATCH($A$2,SelectedSPDs!$B$1:$Y$1,0))</f>
        <v>0</v>
      </c>
      <c r="M708" s="28"/>
      <c r="N708" s="28"/>
      <c r="O708" s="18"/>
      <c r="P708" s="28"/>
      <c r="Q708" s="28"/>
      <c r="R708" s="18"/>
      <c r="S708" s="28"/>
      <c r="T708" s="18"/>
      <c r="AJ708" s="28"/>
    </row>
    <row r="709" spans="5:36" x14ac:dyDescent="0.35">
      <c r="E709" s="26"/>
      <c r="F709" s="26"/>
      <c r="G709" s="55" t="e">
        <f>IF($A$2="User",IF($E709=0,#N/A,$E709),IF(ISNUMBER(SelectedSPDs!$A709),SelectedSPDs!$A709,#N/A))</f>
        <v>#N/A</v>
      </c>
      <c r="H709" s="55">
        <f>'Interpolated data'!M709</f>
        <v>0</v>
      </c>
      <c r="I709" s="55">
        <f>IF(ISNUMBER(INDEX(SelectedSPDs!$B$3:$Y$3753,ROW()-2,MATCH($A$2,SelectedSPDs!$B$1:$Y$1,0))),INDEX(SelectedSPDs!$B$3:$Y$3753,ROW()-2,MATCH($A$2,SelectedSPDs!$B$1:$Y$1,0)),0)</f>
        <v>0</v>
      </c>
      <c r="J709" s="19" t="e">
        <f>IF($A$2="User",IF(ISBLANK(E709),NA(),E709),IF(ISBLANK(SelectedSPDs!A709),NA(),SelectedSPDs!A709))</f>
        <v>#N/A</v>
      </c>
      <c r="K709" s="28">
        <f>INDEX(SelectedSPDs!$B$3:$Y$3753,ROW()-2,MATCH($A$2,SelectedSPDs!$B$1:$Y$1,0))</f>
        <v>0</v>
      </c>
      <c r="M709" s="28"/>
      <c r="N709" s="28"/>
      <c r="O709" s="18"/>
      <c r="P709" s="28"/>
      <c r="Q709" s="28"/>
      <c r="R709" s="18"/>
      <c r="S709" s="28"/>
      <c r="T709" s="18"/>
      <c r="AJ709" s="28"/>
    </row>
    <row r="710" spans="5:36" x14ac:dyDescent="0.35">
      <c r="E710" s="26"/>
      <c r="F710" s="26"/>
      <c r="G710" s="55" t="e">
        <f>IF($A$2="User",IF($E710=0,#N/A,$E710),IF(ISNUMBER(SelectedSPDs!$A710),SelectedSPDs!$A710,#N/A))</f>
        <v>#N/A</v>
      </c>
      <c r="H710" s="55">
        <f>'Interpolated data'!M710</f>
        <v>0</v>
      </c>
      <c r="I710" s="55">
        <f>IF(ISNUMBER(INDEX(SelectedSPDs!$B$3:$Y$3753,ROW()-2,MATCH($A$2,SelectedSPDs!$B$1:$Y$1,0))),INDEX(SelectedSPDs!$B$3:$Y$3753,ROW()-2,MATCH($A$2,SelectedSPDs!$B$1:$Y$1,0)),0)</f>
        <v>0</v>
      </c>
      <c r="J710" s="19" t="e">
        <f>IF($A$2="User",IF(ISBLANK(E710),NA(),E710),IF(ISBLANK(SelectedSPDs!A710),NA(),SelectedSPDs!A710))</f>
        <v>#N/A</v>
      </c>
      <c r="K710" s="28">
        <f>INDEX(SelectedSPDs!$B$3:$Y$3753,ROW()-2,MATCH($A$2,SelectedSPDs!$B$1:$Y$1,0))</f>
        <v>0</v>
      </c>
      <c r="M710" s="28"/>
      <c r="N710" s="28"/>
      <c r="O710" s="18"/>
      <c r="P710" s="28"/>
      <c r="Q710" s="28"/>
      <c r="R710" s="18"/>
      <c r="S710" s="28"/>
      <c r="T710" s="18"/>
      <c r="AJ710" s="28"/>
    </row>
    <row r="711" spans="5:36" x14ac:dyDescent="0.35">
      <c r="E711" s="26"/>
      <c r="F711" s="26"/>
      <c r="G711" s="55" t="e">
        <f>IF($A$2="User",IF($E711=0,#N/A,$E711),IF(ISNUMBER(SelectedSPDs!$A711),SelectedSPDs!$A711,#N/A))</f>
        <v>#N/A</v>
      </c>
      <c r="H711" s="55">
        <f>'Interpolated data'!M711</f>
        <v>0</v>
      </c>
      <c r="I711" s="55">
        <f>IF(ISNUMBER(INDEX(SelectedSPDs!$B$3:$Y$3753,ROW()-2,MATCH($A$2,SelectedSPDs!$B$1:$Y$1,0))),INDEX(SelectedSPDs!$B$3:$Y$3753,ROW()-2,MATCH($A$2,SelectedSPDs!$B$1:$Y$1,0)),0)</f>
        <v>0</v>
      </c>
      <c r="J711" s="19" t="e">
        <f>IF($A$2="User",IF(ISBLANK(E711),NA(),E711),IF(ISBLANK(SelectedSPDs!A711),NA(),SelectedSPDs!A711))</f>
        <v>#N/A</v>
      </c>
      <c r="K711" s="28">
        <f>INDEX(SelectedSPDs!$B$3:$Y$3753,ROW()-2,MATCH($A$2,SelectedSPDs!$B$1:$Y$1,0))</f>
        <v>0</v>
      </c>
      <c r="M711" s="28"/>
      <c r="N711" s="28"/>
      <c r="O711" s="18"/>
      <c r="P711" s="28"/>
      <c r="Q711" s="28"/>
      <c r="R711" s="18"/>
      <c r="S711" s="28"/>
      <c r="T711" s="18"/>
      <c r="AJ711" s="28"/>
    </row>
    <row r="712" spans="5:36" x14ac:dyDescent="0.35">
      <c r="E712" s="26"/>
      <c r="F712" s="26"/>
      <c r="G712" s="55" t="e">
        <f>IF($A$2="User",IF($E712=0,#N/A,$E712),IF(ISNUMBER(SelectedSPDs!$A712),SelectedSPDs!$A712,#N/A))</f>
        <v>#N/A</v>
      </c>
      <c r="H712" s="55">
        <f>'Interpolated data'!M712</f>
        <v>0</v>
      </c>
      <c r="I712" s="55">
        <f>IF(ISNUMBER(INDEX(SelectedSPDs!$B$3:$Y$3753,ROW()-2,MATCH($A$2,SelectedSPDs!$B$1:$Y$1,0))),INDEX(SelectedSPDs!$B$3:$Y$3753,ROW()-2,MATCH($A$2,SelectedSPDs!$B$1:$Y$1,0)),0)</f>
        <v>0</v>
      </c>
      <c r="J712" s="19" t="e">
        <f>IF($A$2="User",IF(ISBLANK(E712),NA(),E712),IF(ISBLANK(SelectedSPDs!A712),NA(),SelectedSPDs!A712))</f>
        <v>#N/A</v>
      </c>
      <c r="K712" s="28">
        <f>INDEX(SelectedSPDs!$B$3:$Y$3753,ROW()-2,MATCH($A$2,SelectedSPDs!$B$1:$Y$1,0))</f>
        <v>0</v>
      </c>
      <c r="M712" s="28"/>
      <c r="N712" s="28"/>
      <c r="O712" s="18"/>
      <c r="P712" s="28"/>
      <c r="Q712" s="28"/>
      <c r="R712" s="18"/>
      <c r="S712" s="28"/>
      <c r="T712" s="18"/>
      <c r="AJ712" s="28"/>
    </row>
    <row r="713" spans="5:36" x14ac:dyDescent="0.35">
      <c r="E713" s="26"/>
      <c r="F713" s="26"/>
      <c r="G713" s="55" t="e">
        <f>IF($A$2="User",IF($E713=0,#N/A,$E713),IF(ISNUMBER(SelectedSPDs!$A713),SelectedSPDs!$A713,#N/A))</f>
        <v>#N/A</v>
      </c>
      <c r="H713" s="55">
        <f>'Interpolated data'!M713</f>
        <v>0</v>
      </c>
      <c r="I713" s="55">
        <f>IF(ISNUMBER(INDEX(SelectedSPDs!$B$3:$Y$3753,ROW()-2,MATCH($A$2,SelectedSPDs!$B$1:$Y$1,0))),INDEX(SelectedSPDs!$B$3:$Y$3753,ROW()-2,MATCH($A$2,SelectedSPDs!$B$1:$Y$1,0)),0)</f>
        <v>0</v>
      </c>
      <c r="J713" s="19" t="e">
        <f>IF($A$2="User",IF(ISBLANK(E713),NA(),E713),IF(ISBLANK(SelectedSPDs!A713),NA(),SelectedSPDs!A713))</f>
        <v>#N/A</v>
      </c>
      <c r="K713" s="28">
        <f>INDEX(SelectedSPDs!$B$3:$Y$3753,ROW()-2,MATCH($A$2,SelectedSPDs!$B$1:$Y$1,0))</f>
        <v>0</v>
      </c>
      <c r="M713" s="28"/>
      <c r="N713" s="28"/>
      <c r="O713" s="18"/>
      <c r="P713" s="28"/>
      <c r="Q713" s="28"/>
      <c r="R713" s="18"/>
      <c r="S713" s="28"/>
      <c r="T713" s="18"/>
      <c r="AJ713" s="28"/>
    </row>
    <row r="714" spans="5:36" x14ac:dyDescent="0.35">
      <c r="E714" s="26"/>
      <c r="F714" s="26"/>
      <c r="G714" s="55" t="e">
        <f>IF($A$2="User",IF($E714=0,#N/A,$E714),IF(ISNUMBER(SelectedSPDs!$A714),SelectedSPDs!$A714,#N/A))</f>
        <v>#N/A</v>
      </c>
      <c r="H714" s="55">
        <f>'Interpolated data'!M714</f>
        <v>0</v>
      </c>
      <c r="I714" s="55">
        <f>IF(ISNUMBER(INDEX(SelectedSPDs!$B$3:$Y$3753,ROW()-2,MATCH($A$2,SelectedSPDs!$B$1:$Y$1,0))),INDEX(SelectedSPDs!$B$3:$Y$3753,ROW()-2,MATCH($A$2,SelectedSPDs!$B$1:$Y$1,0)),0)</f>
        <v>0</v>
      </c>
      <c r="J714" s="19" t="e">
        <f>IF($A$2="User",IF(ISBLANK(E714),NA(),E714),IF(ISBLANK(SelectedSPDs!A714),NA(),SelectedSPDs!A714))</f>
        <v>#N/A</v>
      </c>
      <c r="K714" s="28">
        <f>INDEX(SelectedSPDs!$B$3:$Y$3753,ROW()-2,MATCH($A$2,SelectedSPDs!$B$1:$Y$1,0))</f>
        <v>0</v>
      </c>
      <c r="M714" s="28"/>
      <c r="N714" s="28"/>
      <c r="O714" s="18"/>
      <c r="P714" s="28"/>
      <c r="Q714" s="28"/>
      <c r="R714" s="18"/>
      <c r="S714" s="28"/>
      <c r="T714" s="18"/>
      <c r="AJ714" s="28"/>
    </row>
    <row r="715" spans="5:36" x14ac:dyDescent="0.35">
      <c r="E715" s="26"/>
      <c r="F715" s="26"/>
      <c r="G715" s="55" t="e">
        <f>IF($A$2="User",IF($E715=0,#N/A,$E715),IF(ISNUMBER(SelectedSPDs!$A715),SelectedSPDs!$A715,#N/A))</f>
        <v>#N/A</v>
      </c>
      <c r="H715" s="55">
        <f>'Interpolated data'!M715</f>
        <v>0</v>
      </c>
      <c r="I715" s="55">
        <f>IF(ISNUMBER(INDEX(SelectedSPDs!$B$3:$Y$3753,ROW()-2,MATCH($A$2,SelectedSPDs!$B$1:$Y$1,0))),INDEX(SelectedSPDs!$B$3:$Y$3753,ROW()-2,MATCH($A$2,SelectedSPDs!$B$1:$Y$1,0)),0)</f>
        <v>0</v>
      </c>
      <c r="J715" s="19" t="e">
        <f>IF($A$2="User",IF(ISBLANK(E715),NA(),E715),IF(ISBLANK(SelectedSPDs!A715),NA(),SelectedSPDs!A715))</f>
        <v>#N/A</v>
      </c>
      <c r="K715" s="28">
        <f>INDEX(SelectedSPDs!$B$3:$Y$3753,ROW()-2,MATCH($A$2,SelectedSPDs!$B$1:$Y$1,0))</f>
        <v>0</v>
      </c>
      <c r="M715" s="28"/>
      <c r="N715" s="28"/>
      <c r="O715" s="18"/>
      <c r="P715" s="28"/>
      <c r="Q715" s="28"/>
      <c r="R715" s="18"/>
      <c r="S715" s="28"/>
      <c r="T715" s="18"/>
      <c r="AJ715" s="28"/>
    </row>
    <row r="716" spans="5:36" x14ac:dyDescent="0.35">
      <c r="E716" s="26"/>
      <c r="F716" s="26"/>
      <c r="G716" s="55" t="e">
        <f>IF($A$2="User",IF($E716=0,#N/A,$E716),IF(ISNUMBER(SelectedSPDs!$A716),SelectedSPDs!$A716,#N/A))</f>
        <v>#N/A</v>
      </c>
      <c r="H716" s="55">
        <f>'Interpolated data'!M716</f>
        <v>0</v>
      </c>
      <c r="I716" s="55">
        <f>IF(ISNUMBER(INDEX(SelectedSPDs!$B$3:$Y$3753,ROW()-2,MATCH($A$2,SelectedSPDs!$B$1:$Y$1,0))),INDEX(SelectedSPDs!$B$3:$Y$3753,ROW()-2,MATCH($A$2,SelectedSPDs!$B$1:$Y$1,0)),0)</f>
        <v>0</v>
      </c>
      <c r="J716" s="19" t="e">
        <f>IF($A$2="User",IF(ISBLANK(E716),NA(),E716),IF(ISBLANK(SelectedSPDs!A716),NA(),SelectedSPDs!A716))</f>
        <v>#N/A</v>
      </c>
      <c r="K716" s="28">
        <f>INDEX(SelectedSPDs!$B$3:$Y$3753,ROW()-2,MATCH($A$2,SelectedSPDs!$B$1:$Y$1,0))</f>
        <v>0</v>
      </c>
      <c r="M716" s="28"/>
      <c r="N716" s="28"/>
      <c r="O716" s="18"/>
      <c r="P716" s="28"/>
      <c r="Q716" s="28"/>
      <c r="R716" s="18"/>
      <c r="S716" s="28"/>
      <c r="T716" s="18"/>
      <c r="AJ716" s="28"/>
    </row>
    <row r="717" spans="5:36" x14ac:dyDescent="0.35">
      <c r="E717" s="26"/>
      <c r="F717" s="26"/>
      <c r="G717" s="55" t="e">
        <f>IF($A$2="User",IF($E717=0,#N/A,$E717),IF(ISNUMBER(SelectedSPDs!$A717),SelectedSPDs!$A717,#N/A))</f>
        <v>#N/A</v>
      </c>
      <c r="H717" s="55">
        <f>'Interpolated data'!M717</f>
        <v>0</v>
      </c>
      <c r="I717" s="55">
        <f>IF(ISNUMBER(INDEX(SelectedSPDs!$B$3:$Y$3753,ROW()-2,MATCH($A$2,SelectedSPDs!$B$1:$Y$1,0))),INDEX(SelectedSPDs!$B$3:$Y$3753,ROW()-2,MATCH($A$2,SelectedSPDs!$B$1:$Y$1,0)),0)</f>
        <v>0</v>
      </c>
      <c r="J717" s="19" t="e">
        <f>IF($A$2="User",IF(ISBLANK(E717),NA(),E717),IF(ISBLANK(SelectedSPDs!A717),NA(),SelectedSPDs!A717))</f>
        <v>#N/A</v>
      </c>
      <c r="K717" s="28">
        <f>INDEX(SelectedSPDs!$B$3:$Y$3753,ROW()-2,MATCH($A$2,SelectedSPDs!$B$1:$Y$1,0))</f>
        <v>0</v>
      </c>
      <c r="M717" s="28"/>
      <c r="N717" s="28"/>
      <c r="O717" s="18"/>
      <c r="P717" s="28"/>
      <c r="Q717" s="28"/>
      <c r="R717" s="18"/>
      <c r="S717" s="28"/>
      <c r="T717" s="18"/>
      <c r="AJ717" s="28"/>
    </row>
    <row r="718" spans="5:36" x14ac:dyDescent="0.35">
      <c r="E718" s="26"/>
      <c r="F718" s="26"/>
      <c r="G718" s="55" t="e">
        <f>IF($A$2="User",IF($E718=0,#N/A,$E718),IF(ISNUMBER(SelectedSPDs!$A718),SelectedSPDs!$A718,#N/A))</f>
        <v>#N/A</v>
      </c>
      <c r="H718" s="55">
        <f>'Interpolated data'!M718</f>
        <v>0</v>
      </c>
      <c r="I718" s="55">
        <f>IF(ISNUMBER(INDEX(SelectedSPDs!$B$3:$Y$3753,ROW()-2,MATCH($A$2,SelectedSPDs!$B$1:$Y$1,0))),INDEX(SelectedSPDs!$B$3:$Y$3753,ROW()-2,MATCH($A$2,SelectedSPDs!$B$1:$Y$1,0)),0)</f>
        <v>0</v>
      </c>
      <c r="J718" s="19" t="e">
        <f>IF($A$2="User",IF(ISBLANK(E718),NA(),E718),IF(ISBLANK(SelectedSPDs!A718),NA(),SelectedSPDs!A718))</f>
        <v>#N/A</v>
      </c>
      <c r="K718" s="28">
        <f>INDEX(SelectedSPDs!$B$3:$Y$3753,ROW()-2,MATCH($A$2,SelectedSPDs!$B$1:$Y$1,0))</f>
        <v>0</v>
      </c>
      <c r="M718" s="28"/>
      <c r="N718" s="28"/>
      <c r="O718" s="18"/>
      <c r="P718" s="28"/>
      <c r="Q718" s="28"/>
      <c r="R718" s="18"/>
      <c r="S718" s="28"/>
      <c r="T718" s="18"/>
      <c r="AJ718" s="28"/>
    </row>
    <row r="719" spans="5:36" x14ac:dyDescent="0.35">
      <c r="E719" s="26"/>
      <c r="F719" s="26"/>
      <c r="G719" s="55" t="e">
        <f>IF($A$2="User",IF($E719=0,#N/A,$E719),IF(ISNUMBER(SelectedSPDs!$A719),SelectedSPDs!$A719,#N/A))</f>
        <v>#N/A</v>
      </c>
      <c r="H719" s="55">
        <f>'Interpolated data'!M719</f>
        <v>0</v>
      </c>
      <c r="I719" s="55">
        <f>IF(ISNUMBER(INDEX(SelectedSPDs!$B$3:$Y$3753,ROW()-2,MATCH($A$2,SelectedSPDs!$B$1:$Y$1,0))),INDEX(SelectedSPDs!$B$3:$Y$3753,ROW()-2,MATCH($A$2,SelectedSPDs!$B$1:$Y$1,0)),0)</f>
        <v>0</v>
      </c>
      <c r="J719" s="19" t="e">
        <f>IF($A$2="User",IF(ISBLANK(E719),NA(),E719),IF(ISBLANK(SelectedSPDs!A719),NA(),SelectedSPDs!A719))</f>
        <v>#N/A</v>
      </c>
      <c r="K719" s="28">
        <f>INDEX(SelectedSPDs!$B$3:$Y$3753,ROW()-2,MATCH($A$2,SelectedSPDs!$B$1:$Y$1,0))</f>
        <v>0</v>
      </c>
      <c r="M719" s="28"/>
      <c r="N719" s="28"/>
      <c r="O719" s="18"/>
      <c r="P719" s="28"/>
      <c r="Q719" s="28"/>
      <c r="R719" s="18"/>
      <c r="S719" s="28"/>
      <c r="T719" s="18"/>
      <c r="AJ719" s="28"/>
    </row>
    <row r="720" spans="5:36" x14ac:dyDescent="0.35">
      <c r="E720" s="26"/>
      <c r="F720" s="26"/>
      <c r="G720" s="55" t="e">
        <f>IF($A$2="User",IF($E720=0,#N/A,$E720),IF(ISNUMBER(SelectedSPDs!$A720),SelectedSPDs!$A720,#N/A))</f>
        <v>#N/A</v>
      </c>
      <c r="H720" s="55">
        <f>'Interpolated data'!M720</f>
        <v>0</v>
      </c>
      <c r="I720" s="55">
        <f>IF(ISNUMBER(INDEX(SelectedSPDs!$B$3:$Y$3753,ROW()-2,MATCH($A$2,SelectedSPDs!$B$1:$Y$1,0))),INDEX(SelectedSPDs!$B$3:$Y$3753,ROW()-2,MATCH($A$2,SelectedSPDs!$B$1:$Y$1,0)),0)</f>
        <v>0</v>
      </c>
      <c r="J720" s="19" t="e">
        <f>IF($A$2="User",IF(ISBLANK(E720),NA(),E720),IF(ISBLANK(SelectedSPDs!A720),NA(),SelectedSPDs!A720))</f>
        <v>#N/A</v>
      </c>
      <c r="K720" s="28">
        <f>INDEX(SelectedSPDs!$B$3:$Y$3753,ROW()-2,MATCH($A$2,SelectedSPDs!$B$1:$Y$1,0))</f>
        <v>0</v>
      </c>
      <c r="M720" s="28"/>
      <c r="N720" s="28"/>
      <c r="O720" s="18"/>
      <c r="P720" s="28"/>
      <c r="Q720" s="28"/>
      <c r="R720" s="18"/>
      <c r="S720" s="28"/>
      <c r="T720" s="18"/>
      <c r="AJ720" s="28"/>
    </row>
    <row r="721" spans="5:36" x14ac:dyDescent="0.35">
      <c r="E721" s="26"/>
      <c r="F721" s="26"/>
      <c r="G721" s="55" t="e">
        <f>IF($A$2="User",IF($E721=0,#N/A,$E721),IF(ISNUMBER(SelectedSPDs!$A721),SelectedSPDs!$A721,#N/A))</f>
        <v>#N/A</v>
      </c>
      <c r="H721" s="55">
        <f>'Interpolated data'!M721</f>
        <v>0</v>
      </c>
      <c r="I721" s="55">
        <f>IF(ISNUMBER(INDEX(SelectedSPDs!$B$3:$Y$3753,ROW()-2,MATCH($A$2,SelectedSPDs!$B$1:$Y$1,0))),INDEX(SelectedSPDs!$B$3:$Y$3753,ROW()-2,MATCH($A$2,SelectedSPDs!$B$1:$Y$1,0)),0)</f>
        <v>0</v>
      </c>
      <c r="J721" s="19" t="e">
        <f>IF($A$2="User",IF(ISBLANK(E721),NA(),E721),IF(ISBLANK(SelectedSPDs!A721),NA(),SelectedSPDs!A721))</f>
        <v>#N/A</v>
      </c>
      <c r="K721" s="28">
        <f>INDEX(SelectedSPDs!$B$3:$Y$3753,ROW()-2,MATCH($A$2,SelectedSPDs!$B$1:$Y$1,0))</f>
        <v>0</v>
      </c>
      <c r="M721" s="28"/>
      <c r="N721" s="28"/>
      <c r="O721" s="18"/>
      <c r="P721" s="28"/>
      <c r="Q721" s="28"/>
      <c r="R721" s="18"/>
      <c r="S721" s="28"/>
      <c r="T721" s="18"/>
      <c r="AJ721" s="28"/>
    </row>
    <row r="722" spans="5:36" x14ac:dyDescent="0.35">
      <c r="E722" s="26"/>
      <c r="F722" s="26"/>
      <c r="G722" s="55" t="e">
        <f>IF($A$2="User",IF($E722=0,#N/A,$E722),IF(ISNUMBER(SelectedSPDs!$A722),SelectedSPDs!$A722,#N/A))</f>
        <v>#N/A</v>
      </c>
      <c r="H722" s="55">
        <f>'Interpolated data'!M722</f>
        <v>0</v>
      </c>
      <c r="I722" s="55">
        <f>IF(ISNUMBER(INDEX(SelectedSPDs!$B$3:$Y$3753,ROW()-2,MATCH($A$2,SelectedSPDs!$B$1:$Y$1,0))),INDEX(SelectedSPDs!$B$3:$Y$3753,ROW()-2,MATCH($A$2,SelectedSPDs!$B$1:$Y$1,0)),0)</f>
        <v>0</v>
      </c>
      <c r="J722" s="19" t="e">
        <f>IF($A$2="User",IF(ISBLANK(E722),NA(),E722),IF(ISBLANK(SelectedSPDs!A722),NA(),SelectedSPDs!A722))</f>
        <v>#N/A</v>
      </c>
      <c r="K722" s="28">
        <f>INDEX(SelectedSPDs!$B$3:$Y$3753,ROW()-2,MATCH($A$2,SelectedSPDs!$B$1:$Y$1,0))</f>
        <v>0</v>
      </c>
      <c r="M722" s="28"/>
      <c r="N722" s="28"/>
      <c r="O722" s="18"/>
      <c r="P722" s="28"/>
      <c r="Q722" s="28"/>
      <c r="R722" s="18"/>
      <c r="S722" s="28"/>
      <c r="T722" s="18"/>
      <c r="AJ722" s="28"/>
    </row>
    <row r="723" spans="5:36" x14ac:dyDescent="0.35">
      <c r="E723" s="26"/>
      <c r="F723" s="26"/>
      <c r="G723" s="55" t="e">
        <f>IF($A$2="User",IF($E723=0,#N/A,$E723),IF(ISNUMBER(SelectedSPDs!$A723),SelectedSPDs!$A723,#N/A))</f>
        <v>#N/A</v>
      </c>
      <c r="H723" s="55">
        <f>'Interpolated data'!M723</f>
        <v>0</v>
      </c>
      <c r="I723" s="55">
        <f>IF(ISNUMBER(INDEX(SelectedSPDs!$B$3:$Y$3753,ROW()-2,MATCH($A$2,SelectedSPDs!$B$1:$Y$1,0))),INDEX(SelectedSPDs!$B$3:$Y$3753,ROW()-2,MATCH($A$2,SelectedSPDs!$B$1:$Y$1,0)),0)</f>
        <v>0</v>
      </c>
      <c r="J723" s="19" t="e">
        <f>IF($A$2="User",IF(ISBLANK(E723),NA(),E723),IF(ISBLANK(SelectedSPDs!A723),NA(),SelectedSPDs!A723))</f>
        <v>#N/A</v>
      </c>
      <c r="K723" s="28">
        <f>INDEX(SelectedSPDs!$B$3:$Y$3753,ROW()-2,MATCH($A$2,SelectedSPDs!$B$1:$Y$1,0))</f>
        <v>0</v>
      </c>
      <c r="M723" s="28"/>
      <c r="N723" s="28"/>
      <c r="O723" s="18"/>
      <c r="P723" s="28"/>
      <c r="Q723" s="28"/>
      <c r="R723" s="18"/>
      <c r="S723" s="28"/>
      <c r="T723" s="18"/>
      <c r="AJ723" s="28"/>
    </row>
    <row r="724" spans="5:36" x14ac:dyDescent="0.35">
      <c r="E724" s="26"/>
      <c r="F724" s="26"/>
      <c r="G724" s="55" t="e">
        <f>IF($A$2="User",IF($E724=0,#N/A,$E724),IF(ISNUMBER(SelectedSPDs!$A724),SelectedSPDs!$A724,#N/A))</f>
        <v>#N/A</v>
      </c>
      <c r="H724" s="55">
        <f>'Interpolated data'!M724</f>
        <v>0</v>
      </c>
      <c r="I724" s="55">
        <f>IF(ISNUMBER(INDEX(SelectedSPDs!$B$3:$Y$3753,ROW()-2,MATCH($A$2,SelectedSPDs!$B$1:$Y$1,0))),INDEX(SelectedSPDs!$B$3:$Y$3753,ROW()-2,MATCH($A$2,SelectedSPDs!$B$1:$Y$1,0)),0)</f>
        <v>0</v>
      </c>
      <c r="J724" s="19" t="e">
        <f>IF($A$2="User",IF(ISBLANK(E724),NA(),E724),IF(ISBLANK(SelectedSPDs!A724),NA(),SelectedSPDs!A724))</f>
        <v>#N/A</v>
      </c>
      <c r="K724" s="28">
        <f>INDEX(SelectedSPDs!$B$3:$Y$3753,ROW()-2,MATCH($A$2,SelectedSPDs!$B$1:$Y$1,0))</f>
        <v>0</v>
      </c>
      <c r="M724" s="28"/>
      <c r="N724" s="28"/>
      <c r="O724" s="18"/>
      <c r="P724" s="28"/>
      <c r="Q724" s="28"/>
      <c r="R724" s="18"/>
      <c r="S724" s="28"/>
      <c r="T724" s="18"/>
      <c r="AJ724" s="28"/>
    </row>
    <row r="725" spans="5:36" x14ac:dyDescent="0.35">
      <c r="E725" s="26"/>
      <c r="F725" s="26"/>
      <c r="G725" s="55" t="e">
        <f>IF($A$2="User",IF($E725=0,#N/A,$E725),IF(ISNUMBER(SelectedSPDs!$A725),SelectedSPDs!$A725,#N/A))</f>
        <v>#N/A</v>
      </c>
      <c r="H725" s="55">
        <f>'Interpolated data'!M725</f>
        <v>0</v>
      </c>
      <c r="I725" s="55">
        <f>IF(ISNUMBER(INDEX(SelectedSPDs!$B$3:$Y$3753,ROW()-2,MATCH($A$2,SelectedSPDs!$B$1:$Y$1,0))),INDEX(SelectedSPDs!$B$3:$Y$3753,ROW()-2,MATCH($A$2,SelectedSPDs!$B$1:$Y$1,0)),0)</f>
        <v>0</v>
      </c>
      <c r="J725" s="19" t="e">
        <f>IF($A$2="User",IF(ISBLANK(E725),NA(),E725),IF(ISBLANK(SelectedSPDs!A725),NA(),SelectedSPDs!A725))</f>
        <v>#N/A</v>
      </c>
      <c r="K725" s="28">
        <f>INDEX(SelectedSPDs!$B$3:$Y$3753,ROW()-2,MATCH($A$2,SelectedSPDs!$B$1:$Y$1,0))</f>
        <v>0</v>
      </c>
      <c r="M725" s="28"/>
      <c r="N725" s="28"/>
      <c r="O725" s="18"/>
      <c r="P725" s="28"/>
      <c r="Q725" s="28"/>
      <c r="R725" s="18"/>
      <c r="S725" s="28"/>
      <c r="T725" s="18"/>
      <c r="AJ725" s="28"/>
    </row>
    <row r="726" spans="5:36" x14ac:dyDescent="0.35">
      <c r="E726" s="26"/>
      <c r="F726" s="26"/>
      <c r="G726" s="55" t="e">
        <f>IF($A$2="User",IF($E726=0,#N/A,$E726),IF(ISNUMBER(SelectedSPDs!$A726),SelectedSPDs!$A726,#N/A))</f>
        <v>#N/A</v>
      </c>
      <c r="H726" s="55">
        <f>'Interpolated data'!M726</f>
        <v>0</v>
      </c>
      <c r="I726" s="55">
        <f>IF(ISNUMBER(INDEX(SelectedSPDs!$B$3:$Y$3753,ROW()-2,MATCH($A$2,SelectedSPDs!$B$1:$Y$1,0))),INDEX(SelectedSPDs!$B$3:$Y$3753,ROW()-2,MATCH($A$2,SelectedSPDs!$B$1:$Y$1,0)),0)</f>
        <v>0</v>
      </c>
      <c r="J726" s="19" t="e">
        <f>IF($A$2="User",IF(ISBLANK(E726),NA(),E726),IF(ISBLANK(SelectedSPDs!A726),NA(),SelectedSPDs!A726))</f>
        <v>#N/A</v>
      </c>
      <c r="K726" s="28">
        <f>INDEX(SelectedSPDs!$B$3:$Y$3753,ROW()-2,MATCH($A$2,SelectedSPDs!$B$1:$Y$1,0))</f>
        <v>0</v>
      </c>
      <c r="M726" s="28"/>
      <c r="N726" s="28"/>
      <c r="O726" s="18"/>
      <c r="P726" s="28"/>
      <c r="Q726" s="28"/>
      <c r="R726" s="18"/>
      <c r="S726" s="28"/>
      <c r="T726" s="18"/>
      <c r="AJ726" s="28"/>
    </row>
    <row r="727" spans="5:36" x14ac:dyDescent="0.35">
      <c r="E727" s="26"/>
      <c r="F727" s="26"/>
      <c r="G727" s="55" t="e">
        <f>IF($A$2="User",IF($E727=0,#N/A,$E727),IF(ISNUMBER(SelectedSPDs!$A727),SelectedSPDs!$A727,#N/A))</f>
        <v>#N/A</v>
      </c>
      <c r="H727" s="55">
        <f>'Interpolated data'!M727</f>
        <v>0</v>
      </c>
      <c r="I727" s="55">
        <f>IF(ISNUMBER(INDEX(SelectedSPDs!$B$3:$Y$3753,ROW()-2,MATCH($A$2,SelectedSPDs!$B$1:$Y$1,0))),INDEX(SelectedSPDs!$B$3:$Y$3753,ROW()-2,MATCH($A$2,SelectedSPDs!$B$1:$Y$1,0)),0)</f>
        <v>0</v>
      </c>
      <c r="J727" s="19" t="e">
        <f>IF($A$2="User",IF(ISBLANK(E727),NA(),E727),IF(ISBLANK(SelectedSPDs!A727),NA(),SelectedSPDs!A727))</f>
        <v>#N/A</v>
      </c>
      <c r="K727" s="28">
        <f>INDEX(SelectedSPDs!$B$3:$Y$3753,ROW()-2,MATCH($A$2,SelectedSPDs!$B$1:$Y$1,0))</f>
        <v>0</v>
      </c>
      <c r="M727" s="28"/>
      <c r="N727" s="28"/>
      <c r="O727" s="18"/>
      <c r="P727" s="28"/>
      <c r="Q727" s="28"/>
      <c r="R727" s="18"/>
      <c r="S727" s="28"/>
      <c r="T727" s="18"/>
      <c r="AJ727" s="28"/>
    </row>
    <row r="728" spans="5:36" x14ac:dyDescent="0.35">
      <c r="E728" s="26"/>
      <c r="F728" s="26"/>
      <c r="G728" s="55" t="e">
        <f>IF($A$2="User",IF($E728=0,#N/A,$E728),IF(ISNUMBER(SelectedSPDs!$A728),SelectedSPDs!$A728,#N/A))</f>
        <v>#N/A</v>
      </c>
      <c r="H728" s="55">
        <f>'Interpolated data'!M728</f>
        <v>0</v>
      </c>
      <c r="I728" s="55">
        <f>IF(ISNUMBER(INDEX(SelectedSPDs!$B$3:$Y$3753,ROW()-2,MATCH($A$2,SelectedSPDs!$B$1:$Y$1,0))),INDEX(SelectedSPDs!$B$3:$Y$3753,ROW()-2,MATCH($A$2,SelectedSPDs!$B$1:$Y$1,0)),0)</f>
        <v>0</v>
      </c>
      <c r="J728" s="19" t="e">
        <f>IF($A$2="User",IF(ISBLANK(E728),NA(),E728),IF(ISBLANK(SelectedSPDs!A728),NA(),SelectedSPDs!A728))</f>
        <v>#N/A</v>
      </c>
      <c r="K728" s="28">
        <f>INDEX(SelectedSPDs!$B$3:$Y$3753,ROW()-2,MATCH($A$2,SelectedSPDs!$B$1:$Y$1,0))</f>
        <v>0</v>
      </c>
      <c r="M728" s="28"/>
      <c r="N728" s="28"/>
      <c r="O728" s="18"/>
      <c r="P728" s="28"/>
      <c r="Q728" s="28"/>
      <c r="R728" s="18"/>
      <c r="S728" s="28"/>
      <c r="T728" s="18"/>
      <c r="AJ728" s="28"/>
    </row>
    <row r="729" spans="5:36" x14ac:dyDescent="0.35">
      <c r="E729" s="26"/>
      <c r="F729" s="26"/>
      <c r="G729" s="55" t="e">
        <f>IF($A$2="User",IF($E729=0,#N/A,$E729),IF(ISNUMBER(SelectedSPDs!$A729),SelectedSPDs!$A729,#N/A))</f>
        <v>#N/A</v>
      </c>
      <c r="H729" s="55">
        <f>'Interpolated data'!M729</f>
        <v>0</v>
      </c>
      <c r="I729" s="55">
        <f>IF(ISNUMBER(INDEX(SelectedSPDs!$B$3:$Y$3753,ROW()-2,MATCH($A$2,SelectedSPDs!$B$1:$Y$1,0))),INDEX(SelectedSPDs!$B$3:$Y$3753,ROW()-2,MATCH($A$2,SelectedSPDs!$B$1:$Y$1,0)),0)</f>
        <v>0</v>
      </c>
      <c r="J729" s="19" t="e">
        <f>IF($A$2="User",IF(ISBLANK(E729),NA(),E729),IF(ISBLANK(SelectedSPDs!A729),NA(),SelectedSPDs!A729))</f>
        <v>#N/A</v>
      </c>
      <c r="K729" s="28">
        <f>INDEX(SelectedSPDs!$B$3:$Y$3753,ROW()-2,MATCH($A$2,SelectedSPDs!$B$1:$Y$1,0))</f>
        <v>0</v>
      </c>
      <c r="M729" s="28"/>
      <c r="N729" s="28"/>
      <c r="O729" s="18"/>
      <c r="P729" s="28"/>
      <c r="Q729" s="28"/>
      <c r="R729" s="18"/>
      <c r="S729" s="28"/>
      <c r="T729" s="18"/>
      <c r="AJ729" s="28"/>
    </row>
    <row r="730" spans="5:36" x14ac:dyDescent="0.35">
      <c r="E730" s="26"/>
      <c r="F730" s="26"/>
      <c r="G730" s="55" t="e">
        <f>IF($A$2="User",IF($E730=0,#N/A,$E730),IF(ISNUMBER(SelectedSPDs!$A730),SelectedSPDs!$A730,#N/A))</f>
        <v>#N/A</v>
      </c>
      <c r="H730" s="55">
        <f>'Interpolated data'!M730</f>
        <v>0</v>
      </c>
      <c r="I730" s="55">
        <f>IF(ISNUMBER(INDEX(SelectedSPDs!$B$3:$Y$3753,ROW()-2,MATCH($A$2,SelectedSPDs!$B$1:$Y$1,0))),INDEX(SelectedSPDs!$B$3:$Y$3753,ROW()-2,MATCH($A$2,SelectedSPDs!$B$1:$Y$1,0)),0)</f>
        <v>0</v>
      </c>
      <c r="J730" s="19" t="e">
        <f>IF($A$2="User",IF(ISBLANK(E730),NA(),E730),IF(ISBLANK(SelectedSPDs!A730),NA(),SelectedSPDs!A730))</f>
        <v>#N/A</v>
      </c>
      <c r="K730" s="28">
        <f>INDEX(SelectedSPDs!$B$3:$Y$3753,ROW()-2,MATCH($A$2,SelectedSPDs!$B$1:$Y$1,0))</f>
        <v>0</v>
      </c>
      <c r="M730" s="28"/>
      <c r="N730" s="28"/>
      <c r="O730" s="18"/>
      <c r="P730" s="28"/>
      <c r="Q730" s="28"/>
      <c r="R730" s="18"/>
      <c r="S730" s="28"/>
      <c r="T730" s="18"/>
      <c r="AJ730" s="28"/>
    </row>
    <row r="731" spans="5:36" x14ac:dyDescent="0.35">
      <c r="E731" s="26"/>
      <c r="F731" s="26"/>
      <c r="G731" s="55" t="e">
        <f>IF($A$2="User",IF($E731=0,#N/A,$E731),IF(ISNUMBER(SelectedSPDs!$A731),SelectedSPDs!$A731,#N/A))</f>
        <v>#N/A</v>
      </c>
      <c r="H731" s="55">
        <f>'Interpolated data'!M731</f>
        <v>0</v>
      </c>
      <c r="I731" s="55">
        <f>IF(ISNUMBER(INDEX(SelectedSPDs!$B$3:$Y$3753,ROW()-2,MATCH($A$2,SelectedSPDs!$B$1:$Y$1,0))),INDEX(SelectedSPDs!$B$3:$Y$3753,ROW()-2,MATCH($A$2,SelectedSPDs!$B$1:$Y$1,0)),0)</f>
        <v>0</v>
      </c>
      <c r="J731" s="19" t="e">
        <f>IF($A$2="User",IF(ISBLANK(E731),NA(),E731),IF(ISBLANK(SelectedSPDs!A731),NA(),SelectedSPDs!A731))</f>
        <v>#N/A</v>
      </c>
      <c r="K731" s="28">
        <f>INDEX(SelectedSPDs!$B$3:$Y$3753,ROW()-2,MATCH($A$2,SelectedSPDs!$B$1:$Y$1,0))</f>
        <v>0</v>
      </c>
      <c r="M731" s="28"/>
      <c r="N731" s="28"/>
      <c r="O731" s="18"/>
      <c r="P731" s="28"/>
      <c r="Q731" s="28"/>
      <c r="R731" s="18"/>
      <c r="S731" s="28"/>
      <c r="T731" s="18"/>
      <c r="AJ731" s="28"/>
    </row>
    <row r="732" spans="5:36" x14ac:dyDescent="0.35">
      <c r="E732" s="26"/>
      <c r="F732" s="26"/>
      <c r="G732" s="55" t="e">
        <f>IF($A$2="User",IF($E732=0,#N/A,$E732),IF(ISNUMBER(SelectedSPDs!$A732),SelectedSPDs!$A732,#N/A))</f>
        <v>#N/A</v>
      </c>
      <c r="H732" s="55">
        <f>'Interpolated data'!M732</f>
        <v>0</v>
      </c>
      <c r="I732" s="55">
        <f>IF(ISNUMBER(INDEX(SelectedSPDs!$B$3:$Y$3753,ROW()-2,MATCH($A$2,SelectedSPDs!$B$1:$Y$1,0))),INDEX(SelectedSPDs!$B$3:$Y$3753,ROW()-2,MATCH($A$2,SelectedSPDs!$B$1:$Y$1,0)),0)</f>
        <v>0</v>
      </c>
      <c r="J732" s="19" t="e">
        <f>IF($A$2="User",IF(ISBLANK(E732),NA(),E732),IF(ISBLANK(SelectedSPDs!A732),NA(),SelectedSPDs!A732))</f>
        <v>#N/A</v>
      </c>
      <c r="K732" s="28">
        <f>INDEX(SelectedSPDs!$B$3:$Y$3753,ROW()-2,MATCH($A$2,SelectedSPDs!$B$1:$Y$1,0))</f>
        <v>0</v>
      </c>
      <c r="M732" s="28"/>
      <c r="N732" s="28"/>
      <c r="O732" s="18"/>
      <c r="P732" s="28"/>
      <c r="Q732" s="28"/>
      <c r="R732" s="18"/>
      <c r="S732" s="28"/>
      <c r="T732" s="18"/>
      <c r="AJ732" s="28"/>
    </row>
    <row r="733" spans="5:36" x14ac:dyDescent="0.35">
      <c r="E733" s="26"/>
      <c r="F733" s="26"/>
      <c r="G733" s="55" t="e">
        <f>IF($A$2="User",IF($E733=0,#N/A,$E733),IF(ISNUMBER(SelectedSPDs!$A733),SelectedSPDs!$A733,#N/A))</f>
        <v>#N/A</v>
      </c>
      <c r="H733" s="55">
        <f>'Interpolated data'!M733</f>
        <v>0</v>
      </c>
      <c r="I733" s="55">
        <f>IF(ISNUMBER(INDEX(SelectedSPDs!$B$3:$Y$3753,ROW()-2,MATCH($A$2,SelectedSPDs!$B$1:$Y$1,0))),INDEX(SelectedSPDs!$B$3:$Y$3753,ROW()-2,MATCH($A$2,SelectedSPDs!$B$1:$Y$1,0)),0)</f>
        <v>0</v>
      </c>
      <c r="J733" s="19" t="e">
        <f>IF($A$2="User",IF(ISBLANK(E733),NA(),E733),IF(ISBLANK(SelectedSPDs!A733),NA(),SelectedSPDs!A733))</f>
        <v>#N/A</v>
      </c>
      <c r="K733" s="28">
        <f>INDEX(SelectedSPDs!$B$3:$Y$3753,ROW()-2,MATCH($A$2,SelectedSPDs!$B$1:$Y$1,0))</f>
        <v>0</v>
      </c>
      <c r="M733" s="28"/>
      <c r="N733" s="28"/>
      <c r="O733" s="18"/>
      <c r="P733" s="28"/>
      <c r="Q733" s="28"/>
      <c r="R733" s="18"/>
      <c r="S733" s="28"/>
      <c r="T733" s="18"/>
      <c r="AJ733" s="28"/>
    </row>
    <row r="734" spans="5:36" x14ac:dyDescent="0.35">
      <c r="E734" s="26"/>
      <c r="F734" s="26"/>
      <c r="G734" s="55" t="e">
        <f>IF($A$2="User",IF($E734=0,#N/A,$E734),IF(ISNUMBER(SelectedSPDs!$A734),SelectedSPDs!$A734,#N/A))</f>
        <v>#N/A</v>
      </c>
      <c r="H734" s="55">
        <f>'Interpolated data'!M734</f>
        <v>0</v>
      </c>
      <c r="I734" s="55">
        <f>IF(ISNUMBER(INDEX(SelectedSPDs!$B$3:$Y$3753,ROW()-2,MATCH($A$2,SelectedSPDs!$B$1:$Y$1,0))),INDEX(SelectedSPDs!$B$3:$Y$3753,ROW()-2,MATCH($A$2,SelectedSPDs!$B$1:$Y$1,0)),0)</f>
        <v>0</v>
      </c>
      <c r="J734" s="19" t="e">
        <f>IF($A$2="User",IF(ISBLANK(E734),NA(),E734),IF(ISBLANK(SelectedSPDs!A734),NA(),SelectedSPDs!A734))</f>
        <v>#N/A</v>
      </c>
      <c r="K734" s="28">
        <f>INDEX(SelectedSPDs!$B$3:$Y$3753,ROW()-2,MATCH($A$2,SelectedSPDs!$B$1:$Y$1,0))</f>
        <v>0</v>
      </c>
      <c r="M734" s="28"/>
      <c r="N734" s="28"/>
      <c r="O734" s="18"/>
      <c r="P734" s="28"/>
      <c r="Q734" s="28"/>
      <c r="R734" s="18"/>
      <c r="S734" s="28"/>
      <c r="T734" s="18"/>
      <c r="AJ734" s="28"/>
    </row>
    <row r="735" spans="5:36" x14ac:dyDescent="0.35">
      <c r="E735" s="26"/>
      <c r="F735" s="26"/>
      <c r="G735" s="55" t="e">
        <f>IF($A$2="User",IF($E735=0,#N/A,$E735),IF(ISNUMBER(SelectedSPDs!$A735),SelectedSPDs!$A735,#N/A))</f>
        <v>#N/A</v>
      </c>
      <c r="H735" s="55">
        <f>'Interpolated data'!M735</f>
        <v>0</v>
      </c>
      <c r="I735" s="55">
        <f>IF(ISNUMBER(INDEX(SelectedSPDs!$B$3:$Y$3753,ROW()-2,MATCH($A$2,SelectedSPDs!$B$1:$Y$1,0))),INDEX(SelectedSPDs!$B$3:$Y$3753,ROW()-2,MATCH($A$2,SelectedSPDs!$B$1:$Y$1,0)),0)</f>
        <v>0</v>
      </c>
      <c r="J735" s="19" t="e">
        <f>IF($A$2="User",IF(ISBLANK(E735),NA(),E735),IF(ISBLANK(SelectedSPDs!A735),NA(),SelectedSPDs!A735))</f>
        <v>#N/A</v>
      </c>
      <c r="K735" s="28">
        <f>INDEX(SelectedSPDs!$B$3:$Y$3753,ROW()-2,MATCH($A$2,SelectedSPDs!$B$1:$Y$1,0))</f>
        <v>0</v>
      </c>
      <c r="M735" s="28"/>
      <c r="N735" s="28"/>
      <c r="O735" s="18"/>
      <c r="P735" s="28"/>
      <c r="Q735" s="28"/>
      <c r="R735" s="18"/>
      <c r="S735" s="28"/>
      <c r="T735" s="18"/>
      <c r="AJ735" s="28"/>
    </row>
    <row r="736" spans="5:36" x14ac:dyDescent="0.35">
      <c r="E736" s="26"/>
      <c r="F736" s="26"/>
      <c r="G736" s="55" t="e">
        <f>IF($A$2="User",IF($E736=0,#N/A,$E736),IF(ISNUMBER(SelectedSPDs!$A736),SelectedSPDs!$A736,#N/A))</f>
        <v>#N/A</v>
      </c>
      <c r="H736" s="55">
        <f>'Interpolated data'!M736</f>
        <v>0</v>
      </c>
      <c r="I736" s="55">
        <f>IF(ISNUMBER(INDEX(SelectedSPDs!$B$3:$Y$3753,ROW()-2,MATCH($A$2,SelectedSPDs!$B$1:$Y$1,0))),INDEX(SelectedSPDs!$B$3:$Y$3753,ROW()-2,MATCH($A$2,SelectedSPDs!$B$1:$Y$1,0)),0)</f>
        <v>0</v>
      </c>
      <c r="J736" s="19" t="e">
        <f>IF($A$2="User",IF(ISBLANK(E736),NA(),E736),IF(ISBLANK(SelectedSPDs!A736),NA(),SelectedSPDs!A736))</f>
        <v>#N/A</v>
      </c>
      <c r="K736" s="28">
        <f>INDEX(SelectedSPDs!$B$3:$Y$3753,ROW()-2,MATCH($A$2,SelectedSPDs!$B$1:$Y$1,0))</f>
        <v>0</v>
      </c>
      <c r="M736" s="28"/>
      <c r="N736" s="28"/>
      <c r="O736" s="18"/>
      <c r="P736" s="28"/>
      <c r="Q736" s="28"/>
      <c r="R736" s="18"/>
      <c r="S736" s="28"/>
      <c r="T736" s="18"/>
      <c r="AJ736" s="28"/>
    </row>
    <row r="737" spans="5:36" x14ac:dyDescent="0.35">
      <c r="E737" s="26"/>
      <c r="F737" s="26"/>
      <c r="G737" s="55" t="e">
        <f>IF($A$2="User",IF($E737=0,#N/A,$E737),IF(ISNUMBER(SelectedSPDs!$A737),SelectedSPDs!$A737,#N/A))</f>
        <v>#N/A</v>
      </c>
      <c r="H737" s="55">
        <f>'Interpolated data'!M737</f>
        <v>0</v>
      </c>
      <c r="I737" s="55">
        <f>IF(ISNUMBER(INDEX(SelectedSPDs!$B$3:$Y$3753,ROW()-2,MATCH($A$2,SelectedSPDs!$B$1:$Y$1,0))),INDEX(SelectedSPDs!$B$3:$Y$3753,ROW()-2,MATCH($A$2,SelectedSPDs!$B$1:$Y$1,0)),0)</f>
        <v>0</v>
      </c>
      <c r="J737" s="19" t="e">
        <f>IF($A$2="User",IF(ISBLANK(E737),NA(),E737),IF(ISBLANK(SelectedSPDs!A737),NA(),SelectedSPDs!A737))</f>
        <v>#N/A</v>
      </c>
      <c r="K737" s="28">
        <f>INDEX(SelectedSPDs!$B$3:$Y$3753,ROW()-2,MATCH($A$2,SelectedSPDs!$B$1:$Y$1,0))</f>
        <v>0</v>
      </c>
      <c r="M737" s="28"/>
      <c r="N737" s="28"/>
      <c r="O737" s="18"/>
      <c r="P737" s="28"/>
      <c r="Q737" s="28"/>
      <c r="R737" s="18"/>
      <c r="S737" s="28"/>
      <c r="T737" s="18"/>
      <c r="AJ737" s="28"/>
    </row>
    <row r="738" spans="5:36" x14ac:dyDescent="0.35">
      <c r="E738" s="26"/>
      <c r="F738" s="26"/>
      <c r="G738" s="55" t="e">
        <f>IF($A$2="User",IF($E738=0,#N/A,$E738),IF(ISNUMBER(SelectedSPDs!$A738),SelectedSPDs!$A738,#N/A))</f>
        <v>#N/A</v>
      </c>
      <c r="H738" s="55">
        <f>'Interpolated data'!M738</f>
        <v>0</v>
      </c>
      <c r="I738" s="55">
        <f>IF(ISNUMBER(INDEX(SelectedSPDs!$B$3:$Y$3753,ROW()-2,MATCH($A$2,SelectedSPDs!$B$1:$Y$1,0))),INDEX(SelectedSPDs!$B$3:$Y$3753,ROW()-2,MATCH($A$2,SelectedSPDs!$B$1:$Y$1,0)),0)</f>
        <v>0</v>
      </c>
      <c r="J738" s="19" t="e">
        <f>IF($A$2="User",IF(ISBLANK(E738),NA(),E738),IF(ISBLANK(SelectedSPDs!A738),NA(),SelectedSPDs!A738))</f>
        <v>#N/A</v>
      </c>
      <c r="K738" s="28">
        <f>INDEX(SelectedSPDs!$B$3:$Y$3753,ROW()-2,MATCH($A$2,SelectedSPDs!$B$1:$Y$1,0))</f>
        <v>0</v>
      </c>
      <c r="M738" s="28"/>
      <c r="N738" s="28"/>
      <c r="O738" s="18"/>
      <c r="P738" s="28"/>
      <c r="Q738" s="28"/>
      <c r="R738" s="18"/>
      <c r="S738" s="28"/>
      <c r="T738" s="18"/>
      <c r="AJ738" s="28"/>
    </row>
    <row r="739" spans="5:36" x14ac:dyDescent="0.35">
      <c r="E739" s="26"/>
      <c r="F739" s="26"/>
      <c r="G739" s="55" t="e">
        <f>IF($A$2="User",IF($E739=0,#N/A,$E739),IF(ISNUMBER(SelectedSPDs!$A739),SelectedSPDs!$A739,#N/A))</f>
        <v>#N/A</v>
      </c>
      <c r="H739" s="55">
        <f>'Interpolated data'!M739</f>
        <v>0</v>
      </c>
      <c r="I739" s="55">
        <f>IF(ISNUMBER(INDEX(SelectedSPDs!$B$3:$Y$3753,ROW()-2,MATCH($A$2,SelectedSPDs!$B$1:$Y$1,0))),INDEX(SelectedSPDs!$B$3:$Y$3753,ROW()-2,MATCH($A$2,SelectedSPDs!$B$1:$Y$1,0)),0)</f>
        <v>0</v>
      </c>
      <c r="J739" s="19" t="e">
        <f>IF($A$2="User",IF(ISBLANK(E739),NA(),E739),IF(ISBLANK(SelectedSPDs!A739),NA(),SelectedSPDs!A739))</f>
        <v>#N/A</v>
      </c>
      <c r="K739" s="28">
        <f>INDEX(SelectedSPDs!$B$3:$Y$3753,ROW()-2,MATCH($A$2,SelectedSPDs!$B$1:$Y$1,0))</f>
        <v>0</v>
      </c>
      <c r="M739" s="28"/>
      <c r="N739" s="28"/>
      <c r="O739" s="18"/>
      <c r="P739" s="28"/>
      <c r="Q739" s="28"/>
      <c r="R739" s="18"/>
      <c r="S739" s="28"/>
      <c r="T739" s="18"/>
      <c r="AJ739" s="28"/>
    </row>
    <row r="740" spans="5:36" x14ac:dyDescent="0.35">
      <c r="E740" s="26"/>
      <c r="F740" s="26"/>
      <c r="G740" s="55" t="e">
        <f>IF($A$2="User",IF($E740=0,#N/A,$E740),IF(ISNUMBER(SelectedSPDs!$A740),SelectedSPDs!$A740,#N/A))</f>
        <v>#N/A</v>
      </c>
      <c r="H740" s="55">
        <f>'Interpolated data'!M740</f>
        <v>0</v>
      </c>
      <c r="I740" s="55">
        <f>IF(ISNUMBER(INDEX(SelectedSPDs!$B$3:$Y$3753,ROW()-2,MATCH($A$2,SelectedSPDs!$B$1:$Y$1,0))),INDEX(SelectedSPDs!$B$3:$Y$3753,ROW()-2,MATCH($A$2,SelectedSPDs!$B$1:$Y$1,0)),0)</f>
        <v>0</v>
      </c>
      <c r="J740" s="19" t="e">
        <f>IF($A$2="User",IF(ISBLANK(E740),NA(),E740),IF(ISBLANK(SelectedSPDs!A740),NA(),SelectedSPDs!A740))</f>
        <v>#N/A</v>
      </c>
      <c r="K740" s="28">
        <f>INDEX(SelectedSPDs!$B$3:$Y$3753,ROW()-2,MATCH($A$2,SelectedSPDs!$B$1:$Y$1,0))</f>
        <v>0</v>
      </c>
      <c r="M740" s="28"/>
      <c r="N740" s="28"/>
      <c r="O740" s="18"/>
      <c r="P740" s="28"/>
      <c r="Q740" s="28"/>
      <c r="R740" s="18"/>
      <c r="S740" s="28"/>
      <c r="T740" s="18"/>
      <c r="AJ740" s="28"/>
    </row>
    <row r="741" spans="5:36" x14ac:dyDescent="0.35">
      <c r="E741" s="26"/>
      <c r="F741" s="26"/>
      <c r="G741" s="55" t="e">
        <f>IF($A$2="User",IF($E741=0,#N/A,$E741),IF(ISNUMBER(SelectedSPDs!$A741),SelectedSPDs!$A741,#N/A))</f>
        <v>#N/A</v>
      </c>
      <c r="H741" s="55">
        <f>'Interpolated data'!M741</f>
        <v>0</v>
      </c>
      <c r="I741" s="55">
        <f>IF(ISNUMBER(INDEX(SelectedSPDs!$B$3:$Y$3753,ROW()-2,MATCH($A$2,SelectedSPDs!$B$1:$Y$1,0))),INDEX(SelectedSPDs!$B$3:$Y$3753,ROW()-2,MATCH($A$2,SelectedSPDs!$B$1:$Y$1,0)),0)</f>
        <v>0</v>
      </c>
      <c r="J741" s="19" t="e">
        <f>IF($A$2="User",IF(ISBLANK(E741),NA(),E741),IF(ISBLANK(SelectedSPDs!A741),NA(),SelectedSPDs!A741))</f>
        <v>#N/A</v>
      </c>
      <c r="K741" s="28">
        <f>INDEX(SelectedSPDs!$B$3:$Y$3753,ROW()-2,MATCH($A$2,SelectedSPDs!$B$1:$Y$1,0))</f>
        <v>0</v>
      </c>
      <c r="M741" s="28"/>
      <c r="N741" s="28"/>
      <c r="O741" s="18"/>
      <c r="P741" s="28"/>
      <c r="Q741" s="28"/>
      <c r="R741" s="18"/>
      <c r="S741" s="28"/>
      <c r="T741" s="18"/>
      <c r="AJ741" s="28"/>
    </row>
    <row r="742" spans="5:36" x14ac:dyDescent="0.35">
      <c r="E742" s="26"/>
      <c r="F742" s="26"/>
      <c r="G742" s="55" t="e">
        <f>IF($A$2="User",IF($E742=0,#N/A,$E742),IF(ISNUMBER(SelectedSPDs!$A742),SelectedSPDs!$A742,#N/A))</f>
        <v>#N/A</v>
      </c>
      <c r="H742" s="55">
        <f>'Interpolated data'!M742</f>
        <v>0</v>
      </c>
      <c r="I742" s="55">
        <f>IF(ISNUMBER(INDEX(SelectedSPDs!$B$3:$Y$3753,ROW()-2,MATCH($A$2,SelectedSPDs!$B$1:$Y$1,0))),INDEX(SelectedSPDs!$B$3:$Y$3753,ROW()-2,MATCH($A$2,SelectedSPDs!$B$1:$Y$1,0)),0)</f>
        <v>0</v>
      </c>
      <c r="J742" s="19" t="e">
        <f>IF($A$2="User",IF(ISBLANK(E742),NA(),E742),IF(ISBLANK(SelectedSPDs!A742),NA(),SelectedSPDs!A742))</f>
        <v>#N/A</v>
      </c>
      <c r="K742" s="28">
        <f>INDEX(SelectedSPDs!$B$3:$Y$3753,ROW()-2,MATCH($A$2,SelectedSPDs!$B$1:$Y$1,0))</f>
        <v>0</v>
      </c>
      <c r="M742" s="28"/>
      <c r="N742" s="28"/>
      <c r="O742" s="18"/>
      <c r="P742" s="28"/>
      <c r="Q742" s="28"/>
      <c r="R742" s="18"/>
      <c r="S742" s="28"/>
      <c r="T742" s="18"/>
      <c r="AJ742" s="28"/>
    </row>
    <row r="743" spans="5:36" x14ac:dyDescent="0.35">
      <c r="E743" s="26"/>
      <c r="F743" s="26"/>
      <c r="G743" s="55" t="e">
        <f>IF($A$2="User",IF($E743=0,#N/A,$E743),IF(ISNUMBER(SelectedSPDs!$A743),SelectedSPDs!$A743,#N/A))</f>
        <v>#N/A</v>
      </c>
      <c r="H743" s="55">
        <f>'Interpolated data'!M743</f>
        <v>0</v>
      </c>
      <c r="I743" s="55">
        <f>IF(ISNUMBER(INDEX(SelectedSPDs!$B$3:$Y$3753,ROW()-2,MATCH($A$2,SelectedSPDs!$B$1:$Y$1,0))),INDEX(SelectedSPDs!$B$3:$Y$3753,ROW()-2,MATCH($A$2,SelectedSPDs!$B$1:$Y$1,0)),0)</f>
        <v>0</v>
      </c>
      <c r="J743" s="19" t="e">
        <f>IF($A$2="User",IF(ISBLANK(E743),NA(),E743),IF(ISBLANK(SelectedSPDs!A743),NA(),SelectedSPDs!A743))</f>
        <v>#N/A</v>
      </c>
      <c r="K743" s="28">
        <f>INDEX(SelectedSPDs!$B$3:$Y$3753,ROW()-2,MATCH($A$2,SelectedSPDs!$B$1:$Y$1,0))</f>
        <v>0</v>
      </c>
      <c r="M743" s="28"/>
      <c r="N743" s="28"/>
      <c r="O743" s="18"/>
      <c r="P743" s="28"/>
      <c r="Q743" s="28"/>
      <c r="R743" s="18"/>
      <c r="S743" s="28"/>
      <c r="T743" s="18"/>
      <c r="AJ743" s="28"/>
    </row>
    <row r="744" spans="5:36" x14ac:dyDescent="0.35">
      <c r="E744" s="26"/>
      <c r="F744" s="26"/>
      <c r="G744" s="55" t="e">
        <f>IF($A$2="User",IF($E744=0,#N/A,$E744),IF(ISNUMBER(SelectedSPDs!$A744),SelectedSPDs!$A744,#N/A))</f>
        <v>#N/A</v>
      </c>
      <c r="H744" s="55">
        <f>'Interpolated data'!M744</f>
        <v>0</v>
      </c>
      <c r="I744" s="55">
        <f>IF(ISNUMBER(INDEX(SelectedSPDs!$B$3:$Y$3753,ROW()-2,MATCH($A$2,SelectedSPDs!$B$1:$Y$1,0))),INDEX(SelectedSPDs!$B$3:$Y$3753,ROW()-2,MATCH($A$2,SelectedSPDs!$B$1:$Y$1,0)),0)</f>
        <v>0</v>
      </c>
      <c r="J744" s="19" t="e">
        <f>IF($A$2="User",IF(ISBLANK(E744),NA(),E744),IF(ISBLANK(SelectedSPDs!A744),NA(),SelectedSPDs!A744))</f>
        <v>#N/A</v>
      </c>
      <c r="K744" s="28">
        <f>INDEX(SelectedSPDs!$B$3:$Y$3753,ROW()-2,MATCH($A$2,SelectedSPDs!$B$1:$Y$1,0))</f>
        <v>0</v>
      </c>
      <c r="M744" s="28"/>
      <c r="N744" s="28"/>
      <c r="O744" s="18"/>
      <c r="P744" s="28"/>
      <c r="Q744" s="28"/>
      <c r="R744" s="18"/>
      <c r="S744" s="28"/>
      <c r="T744" s="18"/>
      <c r="AJ744" s="28"/>
    </row>
    <row r="745" spans="5:36" x14ac:dyDescent="0.35">
      <c r="E745" s="26"/>
      <c r="F745" s="26"/>
      <c r="G745" s="55" t="e">
        <f>IF($A$2="User",IF($E745=0,#N/A,$E745),IF(ISNUMBER(SelectedSPDs!$A745),SelectedSPDs!$A745,#N/A))</f>
        <v>#N/A</v>
      </c>
      <c r="H745" s="55">
        <f>'Interpolated data'!M745</f>
        <v>0</v>
      </c>
      <c r="I745" s="55">
        <f>IF(ISNUMBER(INDEX(SelectedSPDs!$B$3:$Y$3753,ROW()-2,MATCH($A$2,SelectedSPDs!$B$1:$Y$1,0))),INDEX(SelectedSPDs!$B$3:$Y$3753,ROW()-2,MATCH($A$2,SelectedSPDs!$B$1:$Y$1,0)),0)</f>
        <v>0</v>
      </c>
      <c r="J745" s="19" t="e">
        <f>IF($A$2="User",IF(ISBLANK(E745),NA(),E745),IF(ISBLANK(SelectedSPDs!A745),NA(),SelectedSPDs!A745))</f>
        <v>#N/A</v>
      </c>
      <c r="K745" s="28">
        <f>INDEX(SelectedSPDs!$B$3:$Y$3753,ROW()-2,MATCH($A$2,SelectedSPDs!$B$1:$Y$1,0))</f>
        <v>0</v>
      </c>
      <c r="M745" s="28"/>
      <c r="N745" s="28"/>
      <c r="O745" s="18"/>
      <c r="P745" s="28"/>
      <c r="Q745" s="28"/>
      <c r="R745" s="18"/>
      <c r="S745" s="28"/>
      <c r="T745" s="18"/>
      <c r="AJ745" s="28"/>
    </row>
    <row r="746" spans="5:36" x14ac:dyDescent="0.35">
      <c r="E746" s="26"/>
      <c r="F746" s="26"/>
      <c r="G746" s="55" t="e">
        <f>IF($A$2="User",IF($E746=0,#N/A,$E746),IF(ISNUMBER(SelectedSPDs!$A746),SelectedSPDs!$A746,#N/A))</f>
        <v>#N/A</v>
      </c>
      <c r="H746" s="55">
        <f>'Interpolated data'!M746</f>
        <v>0</v>
      </c>
      <c r="I746" s="55">
        <f>IF(ISNUMBER(INDEX(SelectedSPDs!$B$3:$Y$3753,ROW()-2,MATCH($A$2,SelectedSPDs!$B$1:$Y$1,0))),INDEX(SelectedSPDs!$B$3:$Y$3753,ROW()-2,MATCH($A$2,SelectedSPDs!$B$1:$Y$1,0)),0)</f>
        <v>0</v>
      </c>
      <c r="J746" s="19" t="e">
        <f>IF($A$2="User",IF(ISBLANK(E746),NA(),E746),IF(ISBLANK(SelectedSPDs!A746),NA(),SelectedSPDs!A746))</f>
        <v>#N/A</v>
      </c>
      <c r="K746" s="28">
        <f>INDEX(SelectedSPDs!$B$3:$Y$3753,ROW()-2,MATCH($A$2,SelectedSPDs!$B$1:$Y$1,0))</f>
        <v>0</v>
      </c>
      <c r="M746" s="28"/>
      <c r="N746" s="28"/>
      <c r="O746" s="18"/>
      <c r="P746" s="28"/>
      <c r="Q746" s="28"/>
      <c r="R746" s="18"/>
      <c r="S746" s="28"/>
      <c r="T746" s="18"/>
      <c r="AJ746" s="28"/>
    </row>
    <row r="747" spans="5:36" x14ac:dyDescent="0.35">
      <c r="E747" s="26"/>
      <c r="F747" s="26"/>
      <c r="G747" s="55" t="e">
        <f>IF($A$2="User",IF($E747=0,#N/A,$E747),IF(ISNUMBER(SelectedSPDs!$A747),SelectedSPDs!$A747,#N/A))</f>
        <v>#N/A</v>
      </c>
      <c r="H747" s="55">
        <f>'Interpolated data'!M747</f>
        <v>0</v>
      </c>
      <c r="I747" s="55">
        <f>IF(ISNUMBER(INDEX(SelectedSPDs!$B$3:$Y$3753,ROW()-2,MATCH($A$2,SelectedSPDs!$B$1:$Y$1,0))),INDEX(SelectedSPDs!$B$3:$Y$3753,ROW()-2,MATCH($A$2,SelectedSPDs!$B$1:$Y$1,0)),0)</f>
        <v>0</v>
      </c>
      <c r="J747" s="19" t="e">
        <f>IF($A$2="User",IF(ISBLANK(E747),NA(),E747),IF(ISBLANK(SelectedSPDs!A747),NA(),SelectedSPDs!A747))</f>
        <v>#N/A</v>
      </c>
      <c r="K747" s="28">
        <f>INDEX(SelectedSPDs!$B$3:$Y$3753,ROW()-2,MATCH($A$2,SelectedSPDs!$B$1:$Y$1,0))</f>
        <v>0</v>
      </c>
      <c r="M747" s="28"/>
      <c r="N747" s="28"/>
      <c r="O747" s="18"/>
      <c r="P747" s="28"/>
      <c r="Q747" s="28"/>
      <c r="R747" s="18"/>
      <c r="S747" s="28"/>
      <c r="T747" s="18"/>
      <c r="AJ747" s="28"/>
    </row>
    <row r="748" spans="5:36" x14ac:dyDescent="0.35">
      <c r="E748" s="26"/>
      <c r="F748" s="26"/>
      <c r="G748" s="55" t="e">
        <f>IF($A$2="User",IF($E748=0,#N/A,$E748),IF(ISNUMBER(SelectedSPDs!$A748),SelectedSPDs!$A748,#N/A))</f>
        <v>#N/A</v>
      </c>
      <c r="H748" s="55">
        <f>'Interpolated data'!M748</f>
        <v>0</v>
      </c>
      <c r="I748" s="55">
        <f>IF(ISNUMBER(INDEX(SelectedSPDs!$B$3:$Y$3753,ROW()-2,MATCH($A$2,SelectedSPDs!$B$1:$Y$1,0))),INDEX(SelectedSPDs!$B$3:$Y$3753,ROW()-2,MATCH($A$2,SelectedSPDs!$B$1:$Y$1,0)),0)</f>
        <v>0</v>
      </c>
      <c r="J748" s="19" t="e">
        <f>IF($A$2="User",IF(ISBLANK(E748),NA(),E748),IF(ISBLANK(SelectedSPDs!A748),NA(),SelectedSPDs!A748))</f>
        <v>#N/A</v>
      </c>
      <c r="K748" s="28">
        <f>INDEX(SelectedSPDs!$B$3:$Y$3753,ROW()-2,MATCH($A$2,SelectedSPDs!$B$1:$Y$1,0))</f>
        <v>0</v>
      </c>
      <c r="M748" s="28"/>
      <c r="N748" s="28"/>
      <c r="O748" s="18"/>
      <c r="P748" s="28"/>
      <c r="Q748" s="28"/>
      <c r="R748" s="18"/>
      <c r="S748" s="28"/>
      <c r="T748" s="18"/>
      <c r="AJ748" s="28"/>
    </row>
    <row r="749" spans="5:36" x14ac:dyDescent="0.35">
      <c r="E749" s="26"/>
      <c r="F749" s="26"/>
      <c r="G749" s="55" t="e">
        <f>IF($A$2="User",IF($E749=0,#N/A,$E749),IF(ISNUMBER(SelectedSPDs!$A749),SelectedSPDs!$A749,#N/A))</f>
        <v>#N/A</v>
      </c>
      <c r="H749" s="55">
        <f>'Interpolated data'!M749</f>
        <v>0</v>
      </c>
      <c r="I749" s="55">
        <f>IF(ISNUMBER(INDEX(SelectedSPDs!$B$3:$Y$3753,ROW()-2,MATCH($A$2,SelectedSPDs!$B$1:$Y$1,0))),INDEX(SelectedSPDs!$B$3:$Y$3753,ROW()-2,MATCH($A$2,SelectedSPDs!$B$1:$Y$1,0)),0)</f>
        <v>0</v>
      </c>
      <c r="J749" s="19" t="e">
        <f>IF($A$2="User",IF(ISBLANK(E749),NA(),E749),IF(ISBLANK(SelectedSPDs!A749),NA(),SelectedSPDs!A749))</f>
        <v>#N/A</v>
      </c>
      <c r="K749" s="28">
        <f>INDEX(SelectedSPDs!$B$3:$Y$3753,ROW()-2,MATCH($A$2,SelectedSPDs!$B$1:$Y$1,0))</f>
        <v>0</v>
      </c>
      <c r="M749" s="28"/>
      <c r="N749" s="28"/>
      <c r="O749" s="18"/>
      <c r="P749" s="28"/>
      <c r="Q749" s="28"/>
      <c r="R749" s="18"/>
      <c r="S749" s="28"/>
      <c r="T749" s="18"/>
      <c r="AJ749" s="28"/>
    </row>
    <row r="750" spans="5:36" x14ac:dyDescent="0.35">
      <c r="E750" s="26"/>
      <c r="F750" s="26"/>
      <c r="G750" s="55" t="e">
        <f>IF($A$2="User",IF($E750=0,#N/A,$E750),IF(ISNUMBER(SelectedSPDs!$A750),SelectedSPDs!$A750,#N/A))</f>
        <v>#N/A</v>
      </c>
      <c r="H750" s="55">
        <f>'Interpolated data'!M750</f>
        <v>0</v>
      </c>
      <c r="I750" s="55">
        <f>IF(ISNUMBER(INDEX(SelectedSPDs!$B$3:$Y$3753,ROW()-2,MATCH($A$2,SelectedSPDs!$B$1:$Y$1,0))),INDEX(SelectedSPDs!$B$3:$Y$3753,ROW()-2,MATCH($A$2,SelectedSPDs!$B$1:$Y$1,0)),0)</f>
        <v>0</v>
      </c>
      <c r="J750" s="19" t="e">
        <f>IF($A$2="User",IF(ISBLANK(E750),NA(),E750),IF(ISBLANK(SelectedSPDs!A750),NA(),SelectedSPDs!A750))</f>
        <v>#N/A</v>
      </c>
      <c r="K750" s="28">
        <f>INDEX(SelectedSPDs!$B$3:$Y$3753,ROW()-2,MATCH($A$2,SelectedSPDs!$B$1:$Y$1,0))</f>
        <v>0</v>
      </c>
      <c r="M750" s="28"/>
      <c r="N750" s="28"/>
      <c r="O750" s="18"/>
      <c r="P750" s="28"/>
      <c r="Q750" s="28"/>
      <c r="R750" s="18"/>
      <c r="S750" s="28"/>
      <c r="T750" s="18"/>
      <c r="AJ750" s="28"/>
    </row>
    <row r="751" spans="5:36" x14ac:dyDescent="0.35">
      <c r="E751" s="26"/>
      <c r="F751" s="26"/>
      <c r="G751" s="55" t="e">
        <f>IF($A$2="User",IF($E751=0,#N/A,$E751),IF(ISNUMBER(SelectedSPDs!$A751),SelectedSPDs!$A751,#N/A))</f>
        <v>#N/A</v>
      </c>
      <c r="H751" s="55">
        <f>'Interpolated data'!M751</f>
        <v>0</v>
      </c>
      <c r="I751" s="55">
        <f>IF(ISNUMBER(INDEX(SelectedSPDs!$B$3:$Y$3753,ROW()-2,MATCH($A$2,SelectedSPDs!$B$1:$Y$1,0))),INDEX(SelectedSPDs!$B$3:$Y$3753,ROW()-2,MATCH($A$2,SelectedSPDs!$B$1:$Y$1,0)),0)</f>
        <v>0</v>
      </c>
      <c r="J751" s="19" t="e">
        <f>IF($A$2="User",IF(ISBLANK(E751),NA(),E751),IF(ISBLANK(SelectedSPDs!A751),NA(),SelectedSPDs!A751))</f>
        <v>#N/A</v>
      </c>
      <c r="K751" s="28">
        <f>INDEX(SelectedSPDs!$B$3:$Y$3753,ROW()-2,MATCH($A$2,SelectedSPDs!$B$1:$Y$1,0))</f>
        <v>0</v>
      </c>
      <c r="M751" s="28"/>
      <c r="N751" s="28"/>
      <c r="O751" s="18"/>
      <c r="P751" s="28"/>
      <c r="Q751" s="28"/>
      <c r="R751" s="18"/>
      <c r="S751" s="28"/>
      <c r="T751" s="18"/>
      <c r="AJ751" s="28"/>
    </row>
    <row r="752" spans="5:36" x14ac:dyDescent="0.35">
      <c r="E752" s="26"/>
      <c r="F752" s="26"/>
      <c r="G752" s="55" t="e">
        <f>IF($A$2="User",IF($E752=0,#N/A,$E752),IF(ISNUMBER(SelectedSPDs!$A752),SelectedSPDs!$A752,#N/A))</f>
        <v>#N/A</v>
      </c>
      <c r="H752" s="55">
        <f>'Interpolated data'!M752</f>
        <v>0</v>
      </c>
      <c r="I752" s="55">
        <f>IF(ISNUMBER(INDEX(SelectedSPDs!$B$3:$Y$3753,ROW()-2,MATCH($A$2,SelectedSPDs!$B$1:$Y$1,0))),INDEX(SelectedSPDs!$B$3:$Y$3753,ROW()-2,MATCH($A$2,SelectedSPDs!$B$1:$Y$1,0)),0)</f>
        <v>0</v>
      </c>
      <c r="J752" s="19" t="e">
        <f>IF($A$2="User",IF(ISBLANK(E752),NA(),E752),IF(ISBLANK(SelectedSPDs!A752),NA(),SelectedSPDs!A752))</f>
        <v>#N/A</v>
      </c>
      <c r="K752" s="28">
        <f>INDEX(SelectedSPDs!$B$3:$Y$3753,ROW()-2,MATCH($A$2,SelectedSPDs!$B$1:$Y$1,0))</f>
        <v>0</v>
      </c>
      <c r="M752" s="28"/>
      <c r="N752" s="28"/>
      <c r="O752" s="18"/>
      <c r="P752" s="28"/>
      <c r="Q752" s="28"/>
      <c r="R752" s="18"/>
      <c r="S752" s="28"/>
      <c r="T752" s="18"/>
      <c r="AJ752" s="28"/>
    </row>
    <row r="753" spans="5:36" x14ac:dyDescent="0.35">
      <c r="E753" s="26"/>
      <c r="F753" s="26"/>
      <c r="G753" s="55" t="e">
        <f>IF($A$2="User",IF($E753=0,#N/A,$E753),IF(ISNUMBER(SelectedSPDs!$A753),SelectedSPDs!$A753,#N/A))</f>
        <v>#N/A</v>
      </c>
      <c r="H753" s="55">
        <f>'Interpolated data'!M753</f>
        <v>0</v>
      </c>
      <c r="I753" s="55">
        <f>IF(ISNUMBER(INDEX(SelectedSPDs!$B$3:$Y$3753,ROW()-2,MATCH($A$2,SelectedSPDs!$B$1:$Y$1,0))),INDEX(SelectedSPDs!$B$3:$Y$3753,ROW()-2,MATCH($A$2,SelectedSPDs!$B$1:$Y$1,0)),0)</f>
        <v>0</v>
      </c>
      <c r="J753" s="19" t="e">
        <f>IF($A$2="User",IF(ISBLANK(E753),NA(),E753),IF(ISBLANK(SelectedSPDs!A753),NA(),SelectedSPDs!A753))</f>
        <v>#N/A</v>
      </c>
      <c r="K753" s="28">
        <f>INDEX(SelectedSPDs!$B$3:$Y$3753,ROW()-2,MATCH($A$2,SelectedSPDs!$B$1:$Y$1,0))</f>
        <v>0</v>
      </c>
      <c r="M753" s="28"/>
      <c r="N753" s="28"/>
      <c r="O753" s="18"/>
      <c r="P753" s="28"/>
      <c r="Q753" s="28"/>
      <c r="R753" s="18"/>
      <c r="S753" s="28"/>
      <c r="T753" s="18"/>
      <c r="AJ753" s="28"/>
    </row>
    <row r="754" spans="5:36" x14ac:dyDescent="0.35">
      <c r="E754" s="26"/>
      <c r="F754" s="26"/>
      <c r="G754" s="55" t="e">
        <f>IF($A$2="User",IF($E754=0,#N/A,$E754),IF(ISNUMBER(SelectedSPDs!$A754),SelectedSPDs!$A754,#N/A))</f>
        <v>#N/A</v>
      </c>
      <c r="H754" s="55">
        <f>'Interpolated data'!M754</f>
        <v>0</v>
      </c>
      <c r="I754" s="55">
        <f>IF(ISNUMBER(INDEX(SelectedSPDs!$B$3:$Y$3753,ROW()-2,MATCH($A$2,SelectedSPDs!$B$1:$Y$1,0))),INDEX(SelectedSPDs!$B$3:$Y$3753,ROW()-2,MATCH($A$2,SelectedSPDs!$B$1:$Y$1,0)),0)</f>
        <v>0</v>
      </c>
      <c r="J754" s="19" t="e">
        <f>IF($A$2="User",IF(ISBLANK(E754),NA(),E754),IF(ISBLANK(SelectedSPDs!A754),NA(),SelectedSPDs!A754))</f>
        <v>#N/A</v>
      </c>
      <c r="K754" s="28">
        <f>INDEX(SelectedSPDs!$B$3:$Y$3753,ROW()-2,MATCH($A$2,SelectedSPDs!$B$1:$Y$1,0))</f>
        <v>0</v>
      </c>
      <c r="M754" s="28"/>
      <c r="N754" s="28"/>
      <c r="O754" s="18"/>
      <c r="P754" s="28"/>
      <c r="Q754" s="28"/>
      <c r="R754" s="18"/>
      <c r="S754" s="28"/>
      <c r="T754" s="18"/>
      <c r="AJ754" s="28"/>
    </row>
    <row r="755" spans="5:36" x14ac:dyDescent="0.35">
      <c r="E755" s="26"/>
      <c r="F755" s="26"/>
      <c r="G755" s="55" t="e">
        <f>IF($A$2="User",IF($E755=0,#N/A,$E755),IF(ISNUMBER(SelectedSPDs!$A755),SelectedSPDs!$A755,#N/A))</f>
        <v>#N/A</v>
      </c>
      <c r="H755" s="55">
        <f>'Interpolated data'!M755</f>
        <v>0</v>
      </c>
      <c r="I755" s="55">
        <f>IF(ISNUMBER(INDEX(SelectedSPDs!$B$3:$Y$3753,ROW()-2,MATCH($A$2,SelectedSPDs!$B$1:$Y$1,0))),INDEX(SelectedSPDs!$B$3:$Y$3753,ROW()-2,MATCH($A$2,SelectedSPDs!$B$1:$Y$1,0)),0)</f>
        <v>0</v>
      </c>
      <c r="J755" s="19" t="e">
        <f>IF($A$2="User",IF(ISBLANK(E755),NA(),E755),IF(ISBLANK(SelectedSPDs!A755),NA(),SelectedSPDs!A755))</f>
        <v>#N/A</v>
      </c>
      <c r="K755" s="28">
        <f>INDEX(SelectedSPDs!$B$3:$Y$3753,ROW()-2,MATCH($A$2,SelectedSPDs!$B$1:$Y$1,0))</f>
        <v>0</v>
      </c>
      <c r="M755" s="28"/>
      <c r="N755" s="28"/>
      <c r="O755" s="18"/>
      <c r="P755" s="28"/>
      <c r="Q755" s="28"/>
      <c r="R755" s="18"/>
      <c r="S755" s="28"/>
      <c r="T755" s="18"/>
      <c r="AJ755" s="28"/>
    </row>
    <row r="756" spans="5:36" x14ac:dyDescent="0.35">
      <c r="E756" s="26"/>
      <c r="F756" s="26"/>
      <c r="G756" s="55" t="e">
        <f>IF($A$2="User",IF($E756=0,#N/A,$E756),IF(ISNUMBER(SelectedSPDs!$A756),SelectedSPDs!$A756,#N/A))</f>
        <v>#N/A</v>
      </c>
      <c r="H756" s="55">
        <f>'Interpolated data'!M756</f>
        <v>0</v>
      </c>
      <c r="I756" s="55">
        <f>IF(ISNUMBER(INDEX(SelectedSPDs!$B$3:$Y$3753,ROW()-2,MATCH($A$2,SelectedSPDs!$B$1:$Y$1,0))),INDEX(SelectedSPDs!$B$3:$Y$3753,ROW()-2,MATCH($A$2,SelectedSPDs!$B$1:$Y$1,0)),0)</f>
        <v>0</v>
      </c>
      <c r="J756" s="19" t="e">
        <f>IF($A$2="User",IF(ISBLANK(E756),NA(),E756),IF(ISBLANK(SelectedSPDs!A756),NA(),SelectedSPDs!A756))</f>
        <v>#N/A</v>
      </c>
      <c r="K756" s="28">
        <f>INDEX(SelectedSPDs!$B$3:$Y$3753,ROW()-2,MATCH($A$2,SelectedSPDs!$B$1:$Y$1,0))</f>
        <v>0</v>
      </c>
      <c r="M756" s="28"/>
      <c r="N756" s="28"/>
      <c r="O756" s="18"/>
      <c r="P756" s="28"/>
      <c r="Q756" s="28"/>
      <c r="R756" s="18"/>
      <c r="S756" s="28"/>
      <c r="T756" s="18"/>
      <c r="AJ756" s="28"/>
    </row>
    <row r="757" spans="5:36" x14ac:dyDescent="0.35">
      <c r="E757" s="26"/>
      <c r="F757" s="26"/>
      <c r="G757" s="55" t="e">
        <f>IF($A$2="User",IF($E757=0,#N/A,$E757),IF(ISNUMBER(SelectedSPDs!$A757),SelectedSPDs!$A757,#N/A))</f>
        <v>#N/A</v>
      </c>
      <c r="H757" s="55">
        <f>'Interpolated data'!M757</f>
        <v>0</v>
      </c>
      <c r="I757" s="55">
        <f>IF(ISNUMBER(INDEX(SelectedSPDs!$B$3:$Y$3753,ROW()-2,MATCH($A$2,SelectedSPDs!$B$1:$Y$1,0))),INDEX(SelectedSPDs!$B$3:$Y$3753,ROW()-2,MATCH($A$2,SelectedSPDs!$B$1:$Y$1,0)),0)</f>
        <v>0</v>
      </c>
      <c r="J757" s="19" t="e">
        <f>IF($A$2="User",IF(ISBLANK(E757),NA(),E757),IF(ISBLANK(SelectedSPDs!A757),NA(),SelectedSPDs!A757))</f>
        <v>#N/A</v>
      </c>
      <c r="K757" s="28">
        <f>INDEX(SelectedSPDs!$B$3:$Y$3753,ROW()-2,MATCH($A$2,SelectedSPDs!$B$1:$Y$1,0))</f>
        <v>0</v>
      </c>
      <c r="M757" s="28"/>
      <c r="N757" s="28"/>
      <c r="O757" s="18"/>
      <c r="P757" s="28"/>
      <c r="Q757" s="28"/>
      <c r="R757" s="18"/>
      <c r="S757" s="28"/>
      <c r="T757" s="18"/>
      <c r="AJ757" s="28"/>
    </row>
    <row r="758" spans="5:36" x14ac:dyDescent="0.35">
      <c r="E758" s="26"/>
      <c r="F758" s="26"/>
      <c r="G758" s="55" t="e">
        <f>IF($A$2="User",IF($E758=0,#N/A,$E758),IF(ISNUMBER(SelectedSPDs!$A758),SelectedSPDs!$A758,#N/A))</f>
        <v>#N/A</v>
      </c>
      <c r="H758" s="55">
        <f>'Interpolated data'!M758</f>
        <v>0</v>
      </c>
      <c r="I758" s="55">
        <f>IF(ISNUMBER(INDEX(SelectedSPDs!$B$3:$Y$3753,ROW()-2,MATCH($A$2,SelectedSPDs!$B$1:$Y$1,0))),INDEX(SelectedSPDs!$B$3:$Y$3753,ROW()-2,MATCH($A$2,SelectedSPDs!$B$1:$Y$1,0)),0)</f>
        <v>0</v>
      </c>
      <c r="J758" s="19" t="e">
        <f>IF($A$2="User",IF(ISBLANK(E758),NA(),E758),IF(ISBLANK(SelectedSPDs!A758),NA(),SelectedSPDs!A758))</f>
        <v>#N/A</v>
      </c>
      <c r="K758" s="28">
        <f>INDEX(SelectedSPDs!$B$3:$Y$3753,ROW()-2,MATCH($A$2,SelectedSPDs!$B$1:$Y$1,0))</f>
        <v>0</v>
      </c>
      <c r="M758" s="28"/>
      <c r="N758" s="28"/>
      <c r="O758" s="18"/>
      <c r="P758" s="28"/>
      <c r="Q758" s="28"/>
      <c r="R758" s="18"/>
      <c r="S758" s="28"/>
      <c r="T758" s="18"/>
      <c r="AJ758" s="28"/>
    </row>
    <row r="759" spans="5:36" x14ac:dyDescent="0.35">
      <c r="E759" s="26"/>
      <c r="F759" s="26"/>
      <c r="G759" s="55" t="e">
        <f>IF($A$2="User",IF($E759=0,#N/A,$E759),IF(ISNUMBER(SelectedSPDs!$A759),SelectedSPDs!$A759,#N/A))</f>
        <v>#N/A</v>
      </c>
      <c r="H759" s="55">
        <f>'Interpolated data'!M759</f>
        <v>0</v>
      </c>
      <c r="I759" s="55">
        <f>IF(ISNUMBER(INDEX(SelectedSPDs!$B$3:$Y$3753,ROW()-2,MATCH($A$2,SelectedSPDs!$B$1:$Y$1,0))),INDEX(SelectedSPDs!$B$3:$Y$3753,ROW()-2,MATCH($A$2,SelectedSPDs!$B$1:$Y$1,0)),0)</f>
        <v>0</v>
      </c>
      <c r="J759" s="19" t="e">
        <f>IF($A$2="User",IF(ISBLANK(E759),NA(),E759),IF(ISBLANK(SelectedSPDs!A759),NA(),SelectedSPDs!A759))</f>
        <v>#N/A</v>
      </c>
      <c r="K759" s="28">
        <f>INDEX(SelectedSPDs!$B$3:$Y$3753,ROW()-2,MATCH($A$2,SelectedSPDs!$B$1:$Y$1,0))</f>
        <v>0</v>
      </c>
      <c r="M759" s="28"/>
      <c r="N759" s="28"/>
      <c r="O759" s="18"/>
      <c r="P759" s="28"/>
      <c r="Q759" s="28"/>
      <c r="R759" s="18"/>
      <c r="S759" s="28"/>
      <c r="T759" s="18"/>
      <c r="AJ759" s="28"/>
    </row>
    <row r="760" spans="5:36" x14ac:dyDescent="0.35">
      <c r="E760" s="26"/>
      <c r="F760" s="26"/>
      <c r="G760" s="55" t="e">
        <f>IF($A$2="User",IF($E760=0,#N/A,$E760),IF(ISNUMBER(SelectedSPDs!$A760),SelectedSPDs!$A760,#N/A))</f>
        <v>#N/A</v>
      </c>
      <c r="H760" s="55">
        <f>'Interpolated data'!M760</f>
        <v>0</v>
      </c>
      <c r="I760" s="55">
        <f>IF(ISNUMBER(INDEX(SelectedSPDs!$B$3:$Y$3753,ROW()-2,MATCH($A$2,SelectedSPDs!$B$1:$Y$1,0))),INDEX(SelectedSPDs!$B$3:$Y$3753,ROW()-2,MATCH($A$2,SelectedSPDs!$B$1:$Y$1,0)),0)</f>
        <v>0</v>
      </c>
      <c r="J760" s="19" t="e">
        <f>IF($A$2="User",IF(ISBLANK(E760),NA(),E760),IF(ISBLANK(SelectedSPDs!A760),NA(),SelectedSPDs!A760))</f>
        <v>#N/A</v>
      </c>
      <c r="K760" s="28">
        <f>INDEX(SelectedSPDs!$B$3:$Y$3753,ROW()-2,MATCH($A$2,SelectedSPDs!$B$1:$Y$1,0))</f>
        <v>0</v>
      </c>
      <c r="M760" s="28"/>
      <c r="N760" s="28"/>
      <c r="O760" s="18"/>
      <c r="P760" s="28"/>
      <c r="Q760" s="28"/>
      <c r="R760" s="18"/>
      <c r="S760" s="28"/>
      <c r="T760" s="18"/>
      <c r="AJ760" s="28"/>
    </row>
    <row r="761" spans="5:36" x14ac:dyDescent="0.35">
      <c r="E761" s="26"/>
      <c r="F761" s="26"/>
      <c r="G761" s="55" t="e">
        <f>IF($A$2="User",IF($E761=0,#N/A,$E761),IF(ISNUMBER(SelectedSPDs!$A761),SelectedSPDs!$A761,#N/A))</f>
        <v>#N/A</v>
      </c>
      <c r="H761" s="55">
        <f>'Interpolated data'!M761</f>
        <v>0</v>
      </c>
      <c r="I761" s="55">
        <f>IF(ISNUMBER(INDEX(SelectedSPDs!$B$3:$Y$3753,ROW()-2,MATCH($A$2,SelectedSPDs!$B$1:$Y$1,0))),INDEX(SelectedSPDs!$B$3:$Y$3753,ROW()-2,MATCH($A$2,SelectedSPDs!$B$1:$Y$1,0)),0)</f>
        <v>0</v>
      </c>
      <c r="J761" s="19" t="e">
        <f>IF($A$2="User",IF(ISBLANK(E761),NA(),E761),IF(ISBLANK(SelectedSPDs!A761),NA(),SelectedSPDs!A761))</f>
        <v>#N/A</v>
      </c>
      <c r="K761" s="28">
        <f>INDEX(SelectedSPDs!$B$3:$Y$3753,ROW()-2,MATCH($A$2,SelectedSPDs!$B$1:$Y$1,0))</f>
        <v>0</v>
      </c>
      <c r="M761" s="28"/>
      <c r="N761" s="28"/>
      <c r="O761" s="18"/>
      <c r="P761" s="28"/>
      <c r="Q761" s="28"/>
      <c r="R761" s="18"/>
      <c r="S761" s="28"/>
      <c r="T761" s="18"/>
      <c r="AJ761" s="28"/>
    </row>
    <row r="762" spans="5:36" x14ac:dyDescent="0.35">
      <c r="E762" s="26"/>
      <c r="F762" s="26"/>
      <c r="G762" s="55" t="e">
        <f>IF($A$2="User",IF($E762=0,#N/A,$E762),IF(ISNUMBER(SelectedSPDs!$A762),SelectedSPDs!$A762,#N/A))</f>
        <v>#N/A</v>
      </c>
      <c r="H762" s="55">
        <f>'Interpolated data'!M762</f>
        <v>0</v>
      </c>
      <c r="I762" s="55">
        <f>IF(ISNUMBER(INDEX(SelectedSPDs!$B$3:$Y$3753,ROW()-2,MATCH($A$2,SelectedSPDs!$B$1:$Y$1,0))),INDEX(SelectedSPDs!$B$3:$Y$3753,ROW()-2,MATCH($A$2,SelectedSPDs!$B$1:$Y$1,0)),0)</f>
        <v>0</v>
      </c>
      <c r="J762" s="19" t="e">
        <f>IF($A$2="User",IF(ISBLANK(E762),NA(),E762),IF(ISBLANK(SelectedSPDs!A762),NA(),SelectedSPDs!A762))</f>
        <v>#N/A</v>
      </c>
      <c r="K762" s="28">
        <f>INDEX(SelectedSPDs!$B$3:$Y$3753,ROW()-2,MATCH($A$2,SelectedSPDs!$B$1:$Y$1,0))</f>
        <v>0</v>
      </c>
      <c r="M762" s="28"/>
      <c r="N762" s="28"/>
      <c r="O762" s="18"/>
      <c r="P762" s="28"/>
      <c r="Q762" s="28"/>
      <c r="R762" s="18"/>
      <c r="S762" s="28"/>
      <c r="T762" s="18"/>
      <c r="AJ762" s="28"/>
    </row>
    <row r="763" spans="5:36" x14ac:dyDescent="0.35">
      <c r="E763" s="26"/>
      <c r="F763" s="26"/>
      <c r="G763" s="55" t="e">
        <f>IF($A$2="User",IF($E763=0,#N/A,$E763),IF(ISNUMBER(SelectedSPDs!$A763),SelectedSPDs!$A763,#N/A))</f>
        <v>#N/A</v>
      </c>
      <c r="H763" s="55">
        <f>'Interpolated data'!M763</f>
        <v>0</v>
      </c>
      <c r="I763" s="55">
        <f>IF(ISNUMBER(INDEX(SelectedSPDs!$B$3:$Y$3753,ROW()-2,MATCH($A$2,SelectedSPDs!$B$1:$Y$1,0))),INDEX(SelectedSPDs!$B$3:$Y$3753,ROW()-2,MATCH($A$2,SelectedSPDs!$B$1:$Y$1,0)),0)</f>
        <v>0</v>
      </c>
      <c r="J763" s="19" t="e">
        <f>IF($A$2="User",IF(ISBLANK(E763),NA(),E763),IF(ISBLANK(SelectedSPDs!A763),NA(),SelectedSPDs!A763))</f>
        <v>#N/A</v>
      </c>
      <c r="K763" s="28">
        <f>INDEX(SelectedSPDs!$B$3:$Y$3753,ROW()-2,MATCH($A$2,SelectedSPDs!$B$1:$Y$1,0))</f>
        <v>0</v>
      </c>
      <c r="M763" s="28"/>
      <c r="N763" s="28"/>
      <c r="O763" s="18"/>
      <c r="P763" s="28"/>
      <c r="Q763" s="28"/>
      <c r="R763" s="18"/>
      <c r="S763" s="28"/>
      <c r="T763" s="18"/>
      <c r="AJ763" s="28"/>
    </row>
    <row r="764" spans="5:36" x14ac:dyDescent="0.35">
      <c r="E764" s="26"/>
      <c r="F764" s="26"/>
      <c r="G764" s="55" t="e">
        <f>IF($A$2="User",IF($E764=0,#N/A,$E764),IF(ISNUMBER(SelectedSPDs!$A764),SelectedSPDs!$A764,#N/A))</f>
        <v>#N/A</v>
      </c>
      <c r="H764" s="55">
        <f>'Interpolated data'!M764</f>
        <v>0</v>
      </c>
      <c r="I764" s="55">
        <f>IF(ISNUMBER(INDEX(SelectedSPDs!$B$3:$Y$3753,ROW()-2,MATCH($A$2,SelectedSPDs!$B$1:$Y$1,0))),INDEX(SelectedSPDs!$B$3:$Y$3753,ROW()-2,MATCH($A$2,SelectedSPDs!$B$1:$Y$1,0)),0)</f>
        <v>0</v>
      </c>
      <c r="J764" s="19" t="e">
        <f>IF($A$2="User",IF(ISBLANK(E764),NA(),E764),IF(ISBLANK(SelectedSPDs!A764),NA(),SelectedSPDs!A764))</f>
        <v>#N/A</v>
      </c>
      <c r="K764" s="28">
        <f>INDEX(SelectedSPDs!$B$3:$Y$3753,ROW()-2,MATCH($A$2,SelectedSPDs!$B$1:$Y$1,0))</f>
        <v>0</v>
      </c>
      <c r="M764" s="28"/>
      <c r="N764" s="28"/>
      <c r="O764" s="18"/>
      <c r="P764" s="28"/>
      <c r="Q764" s="28"/>
      <c r="R764" s="18"/>
      <c r="S764" s="28"/>
      <c r="T764" s="18"/>
      <c r="AJ764" s="28"/>
    </row>
    <row r="765" spans="5:36" x14ac:dyDescent="0.35">
      <c r="E765" s="26"/>
      <c r="F765" s="26"/>
      <c r="G765" s="55" t="e">
        <f>IF($A$2="User",IF($E765=0,#N/A,$E765),IF(ISNUMBER(SelectedSPDs!$A765),SelectedSPDs!$A765,#N/A))</f>
        <v>#N/A</v>
      </c>
      <c r="H765" s="55">
        <f>'Interpolated data'!M765</f>
        <v>0</v>
      </c>
      <c r="I765" s="55">
        <f>IF(ISNUMBER(INDEX(SelectedSPDs!$B$3:$Y$3753,ROW()-2,MATCH($A$2,SelectedSPDs!$B$1:$Y$1,0))),INDEX(SelectedSPDs!$B$3:$Y$3753,ROW()-2,MATCH($A$2,SelectedSPDs!$B$1:$Y$1,0)),0)</f>
        <v>0</v>
      </c>
      <c r="J765" s="19" t="e">
        <f>IF($A$2="User",IF(ISBLANK(E765),NA(),E765),IF(ISBLANK(SelectedSPDs!A765),NA(),SelectedSPDs!A765))</f>
        <v>#N/A</v>
      </c>
      <c r="K765" s="28">
        <f>INDEX(SelectedSPDs!$B$3:$Y$3753,ROW()-2,MATCH($A$2,SelectedSPDs!$B$1:$Y$1,0))</f>
        <v>0</v>
      </c>
      <c r="M765" s="28"/>
      <c r="N765" s="28"/>
      <c r="O765" s="18"/>
      <c r="P765" s="28"/>
      <c r="Q765" s="28"/>
      <c r="R765" s="18"/>
      <c r="S765" s="28"/>
      <c r="T765" s="18"/>
      <c r="AJ765" s="28"/>
    </row>
    <row r="766" spans="5:36" x14ac:dyDescent="0.35">
      <c r="E766" s="26"/>
      <c r="F766" s="26"/>
      <c r="G766" s="55" t="e">
        <f>IF($A$2="User",IF($E766=0,#N/A,$E766),IF(ISNUMBER(SelectedSPDs!$A766),SelectedSPDs!$A766,#N/A))</f>
        <v>#N/A</v>
      </c>
      <c r="H766" s="55">
        <f>'Interpolated data'!M766</f>
        <v>0</v>
      </c>
      <c r="I766" s="55">
        <f>IF(ISNUMBER(INDEX(SelectedSPDs!$B$3:$Y$3753,ROW()-2,MATCH($A$2,SelectedSPDs!$B$1:$Y$1,0))),INDEX(SelectedSPDs!$B$3:$Y$3753,ROW()-2,MATCH($A$2,SelectedSPDs!$B$1:$Y$1,0)),0)</f>
        <v>0</v>
      </c>
      <c r="J766" s="19" t="e">
        <f>IF($A$2="User",IF(ISBLANK(E766),NA(),E766),IF(ISBLANK(SelectedSPDs!A766),NA(),SelectedSPDs!A766))</f>
        <v>#N/A</v>
      </c>
      <c r="K766" s="28">
        <f>INDEX(SelectedSPDs!$B$3:$Y$3753,ROW()-2,MATCH($A$2,SelectedSPDs!$B$1:$Y$1,0))</f>
        <v>0</v>
      </c>
      <c r="M766" s="28"/>
      <c r="N766" s="28"/>
      <c r="O766" s="18"/>
      <c r="P766" s="28"/>
      <c r="Q766" s="28"/>
      <c r="R766" s="18"/>
      <c r="S766" s="28"/>
      <c r="T766" s="18"/>
      <c r="AJ766" s="28"/>
    </row>
    <row r="767" spans="5:36" x14ac:dyDescent="0.35">
      <c r="E767" s="26"/>
      <c r="F767" s="26"/>
      <c r="G767" s="55" t="e">
        <f>IF($A$2="User",IF($E767=0,#N/A,$E767),IF(ISNUMBER(SelectedSPDs!$A767),SelectedSPDs!$A767,#N/A))</f>
        <v>#N/A</v>
      </c>
      <c r="H767" s="55">
        <f>'Interpolated data'!M767</f>
        <v>0</v>
      </c>
      <c r="I767" s="55">
        <f>IF(ISNUMBER(INDEX(SelectedSPDs!$B$3:$Y$3753,ROW()-2,MATCH($A$2,SelectedSPDs!$B$1:$Y$1,0))),INDEX(SelectedSPDs!$B$3:$Y$3753,ROW()-2,MATCH($A$2,SelectedSPDs!$B$1:$Y$1,0)),0)</f>
        <v>0</v>
      </c>
      <c r="J767" s="19" t="e">
        <f>IF($A$2="User",IF(ISBLANK(E767),NA(),E767),IF(ISBLANK(SelectedSPDs!A767),NA(),SelectedSPDs!A767))</f>
        <v>#N/A</v>
      </c>
      <c r="K767" s="28">
        <f>INDEX(SelectedSPDs!$B$3:$Y$3753,ROW()-2,MATCH($A$2,SelectedSPDs!$B$1:$Y$1,0))</f>
        <v>0</v>
      </c>
      <c r="M767" s="28"/>
      <c r="N767" s="28"/>
      <c r="O767" s="18"/>
      <c r="P767" s="28"/>
      <c r="Q767" s="28"/>
      <c r="R767" s="18"/>
      <c r="S767" s="28"/>
      <c r="T767" s="18"/>
      <c r="AJ767" s="28"/>
    </row>
    <row r="768" spans="5:36" x14ac:dyDescent="0.35">
      <c r="E768" s="26"/>
      <c r="F768" s="26"/>
      <c r="G768" s="55" t="e">
        <f>IF($A$2="User",IF($E768=0,#N/A,$E768),IF(ISNUMBER(SelectedSPDs!$A768),SelectedSPDs!$A768,#N/A))</f>
        <v>#N/A</v>
      </c>
      <c r="H768" s="55">
        <f>'Interpolated data'!M768</f>
        <v>0</v>
      </c>
      <c r="I768" s="55">
        <f>IF(ISNUMBER(INDEX(SelectedSPDs!$B$3:$Y$3753,ROW()-2,MATCH($A$2,SelectedSPDs!$B$1:$Y$1,0))),INDEX(SelectedSPDs!$B$3:$Y$3753,ROW()-2,MATCH($A$2,SelectedSPDs!$B$1:$Y$1,0)),0)</f>
        <v>0</v>
      </c>
      <c r="J768" s="19" t="e">
        <f>IF($A$2="User",IF(ISBLANK(E768),NA(),E768),IF(ISBLANK(SelectedSPDs!A768),NA(),SelectedSPDs!A768))</f>
        <v>#N/A</v>
      </c>
      <c r="K768" s="28">
        <f>INDEX(SelectedSPDs!$B$3:$Y$3753,ROW()-2,MATCH($A$2,SelectedSPDs!$B$1:$Y$1,0))</f>
        <v>0</v>
      </c>
      <c r="M768" s="28"/>
      <c r="N768" s="28"/>
      <c r="O768" s="18"/>
      <c r="P768" s="28"/>
      <c r="Q768" s="28"/>
      <c r="R768" s="18"/>
      <c r="S768" s="28"/>
      <c r="T768" s="18"/>
      <c r="AJ768" s="28"/>
    </row>
    <row r="769" spans="5:36" x14ac:dyDescent="0.35">
      <c r="E769" s="26"/>
      <c r="F769" s="26"/>
      <c r="G769" s="55" t="e">
        <f>IF($A$2="User",IF($E769=0,#N/A,$E769),IF(ISNUMBER(SelectedSPDs!$A769),SelectedSPDs!$A769,#N/A))</f>
        <v>#N/A</v>
      </c>
      <c r="H769" s="55">
        <f>'Interpolated data'!M769</f>
        <v>0</v>
      </c>
      <c r="I769" s="55">
        <f>IF(ISNUMBER(INDEX(SelectedSPDs!$B$3:$Y$3753,ROW()-2,MATCH($A$2,SelectedSPDs!$B$1:$Y$1,0))),INDEX(SelectedSPDs!$B$3:$Y$3753,ROW()-2,MATCH($A$2,SelectedSPDs!$B$1:$Y$1,0)),0)</f>
        <v>0</v>
      </c>
      <c r="J769" s="19" t="e">
        <f>IF($A$2="User",IF(ISBLANK(E769),NA(),E769),IF(ISBLANK(SelectedSPDs!A769),NA(),SelectedSPDs!A769))</f>
        <v>#N/A</v>
      </c>
      <c r="K769" s="28">
        <f>INDEX(SelectedSPDs!$B$3:$Y$3753,ROW()-2,MATCH($A$2,SelectedSPDs!$B$1:$Y$1,0))</f>
        <v>0</v>
      </c>
      <c r="M769" s="28"/>
      <c r="N769" s="28"/>
      <c r="O769" s="18"/>
      <c r="P769" s="28"/>
      <c r="Q769" s="28"/>
      <c r="R769" s="18"/>
      <c r="S769" s="28"/>
      <c r="T769" s="18"/>
      <c r="AJ769" s="28"/>
    </row>
    <row r="770" spans="5:36" x14ac:dyDescent="0.35">
      <c r="E770" s="26"/>
      <c r="F770" s="26"/>
      <c r="G770" s="55" t="e">
        <f>IF($A$2="User",IF($E770=0,#N/A,$E770),IF(ISNUMBER(SelectedSPDs!$A770),SelectedSPDs!$A770,#N/A))</f>
        <v>#N/A</v>
      </c>
      <c r="H770" s="55">
        <f>'Interpolated data'!M770</f>
        <v>0</v>
      </c>
      <c r="I770" s="55">
        <f>IF(ISNUMBER(INDEX(SelectedSPDs!$B$3:$Y$3753,ROW()-2,MATCH($A$2,SelectedSPDs!$B$1:$Y$1,0))),INDEX(SelectedSPDs!$B$3:$Y$3753,ROW()-2,MATCH($A$2,SelectedSPDs!$B$1:$Y$1,0)),0)</f>
        <v>0</v>
      </c>
      <c r="J770" s="19" t="e">
        <f>IF($A$2="User",IF(ISBLANK(E770),NA(),E770),IF(ISBLANK(SelectedSPDs!A770),NA(),SelectedSPDs!A770))</f>
        <v>#N/A</v>
      </c>
      <c r="K770" s="28">
        <f>INDEX(SelectedSPDs!$B$3:$Y$3753,ROW()-2,MATCH($A$2,SelectedSPDs!$B$1:$Y$1,0))</f>
        <v>0</v>
      </c>
      <c r="M770" s="28"/>
      <c r="N770" s="28"/>
      <c r="O770" s="18"/>
      <c r="P770" s="28"/>
      <c r="Q770" s="28"/>
      <c r="R770" s="18"/>
      <c r="S770" s="28"/>
      <c r="T770" s="18"/>
      <c r="AJ770" s="28"/>
    </row>
    <row r="771" spans="5:36" x14ac:dyDescent="0.35">
      <c r="E771" s="26"/>
      <c r="F771" s="26"/>
      <c r="G771" s="55" t="e">
        <f>IF($A$2="User",IF($E771=0,#N/A,$E771),IF(ISNUMBER(SelectedSPDs!$A771),SelectedSPDs!$A771,#N/A))</f>
        <v>#N/A</v>
      </c>
      <c r="H771" s="55">
        <f>'Interpolated data'!M771</f>
        <v>0</v>
      </c>
      <c r="I771" s="55">
        <f>IF(ISNUMBER(INDEX(SelectedSPDs!$B$3:$Y$3753,ROW()-2,MATCH($A$2,SelectedSPDs!$B$1:$Y$1,0))),INDEX(SelectedSPDs!$B$3:$Y$3753,ROW()-2,MATCH($A$2,SelectedSPDs!$B$1:$Y$1,0)),0)</f>
        <v>0</v>
      </c>
      <c r="J771" s="19" t="e">
        <f>IF($A$2="User",IF(ISBLANK(E771),NA(),E771),IF(ISBLANK(SelectedSPDs!A771),NA(),SelectedSPDs!A771))</f>
        <v>#N/A</v>
      </c>
      <c r="K771" s="28">
        <f>INDEX(SelectedSPDs!$B$3:$Y$3753,ROW()-2,MATCH($A$2,SelectedSPDs!$B$1:$Y$1,0))</f>
        <v>0</v>
      </c>
      <c r="M771" s="28"/>
      <c r="N771" s="28"/>
      <c r="O771" s="18"/>
      <c r="P771" s="28"/>
      <c r="Q771" s="28"/>
      <c r="R771" s="18"/>
      <c r="S771" s="28"/>
      <c r="T771" s="18"/>
      <c r="AJ771" s="28"/>
    </row>
    <row r="772" spans="5:36" x14ac:dyDescent="0.35">
      <c r="E772" s="26"/>
      <c r="F772" s="26"/>
      <c r="G772" s="55" t="e">
        <f>IF($A$2="User",IF($E772=0,#N/A,$E772),IF(ISNUMBER(SelectedSPDs!$A772),SelectedSPDs!$A772,#N/A))</f>
        <v>#N/A</v>
      </c>
      <c r="H772" s="55">
        <f>'Interpolated data'!M772</f>
        <v>0</v>
      </c>
      <c r="I772" s="55">
        <f>IF(ISNUMBER(INDEX(SelectedSPDs!$B$3:$Y$3753,ROW()-2,MATCH($A$2,SelectedSPDs!$B$1:$Y$1,0))),INDEX(SelectedSPDs!$B$3:$Y$3753,ROW()-2,MATCH($A$2,SelectedSPDs!$B$1:$Y$1,0)),0)</f>
        <v>0</v>
      </c>
      <c r="J772" s="19" t="e">
        <f>IF($A$2="User",IF(ISBLANK(E772),NA(),E772),IF(ISBLANK(SelectedSPDs!A772),NA(),SelectedSPDs!A772))</f>
        <v>#N/A</v>
      </c>
      <c r="K772" s="28">
        <f>INDEX(SelectedSPDs!$B$3:$Y$3753,ROW()-2,MATCH($A$2,SelectedSPDs!$B$1:$Y$1,0))</f>
        <v>0</v>
      </c>
      <c r="M772" s="28"/>
      <c r="N772" s="28"/>
      <c r="O772" s="18"/>
      <c r="P772" s="28"/>
      <c r="Q772" s="28"/>
      <c r="R772" s="18"/>
      <c r="S772" s="28"/>
      <c r="T772" s="18"/>
      <c r="AJ772" s="28"/>
    </row>
    <row r="773" spans="5:36" x14ac:dyDescent="0.35">
      <c r="E773" s="26"/>
      <c r="F773" s="26"/>
      <c r="G773" s="55" t="e">
        <f>IF($A$2="User",IF($E773=0,#N/A,$E773),IF(ISNUMBER(SelectedSPDs!$A773),SelectedSPDs!$A773,#N/A))</f>
        <v>#N/A</v>
      </c>
      <c r="H773" s="55">
        <f>'Interpolated data'!M773</f>
        <v>0</v>
      </c>
      <c r="I773" s="55">
        <f>IF(ISNUMBER(INDEX(SelectedSPDs!$B$3:$Y$3753,ROW()-2,MATCH($A$2,SelectedSPDs!$B$1:$Y$1,0))),INDEX(SelectedSPDs!$B$3:$Y$3753,ROW()-2,MATCH($A$2,SelectedSPDs!$B$1:$Y$1,0)),0)</f>
        <v>0</v>
      </c>
      <c r="J773" s="19" t="e">
        <f>IF($A$2="User",IF(ISBLANK(E773),NA(),E773),IF(ISBLANK(SelectedSPDs!A773),NA(),SelectedSPDs!A773))</f>
        <v>#N/A</v>
      </c>
      <c r="K773" s="28">
        <f>INDEX(SelectedSPDs!$B$3:$Y$3753,ROW()-2,MATCH($A$2,SelectedSPDs!$B$1:$Y$1,0))</f>
        <v>0</v>
      </c>
      <c r="M773" s="28"/>
      <c r="N773" s="28"/>
      <c r="O773" s="18"/>
      <c r="P773" s="28"/>
      <c r="Q773" s="28"/>
      <c r="R773" s="18"/>
      <c r="S773" s="28"/>
      <c r="T773" s="18"/>
      <c r="AJ773" s="28"/>
    </row>
    <row r="774" spans="5:36" x14ac:dyDescent="0.35">
      <c r="E774" s="26"/>
      <c r="F774" s="26"/>
      <c r="G774" s="55" t="e">
        <f>IF($A$2="User",IF($E774=0,#N/A,$E774),IF(ISNUMBER(SelectedSPDs!$A774),SelectedSPDs!$A774,#N/A))</f>
        <v>#N/A</v>
      </c>
      <c r="H774" s="55">
        <f>'Interpolated data'!M774</f>
        <v>0</v>
      </c>
      <c r="I774" s="55">
        <f>IF(ISNUMBER(INDEX(SelectedSPDs!$B$3:$Y$3753,ROW()-2,MATCH($A$2,SelectedSPDs!$B$1:$Y$1,0))),INDEX(SelectedSPDs!$B$3:$Y$3753,ROW()-2,MATCH($A$2,SelectedSPDs!$B$1:$Y$1,0)),0)</f>
        <v>0</v>
      </c>
      <c r="J774" s="19" t="e">
        <f>IF($A$2="User",IF(ISBLANK(E774),NA(),E774),IF(ISBLANK(SelectedSPDs!A774),NA(),SelectedSPDs!A774))</f>
        <v>#N/A</v>
      </c>
      <c r="K774" s="28">
        <f>INDEX(SelectedSPDs!$B$3:$Y$3753,ROW()-2,MATCH($A$2,SelectedSPDs!$B$1:$Y$1,0))</f>
        <v>0</v>
      </c>
      <c r="M774" s="28"/>
      <c r="N774" s="28"/>
      <c r="O774" s="18"/>
      <c r="P774" s="28"/>
      <c r="Q774" s="28"/>
      <c r="R774" s="18"/>
      <c r="S774" s="28"/>
      <c r="T774" s="18"/>
      <c r="AJ774" s="28"/>
    </row>
    <row r="775" spans="5:36" x14ac:dyDescent="0.35">
      <c r="E775" s="26"/>
      <c r="F775" s="26"/>
      <c r="G775" s="55" t="e">
        <f>IF($A$2="User",IF($E775=0,#N/A,$E775),IF(ISNUMBER(SelectedSPDs!$A775),SelectedSPDs!$A775,#N/A))</f>
        <v>#N/A</v>
      </c>
      <c r="H775" s="55">
        <f>'Interpolated data'!M775</f>
        <v>0</v>
      </c>
      <c r="I775" s="55">
        <f>IF(ISNUMBER(INDEX(SelectedSPDs!$B$3:$Y$3753,ROW()-2,MATCH($A$2,SelectedSPDs!$B$1:$Y$1,0))),INDEX(SelectedSPDs!$B$3:$Y$3753,ROW()-2,MATCH($A$2,SelectedSPDs!$B$1:$Y$1,0)),0)</f>
        <v>0</v>
      </c>
      <c r="J775" s="19" t="e">
        <f>IF($A$2="User",IF(ISBLANK(E775),NA(),E775),IF(ISBLANK(SelectedSPDs!A775),NA(),SelectedSPDs!A775))</f>
        <v>#N/A</v>
      </c>
      <c r="K775" s="28">
        <f>INDEX(SelectedSPDs!$B$3:$Y$3753,ROW()-2,MATCH($A$2,SelectedSPDs!$B$1:$Y$1,0))</f>
        <v>0</v>
      </c>
      <c r="M775" s="28"/>
      <c r="N775" s="28"/>
      <c r="O775" s="18"/>
      <c r="P775" s="28"/>
      <c r="Q775" s="28"/>
      <c r="R775" s="18"/>
      <c r="S775" s="28"/>
      <c r="T775" s="18"/>
      <c r="AJ775" s="28"/>
    </row>
    <row r="776" spans="5:36" x14ac:dyDescent="0.35">
      <c r="E776" s="26"/>
      <c r="F776" s="26"/>
      <c r="G776" s="55" t="e">
        <f>IF($A$2="User",IF($E776=0,#N/A,$E776),IF(ISNUMBER(SelectedSPDs!$A776),SelectedSPDs!$A776,#N/A))</f>
        <v>#N/A</v>
      </c>
      <c r="H776" s="55">
        <f>'Interpolated data'!M776</f>
        <v>0</v>
      </c>
      <c r="I776" s="55">
        <f>IF(ISNUMBER(INDEX(SelectedSPDs!$B$3:$Y$3753,ROW()-2,MATCH($A$2,SelectedSPDs!$B$1:$Y$1,0))),INDEX(SelectedSPDs!$B$3:$Y$3753,ROW()-2,MATCH($A$2,SelectedSPDs!$B$1:$Y$1,0)),0)</f>
        <v>0</v>
      </c>
      <c r="J776" s="19" t="e">
        <f>IF($A$2="User",IF(ISBLANK(E776),NA(),E776),IF(ISBLANK(SelectedSPDs!A776),NA(),SelectedSPDs!A776))</f>
        <v>#N/A</v>
      </c>
      <c r="K776" s="28">
        <f>INDEX(SelectedSPDs!$B$3:$Y$3753,ROW()-2,MATCH($A$2,SelectedSPDs!$B$1:$Y$1,0))</f>
        <v>0</v>
      </c>
      <c r="M776" s="28"/>
      <c r="N776" s="28"/>
      <c r="O776" s="18"/>
      <c r="P776" s="28"/>
      <c r="Q776" s="28"/>
      <c r="R776" s="18"/>
      <c r="S776" s="28"/>
      <c r="T776" s="18"/>
      <c r="AJ776" s="28"/>
    </row>
    <row r="777" spans="5:36" x14ac:dyDescent="0.35">
      <c r="E777" s="26"/>
      <c r="F777" s="26"/>
      <c r="G777" s="55" t="e">
        <f>IF($A$2="User",IF($E777=0,#N/A,$E777),IF(ISNUMBER(SelectedSPDs!$A777),SelectedSPDs!$A777,#N/A))</f>
        <v>#N/A</v>
      </c>
      <c r="H777" s="55">
        <f>'Interpolated data'!M777</f>
        <v>0</v>
      </c>
      <c r="I777" s="55">
        <f>IF(ISNUMBER(INDEX(SelectedSPDs!$B$3:$Y$3753,ROW()-2,MATCH($A$2,SelectedSPDs!$B$1:$Y$1,0))),INDEX(SelectedSPDs!$B$3:$Y$3753,ROW()-2,MATCH($A$2,SelectedSPDs!$B$1:$Y$1,0)),0)</f>
        <v>0</v>
      </c>
      <c r="J777" s="19" t="e">
        <f>IF($A$2="User",IF(ISBLANK(E777),NA(),E777),IF(ISBLANK(SelectedSPDs!A777),NA(),SelectedSPDs!A777))</f>
        <v>#N/A</v>
      </c>
      <c r="K777" s="28">
        <f>INDEX(SelectedSPDs!$B$3:$Y$3753,ROW()-2,MATCH($A$2,SelectedSPDs!$B$1:$Y$1,0))</f>
        <v>0</v>
      </c>
      <c r="M777" s="28"/>
      <c r="N777" s="28"/>
      <c r="O777" s="18"/>
      <c r="P777" s="28"/>
      <c r="Q777" s="28"/>
      <c r="R777" s="18"/>
      <c r="S777" s="28"/>
      <c r="T777" s="18"/>
      <c r="AJ777" s="28"/>
    </row>
    <row r="778" spans="5:36" x14ac:dyDescent="0.35">
      <c r="E778" s="26"/>
      <c r="F778" s="26"/>
      <c r="G778" s="55" t="e">
        <f>IF($A$2="User",IF($E778=0,#N/A,$E778),IF(ISNUMBER(SelectedSPDs!$A778),SelectedSPDs!$A778,#N/A))</f>
        <v>#N/A</v>
      </c>
      <c r="H778" s="55">
        <f>'Interpolated data'!M778</f>
        <v>0</v>
      </c>
      <c r="I778" s="55">
        <f>IF(ISNUMBER(INDEX(SelectedSPDs!$B$3:$Y$3753,ROW()-2,MATCH($A$2,SelectedSPDs!$B$1:$Y$1,0))),INDEX(SelectedSPDs!$B$3:$Y$3753,ROW()-2,MATCH($A$2,SelectedSPDs!$B$1:$Y$1,0)),0)</f>
        <v>0</v>
      </c>
      <c r="J778" s="19" t="e">
        <f>IF($A$2="User",IF(ISBLANK(E778),NA(),E778),IF(ISBLANK(SelectedSPDs!A778),NA(),SelectedSPDs!A778))</f>
        <v>#N/A</v>
      </c>
      <c r="K778" s="28">
        <f>INDEX(SelectedSPDs!$B$3:$Y$3753,ROW()-2,MATCH($A$2,SelectedSPDs!$B$1:$Y$1,0))</f>
        <v>0</v>
      </c>
      <c r="M778" s="28"/>
      <c r="N778" s="28"/>
      <c r="O778" s="18"/>
      <c r="P778" s="28"/>
      <c r="Q778" s="28"/>
      <c r="R778" s="18"/>
      <c r="S778" s="28"/>
      <c r="T778" s="18"/>
      <c r="AJ778" s="28"/>
    </row>
    <row r="779" spans="5:36" x14ac:dyDescent="0.35">
      <c r="E779" s="26"/>
      <c r="F779" s="26"/>
      <c r="G779" s="55" t="e">
        <f>IF($A$2="User",IF($E779=0,#N/A,$E779),IF(ISNUMBER(SelectedSPDs!$A779),SelectedSPDs!$A779,#N/A))</f>
        <v>#N/A</v>
      </c>
      <c r="H779" s="55">
        <f>'Interpolated data'!M779</f>
        <v>0</v>
      </c>
      <c r="I779" s="55">
        <f>IF(ISNUMBER(INDEX(SelectedSPDs!$B$3:$Y$3753,ROW()-2,MATCH($A$2,SelectedSPDs!$B$1:$Y$1,0))),INDEX(SelectedSPDs!$B$3:$Y$3753,ROW()-2,MATCH($A$2,SelectedSPDs!$B$1:$Y$1,0)),0)</f>
        <v>0</v>
      </c>
      <c r="J779" s="19" t="e">
        <f>IF($A$2="User",IF(ISBLANK(E779),NA(),E779),IF(ISBLANK(SelectedSPDs!A779),NA(),SelectedSPDs!A779))</f>
        <v>#N/A</v>
      </c>
      <c r="K779" s="28">
        <f>INDEX(SelectedSPDs!$B$3:$Y$3753,ROW()-2,MATCH($A$2,SelectedSPDs!$B$1:$Y$1,0))</f>
        <v>0</v>
      </c>
      <c r="M779" s="28"/>
      <c r="N779" s="28"/>
      <c r="O779" s="18"/>
      <c r="P779" s="28"/>
      <c r="Q779" s="28"/>
      <c r="R779" s="18"/>
      <c r="S779" s="28"/>
      <c r="T779" s="18"/>
      <c r="AJ779" s="28"/>
    </row>
    <row r="780" spans="5:36" x14ac:dyDescent="0.35">
      <c r="E780" s="26"/>
      <c r="F780" s="26"/>
      <c r="G780" s="55" t="e">
        <f>IF($A$2="User",IF($E780=0,#N/A,$E780),IF(ISNUMBER(SelectedSPDs!$A780),SelectedSPDs!$A780,#N/A))</f>
        <v>#N/A</v>
      </c>
      <c r="H780" s="55">
        <f>'Interpolated data'!M780</f>
        <v>0</v>
      </c>
      <c r="I780" s="55">
        <f>IF(ISNUMBER(INDEX(SelectedSPDs!$B$3:$Y$3753,ROW()-2,MATCH($A$2,SelectedSPDs!$B$1:$Y$1,0))),INDEX(SelectedSPDs!$B$3:$Y$3753,ROW()-2,MATCH($A$2,SelectedSPDs!$B$1:$Y$1,0)),0)</f>
        <v>0</v>
      </c>
      <c r="J780" s="19" t="e">
        <f>IF($A$2="User",IF(ISBLANK(E780),NA(),E780),IF(ISBLANK(SelectedSPDs!A780),NA(),SelectedSPDs!A780))</f>
        <v>#N/A</v>
      </c>
      <c r="K780" s="28">
        <f>INDEX(SelectedSPDs!$B$3:$Y$3753,ROW()-2,MATCH($A$2,SelectedSPDs!$B$1:$Y$1,0))</f>
        <v>0</v>
      </c>
      <c r="M780" s="28"/>
      <c r="N780" s="28"/>
      <c r="O780" s="18"/>
      <c r="P780" s="28"/>
      <c r="Q780" s="28"/>
      <c r="R780" s="18"/>
      <c r="S780" s="28"/>
      <c r="T780" s="18"/>
      <c r="AJ780" s="28"/>
    </row>
    <row r="781" spans="5:36" x14ac:dyDescent="0.35">
      <c r="E781" s="26"/>
      <c r="F781" s="26"/>
      <c r="G781" s="55" t="e">
        <f>IF($A$2="User",IF($E781=0,#N/A,$E781),IF(ISNUMBER(SelectedSPDs!$A781),SelectedSPDs!$A781,#N/A))</f>
        <v>#N/A</v>
      </c>
      <c r="H781" s="55">
        <f>'Interpolated data'!M781</f>
        <v>0</v>
      </c>
      <c r="I781" s="55">
        <f>IF(ISNUMBER(INDEX(SelectedSPDs!$B$3:$Y$3753,ROW()-2,MATCH($A$2,SelectedSPDs!$B$1:$Y$1,0))),INDEX(SelectedSPDs!$B$3:$Y$3753,ROW()-2,MATCH($A$2,SelectedSPDs!$B$1:$Y$1,0)),0)</f>
        <v>0</v>
      </c>
      <c r="J781" s="19" t="e">
        <f>IF($A$2="User",IF(ISBLANK(E781),NA(),E781),IF(ISBLANK(SelectedSPDs!A781),NA(),SelectedSPDs!A781))</f>
        <v>#N/A</v>
      </c>
      <c r="K781" s="28">
        <f>INDEX(SelectedSPDs!$B$3:$Y$3753,ROW()-2,MATCH($A$2,SelectedSPDs!$B$1:$Y$1,0))</f>
        <v>0</v>
      </c>
      <c r="M781" s="28"/>
      <c r="N781" s="28"/>
      <c r="O781" s="18"/>
      <c r="P781" s="28"/>
      <c r="Q781" s="28"/>
      <c r="R781" s="18"/>
      <c r="S781" s="28"/>
      <c r="T781" s="18"/>
      <c r="AJ781" s="28"/>
    </row>
    <row r="782" spans="5:36" x14ac:dyDescent="0.35">
      <c r="E782" s="26"/>
      <c r="F782" s="26"/>
      <c r="G782" s="55" t="e">
        <f>IF($A$2="User",IF($E782=0,#N/A,$E782),IF(ISNUMBER(SelectedSPDs!$A782),SelectedSPDs!$A782,#N/A))</f>
        <v>#N/A</v>
      </c>
      <c r="H782" s="55">
        <f>'Interpolated data'!M782</f>
        <v>0</v>
      </c>
      <c r="I782" s="55">
        <f>IF(ISNUMBER(INDEX(SelectedSPDs!$B$3:$Y$3753,ROW()-2,MATCH($A$2,SelectedSPDs!$B$1:$Y$1,0))),INDEX(SelectedSPDs!$B$3:$Y$3753,ROW()-2,MATCH($A$2,SelectedSPDs!$B$1:$Y$1,0)),0)</f>
        <v>0</v>
      </c>
      <c r="J782" s="19" t="e">
        <f>IF($A$2="User",IF(ISBLANK(E782),NA(),E782),IF(ISBLANK(SelectedSPDs!A782),NA(),SelectedSPDs!A782))</f>
        <v>#N/A</v>
      </c>
      <c r="K782" s="28">
        <f>INDEX(SelectedSPDs!$B$3:$Y$3753,ROW()-2,MATCH($A$2,SelectedSPDs!$B$1:$Y$1,0))</f>
        <v>0</v>
      </c>
      <c r="M782" s="28"/>
      <c r="N782" s="28"/>
      <c r="O782" s="18"/>
      <c r="P782" s="28"/>
      <c r="Q782" s="28"/>
      <c r="R782" s="18"/>
      <c r="S782" s="28"/>
      <c r="T782" s="18"/>
      <c r="AJ782" s="28"/>
    </row>
    <row r="783" spans="5:36" x14ac:dyDescent="0.35">
      <c r="E783" s="26"/>
      <c r="F783" s="26"/>
      <c r="G783" s="55" t="e">
        <f>IF($A$2="User",IF($E783=0,#N/A,$E783),IF(ISNUMBER(SelectedSPDs!$A783),SelectedSPDs!$A783,#N/A))</f>
        <v>#N/A</v>
      </c>
      <c r="H783" s="55">
        <f>'Interpolated data'!M783</f>
        <v>0</v>
      </c>
      <c r="I783" s="55">
        <f>IF(ISNUMBER(INDEX(SelectedSPDs!$B$3:$Y$3753,ROW()-2,MATCH($A$2,SelectedSPDs!$B$1:$Y$1,0))),INDEX(SelectedSPDs!$B$3:$Y$3753,ROW()-2,MATCH($A$2,SelectedSPDs!$B$1:$Y$1,0)),0)</f>
        <v>0</v>
      </c>
      <c r="J783" s="19" t="e">
        <f>IF($A$2="User",IF(ISBLANK(E783),NA(),E783),IF(ISBLANK(SelectedSPDs!A783),NA(),SelectedSPDs!A783))</f>
        <v>#N/A</v>
      </c>
      <c r="K783" s="28">
        <f>INDEX(SelectedSPDs!$B$3:$Y$3753,ROW()-2,MATCH($A$2,SelectedSPDs!$B$1:$Y$1,0))</f>
        <v>0</v>
      </c>
      <c r="M783" s="28"/>
      <c r="N783" s="28"/>
      <c r="O783" s="18"/>
      <c r="P783" s="28"/>
      <c r="Q783" s="28"/>
      <c r="R783" s="18"/>
      <c r="S783" s="28"/>
      <c r="T783" s="18"/>
      <c r="AJ783" s="28"/>
    </row>
    <row r="784" spans="5:36" x14ac:dyDescent="0.35">
      <c r="E784" s="26"/>
      <c r="F784" s="26"/>
      <c r="G784" s="55" t="e">
        <f>IF($A$2="User",IF($E784=0,#N/A,$E784),IF(ISNUMBER(SelectedSPDs!$A784),SelectedSPDs!$A784,#N/A))</f>
        <v>#N/A</v>
      </c>
      <c r="H784" s="55">
        <f>'Interpolated data'!M784</f>
        <v>0</v>
      </c>
      <c r="I784" s="55">
        <f>IF(ISNUMBER(INDEX(SelectedSPDs!$B$3:$Y$3753,ROW()-2,MATCH($A$2,SelectedSPDs!$B$1:$Y$1,0))),INDEX(SelectedSPDs!$B$3:$Y$3753,ROW()-2,MATCH($A$2,SelectedSPDs!$B$1:$Y$1,0)),0)</f>
        <v>0</v>
      </c>
      <c r="J784" s="19" t="e">
        <f>IF($A$2="User",IF(ISBLANK(E784),NA(),E784),IF(ISBLANK(SelectedSPDs!A784),NA(),SelectedSPDs!A784))</f>
        <v>#N/A</v>
      </c>
      <c r="K784" s="28">
        <f>INDEX(SelectedSPDs!$B$3:$Y$3753,ROW()-2,MATCH($A$2,SelectedSPDs!$B$1:$Y$1,0))</f>
        <v>0</v>
      </c>
      <c r="M784" s="28"/>
      <c r="N784" s="28"/>
      <c r="O784" s="18"/>
      <c r="P784" s="28"/>
      <c r="Q784" s="28"/>
      <c r="R784" s="18"/>
      <c r="S784" s="28"/>
      <c r="T784" s="18"/>
      <c r="AJ784" s="28"/>
    </row>
    <row r="785" spans="5:36" x14ac:dyDescent="0.35">
      <c r="E785" s="26"/>
      <c r="F785" s="26"/>
      <c r="G785" s="55" t="e">
        <f>IF($A$2="User",IF($E785=0,#N/A,$E785),IF(ISNUMBER(SelectedSPDs!$A785),SelectedSPDs!$A785,#N/A))</f>
        <v>#N/A</v>
      </c>
      <c r="H785" s="55">
        <f>'Interpolated data'!M785</f>
        <v>0</v>
      </c>
      <c r="I785" s="55">
        <f>IF(ISNUMBER(INDEX(SelectedSPDs!$B$3:$Y$3753,ROW()-2,MATCH($A$2,SelectedSPDs!$B$1:$Y$1,0))),INDEX(SelectedSPDs!$B$3:$Y$3753,ROW()-2,MATCH($A$2,SelectedSPDs!$B$1:$Y$1,0)),0)</f>
        <v>0</v>
      </c>
      <c r="J785" s="19" t="e">
        <f>IF($A$2="User",IF(ISBLANK(E785),NA(),E785),IF(ISBLANK(SelectedSPDs!A785),NA(),SelectedSPDs!A785))</f>
        <v>#N/A</v>
      </c>
      <c r="K785" s="28">
        <f>INDEX(SelectedSPDs!$B$3:$Y$3753,ROW()-2,MATCH($A$2,SelectedSPDs!$B$1:$Y$1,0))</f>
        <v>0</v>
      </c>
      <c r="M785" s="28"/>
      <c r="N785" s="28"/>
      <c r="O785" s="18"/>
      <c r="P785" s="28"/>
      <c r="Q785" s="28"/>
      <c r="R785" s="18"/>
      <c r="S785" s="28"/>
      <c r="T785" s="18"/>
      <c r="AJ785" s="28"/>
    </row>
    <row r="786" spans="5:36" x14ac:dyDescent="0.35">
      <c r="E786" s="26"/>
      <c r="F786" s="26"/>
      <c r="G786" s="55" t="e">
        <f>IF($A$2="User",IF($E786=0,#N/A,$E786),IF(ISNUMBER(SelectedSPDs!$A786),SelectedSPDs!$A786,#N/A))</f>
        <v>#N/A</v>
      </c>
      <c r="H786" s="55">
        <f>'Interpolated data'!M786</f>
        <v>0</v>
      </c>
      <c r="I786" s="55">
        <f>IF(ISNUMBER(INDEX(SelectedSPDs!$B$3:$Y$3753,ROW()-2,MATCH($A$2,SelectedSPDs!$B$1:$Y$1,0))),INDEX(SelectedSPDs!$B$3:$Y$3753,ROW()-2,MATCH($A$2,SelectedSPDs!$B$1:$Y$1,0)),0)</f>
        <v>0</v>
      </c>
      <c r="J786" s="19" t="e">
        <f>IF($A$2="User",IF(ISBLANK(E786),NA(),E786),IF(ISBLANK(SelectedSPDs!A786),NA(),SelectedSPDs!A786))</f>
        <v>#N/A</v>
      </c>
      <c r="K786" s="28">
        <f>INDEX(SelectedSPDs!$B$3:$Y$3753,ROW()-2,MATCH($A$2,SelectedSPDs!$B$1:$Y$1,0))</f>
        <v>0</v>
      </c>
      <c r="M786" s="28"/>
      <c r="N786" s="28"/>
      <c r="O786" s="18"/>
      <c r="P786" s="28"/>
      <c r="Q786" s="28"/>
      <c r="R786" s="18"/>
      <c r="S786" s="28"/>
      <c r="T786" s="18"/>
      <c r="AJ786" s="28"/>
    </row>
    <row r="787" spans="5:36" x14ac:dyDescent="0.35">
      <c r="E787" s="26"/>
      <c r="F787" s="26"/>
      <c r="G787" s="55" t="e">
        <f>IF($A$2="User",IF($E787=0,#N/A,$E787),IF(ISNUMBER(SelectedSPDs!$A787),SelectedSPDs!$A787,#N/A))</f>
        <v>#N/A</v>
      </c>
      <c r="H787" s="55">
        <f>'Interpolated data'!M787</f>
        <v>0</v>
      </c>
      <c r="I787" s="55">
        <f>IF(ISNUMBER(INDEX(SelectedSPDs!$B$3:$Y$3753,ROW()-2,MATCH($A$2,SelectedSPDs!$B$1:$Y$1,0))),INDEX(SelectedSPDs!$B$3:$Y$3753,ROW()-2,MATCH($A$2,SelectedSPDs!$B$1:$Y$1,0)),0)</f>
        <v>0</v>
      </c>
      <c r="J787" s="19" t="e">
        <f>IF($A$2="User",IF(ISBLANK(E787),NA(),E787),IF(ISBLANK(SelectedSPDs!A787),NA(),SelectedSPDs!A787))</f>
        <v>#N/A</v>
      </c>
      <c r="K787" s="28">
        <f>INDEX(SelectedSPDs!$B$3:$Y$3753,ROW()-2,MATCH($A$2,SelectedSPDs!$B$1:$Y$1,0))</f>
        <v>0</v>
      </c>
      <c r="M787" s="28"/>
      <c r="N787" s="28"/>
      <c r="O787" s="18"/>
      <c r="P787" s="28"/>
      <c r="Q787" s="28"/>
      <c r="R787" s="18"/>
      <c r="S787" s="28"/>
      <c r="T787" s="18"/>
      <c r="AJ787" s="28"/>
    </row>
    <row r="788" spans="5:36" x14ac:dyDescent="0.35">
      <c r="E788" s="26"/>
      <c r="F788" s="26"/>
      <c r="G788" s="55" t="e">
        <f>IF($A$2="User",IF($E788=0,#N/A,$E788),IF(ISNUMBER(SelectedSPDs!$A788),SelectedSPDs!$A788,#N/A))</f>
        <v>#N/A</v>
      </c>
      <c r="H788" s="55">
        <f>'Interpolated data'!M788</f>
        <v>0</v>
      </c>
      <c r="I788" s="55">
        <f>IF(ISNUMBER(INDEX(SelectedSPDs!$B$3:$Y$3753,ROW()-2,MATCH($A$2,SelectedSPDs!$B$1:$Y$1,0))),INDEX(SelectedSPDs!$B$3:$Y$3753,ROW()-2,MATCH($A$2,SelectedSPDs!$B$1:$Y$1,0)),0)</f>
        <v>0</v>
      </c>
      <c r="J788" s="19" t="e">
        <f>IF($A$2="User",IF(ISBLANK(E788),NA(),E788),IF(ISBLANK(SelectedSPDs!A788),NA(),SelectedSPDs!A788))</f>
        <v>#N/A</v>
      </c>
      <c r="K788" s="28">
        <f>INDEX(SelectedSPDs!$B$3:$Y$3753,ROW()-2,MATCH($A$2,SelectedSPDs!$B$1:$Y$1,0))</f>
        <v>0</v>
      </c>
      <c r="M788" s="28"/>
      <c r="N788" s="28"/>
      <c r="O788" s="18"/>
      <c r="P788" s="28"/>
      <c r="Q788" s="28"/>
      <c r="R788" s="18"/>
      <c r="S788" s="28"/>
      <c r="T788" s="18"/>
      <c r="AJ788" s="28"/>
    </row>
    <row r="789" spans="5:36" x14ac:dyDescent="0.35">
      <c r="E789" s="26"/>
      <c r="F789" s="26"/>
      <c r="G789" s="55" t="e">
        <f>IF($A$2="User",IF($E789=0,#N/A,$E789),IF(ISNUMBER(SelectedSPDs!$A789),SelectedSPDs!$A789,#N/A))</f>
        <v>#N/A</v>
      </c>
      <c r="H789" s="55">
        <f>'Interpolated data'!M789</f>
        <v>0</v>
      </c>
      <c r="I789" s="55">
        <f>IF(ISNUMBER(INDEX(SelectedSPDs!$B$3:$Y$3753,ROW()-2,MATCH($A$2,SelectedSPDs!$B$1:$Y$1,0))),INDEX(SelectedSPDs!$B$3:$Y$3753,ROW()-2,MATCH($A$2,SelectedSPDs!$B$1:$Y$1,0)),0)</f>
        <v>0</v>
      </c>
      <c r="J789" s="19" t="e">
        <f>IF($A$2="User",IF(ISBLANK(E789),NA(),E789),IF(ISBLANK(SelectedSPDs!A789),NA(),SelectedSPDs!A789))</f>
        <v>#N/A</v>
      </c>
      <c r="K789" s="28">
        <f>INDEX(SelectedSPDs!$B$3:$Y$3753,ROW()-2,MATCH($A$2,SelectedSPDs!$B$1:$Y$1,0))</f>
        <v>0</v>
      </c>
      <c r="M789" s="28"/>
      <c r="N789" s="28"/>
      <c r="O789" s="18"/>
      <c r="P789" s="28"/>
      <c r="Q789" s="28"/>
      <c r="R789" s="18"/>
      <c r="S789" s="28"/>
      <c r="T789" s="18"/>
      <c r="AJ789" s="28"/>
    </row>
    <row r="790" spans="5:36" x14ac:dyDescent="0.35">
      <c r="E790" s="26"/>
      <c r="F790" s="26"/>
      <c r="G790" s="55" t="e">
        <f>IF($A$2="User",IF($E790=0,#N/A,$E790),IF(ISNUMBER(SelectedSPDs!$A790),SelectedSPDs!$A790,#N/A))</f>
        <v>#N/A</v>
      </c>
      <c r="H790" s="55">
        <f>'Interpolated data'!M790</f>
        <v>0</v>
      </c>
      <c r="I790" s="55">
        <f>IF(ISNUMBER(INDEX(SelectedSPDs!$B$3:$Y$3753,ROW()-2,MATCH($A$2,SelectedSPDs!$B$1:$Y$1,0))),INDEX(SelectedSPDs!$B$3:$Y$3753,ROW()-2,MATCH($A$2,SelectedSPDs!$B$1:$Y$1,0)),0)</f>
        <v>0</v>
      </c>
      <c r="J790" s="19" t="e">
        <f>IF($A$2="User",IF(ISBLANK(E790),NA(),E790),IF(ISBLANK(SelectedSPDs!A790),NA(),SelectedSPDs!A790))</f>
        <v>#N/A</v>
      </c>
      <c r="K790" s="28">
        <f>INDEX(SelectedSPDs!$B$3:$Y$3753,ROW()-2,MATCH($A$2,SelectedSPDs!$B$1:$Y$1,0))</f>
        <v>0</v>
      </c>
      <c r="M790" s="28"/>
      <c r="N790" s="28"/>
      <c r="O790" s="18"/>
      <c r="P790" s="28"/>
      <c r="Q790" s="28"/>
      <c r="R790" s="18"/>
      <c r="S790" s="28"/>
      <c r="T790" s="18"/>
      <c r="AJ790" s="28"/>
    </row>
    <row r="791" spans="5:36" x14ac:dyDescent="0.35">
      <c r="E791" s="26"/>
      <c r="F791" s="26"/>
      <c r="G791" s="55" t="e">
        <f>IF($A$2="User",IF($E791=0,#N/A,$E791),IF(ISNUMBER(SelectedSPDs!$A791),SelectedSPDs!$A791,#N/A))</f>
        <v>#N/A</v>
      </c>
      <c r="H791" s="55">
        <f>'Interpolated data'!M791</f>
        <v>0</v>
      </c>
      <c r="I791" s="55">
        <f>IF(ISNUMBER(INDEX(SelectedSPDs!$B$3:$Y$3753,ROW()-2,MATCH($A$2,SelectedSPDs!$B$1:$Y$1,0))),INDEX(SelectedSPDs!$B$3:$Y$3753,ROW()-2,MATCH($A$2,SelectedSPDs!$B$1:$Y$1,0)),0)</f>
        <v>0</v>
      </c>
      <c r="J791" s="19" t="e">
        <f>IF($A$2="User",IF(ISBLANK(E791),NA(),E791),IF(ISBLANK(SelectedSPDs!A791),NA(),SelectedSPDs!A791))</f>
        <v>#N/A</v>
      </c>
      <c r="K791" s="28">
        <f>INDEX(SelectedSPDs!$B$3:$Y$3753,ROW()-2,MATCH($A$2,SelectedSPDs!$B$1:$Y$1,0))</f>
        <v>0</v>
      </c>
      <c r="M791" s="28"/>
      <c r="N791" s="28"/>
      <c r="O791" s="18"/>
      <c r="P791" s="28"/>
      <c r="Q791" s="28"/>
      <c r="R791" s="18"/>
      <c r="S791" s="28"/>
      <c r="T791" s="18"/>
      <c r="AJ791" s="28"/>
    </row>
    <row r="792" spans="5:36" x14ac:dyDescent="0.35">
      <c r="E792" s="26"/>
      <c r="F792" s="26"/>
      <c r="G792" s="55" t="e">
        <f>IF($A$2="User",IF($E792=0,#N/A,$E792),IF(ISNUMBER(SelectedSPDs!$A792),SelectedSPDs!$A792,#N/A))</f>
        <v>#N/A</v>
      </c>
      <c r="H792" s="55">
        <f>'Interpolated data'!M792</f>
        <v>0</v>
      </c>
      <c r="I792" s="55">
        <f>IF(ISNUMBER(INDEX(SelectedSPDs!$B$3:$Y$3753,ROW()-2,MATCH($A$2,SelectedSPDs!$B$1:$Y$1,0))),INDEX(SelectedSPDs!$B$3:$Y$3753,ROW()-2,MATCH($A$2,SelectedSPDs!$B$1:$Y$1,0)),0)</f>
        <v>0</v>
      </c>
      <c r="J792" s="19" t="e">
        <f>IF($A$2="User",IF(ISBLANK(E792),NA(),E792),IF(ISBLANK(SelectedSPDs!A792),NA(),SelectedSPDs!A792))</f>
        <v>#N/A</v>
      </c>
      <c r="K792" s="28">
        <f>INDEX(SelectedSPDs!$B$3:$Y$3753,ROW()-2,MATCH($A$2,SelectedSPDs!$B$1:$Y$1,0))</f>
        <v>0</v>
      </c>
      <c r="M792" s="28"/>
      <c r="N792" s="28"/>
      <c r="O792" s="18"/>
      <c r="P792" s="28"/>
      <c r="Q792" s="28"/>
      <c r="R792" s="18"/>
      <c r="S792" s="28"/>
      <c r="T792" s="18"/>
      <c r="AJ792" s="28"/>
    </row>
    <row r="793" spans="5:36" x14ac:dyDescent="0.35">
      <c r="E793" s="26"/>
      <c r="F793" s="26"/>
      <c r="G793" s="55" t="e">
        <f>IF($A$2="User",IF($E793=0,#N/A,$E793),IF(ISNUMBER(SelectedSPDs!$A793),SelectedSPDs!$A793,#N/A))</f>
        <v>#N/A</v>
      </c>
      <c r="H793" s="55">
        <f>'Interpolated data'!M793</f>
        <v>0</v>
      </c>
      <c r="I793" s="55">
        <f>IF(ISNUMBER(INDEX(SelectedSPDs!$B$3:$Y$3753,ROW()-2,MATCH($A$2,SelectedSPDs!$B$1:$Y$1,0))),INDEX(SelectedSPDs!$B$3:$Y$3753,ROW()-2,MATCH($A$2,SelectedSPDs!$B$1:$Y$1,0)),0)</f>
        <v>0</v>
      </c>
      <c r="J793" s="19" t="e">
        <f>IF($A$2="User",IF(ISBLANK(E793),NA(),E793),IF(ISBLANK(SelectedSPDs!A793),NA(),SelectedSPDs!A793))</f>
        <v>#N/A</v>
      </c>
      <c r="K793" s="28">
        <f>INDEX(SelectedSPDs!$B$3:$Y$3753,ROW()-2,MATCH($A$2,SelectedSPDs!$B$1:$Y$1,0))</f>
        <v>0</v>
      </c>
      <c r="M793" s="28"/>
      <c r="N793" s="28"/>
      <c r="O793" s="18"/>
      <c r="P793" s="28"/>
      <c r="Q793" s="28"/>
      <c r="R793" s="18"/>
      <c r="S793" s="28"/>
      <c r="T793" s="18"/>
      <c r="AJ793" s="28"/>
    </row>
    <row r="794" spans="5:36" x14ac:dyDescent="0.35">
      <c r="E794" s="26"/>
      <c r="F794" s="26"/>
      <c r="G794" s="55" t="e">
        <f>IF($A$2="User",IF($E794=0,#N/A,$E794),IF(ISNUMBER(SelectedSPDs!$A794),SelectedSPDs!$A794,#N/A))</f>
        <v>#N/A</v>
      </c>
      <c r="H794" s="55">
        <f>'Interpolated data'!M794</f>
        <v>0</v>
      </c>
      <c r="I794" s="55">
        <f>IF(ISNUMBER(INDEX(SelectedSPDs!$B$3:$Y$3753,ROW()-2,MATCH($A$2,SelectedSPDs!$B$1:$Y$1,0))),INDEX(SelectedSPDs!$B$3:$Y$3753,ROW()-2,MATCH($A$2,SelectedSPDs!$B$1:$Y$1,0)),0)</f>
        <v>0</v>
      </c>
      <c r="J794" s="19" t="e">
        <f>IF($A$2="User",IF(ISBLANK(E794),NA(),E794),IF(ISBLANK(SelectedSPDs!A794),NA(),SelectedSPDs!A794))</f>
        <v>#N/A</v>
      </c>
      <c r="K794" s="28">
        <f>INDEX(SelectedSPDs!$B$3:$Y$3753,ROW()-2,MATCH($A$2,SelectedSPDs!$B$1:$Y$1,0))</f>
        <v>0</v>
      </c>
      <c r="M794" s="28"/>
      <c r="N794" s="28"/>
      <c r="O794" s="18"/>
      <c r="P794" s="28"/>
      <c r="Q794" s="28"/>
      <c r="R794" s="18"/>
      <c r="S794" s="28"/>
      <c r="T794" s="18"/>
      <c r="AJ794" s="28"/>
    </row>
    <row r="795" spans="5:36" x14ac:dyDescent="0.35">
      <c r="E795" s="26"/>
      <c r="F795" s="26"/>
      <c r="G795" s="55" t="e">
        <f>IF($A$2="User",IF($E795=0,#N/A,$E795),IF(ISNUMBER(SelectedSPDs!$A795),SelectedSPDs!$A795,#N/A))</f>
        <v>#N/A</v>
      </c>
      <c r="H795" s="55">
        <f>'Interpolated data'!M795</f>
        <v>0</v>
      </c>
      <c r="I795" s="55">
        <f>IF(ISNUMBER(INDEX(SelectedSPDs!$B$3:$Y$3753,ROW()-2,MATCH($A$2,SelectedSPDs!$B$1:$Y$1,0))),INDEX(SelectedSPDs!$B$3:$Y$3753,ROW()-2,MATCH($A$2,SelectedSPDs!$B$1:$Y$1,0)),0)</f>
        <v>0</v>
      </c>
      <c r="J795" s="19" t="e">
        <f>IF($A$2="User",IF(ISBLANK(E795),NA(),E795),IF(ISBLANK(SelectedSPDs!A795),NA(),SelectedSPDs!A795))</f>
        <v>#N/A</v>
      </c>
      <c r="K795" s="28">
        <f>INDEX(SelectedSPDs!$B$3:$Y$3753,ROW()-2,MATCH($A$2,SelectedSPDs!$B$1:$Y$1,0))</f>
        <v>0</v>
      </c>
      <c r="M795" s="28"/>
      <c r="N795" s="28"/>
      <c r="O795" s="18"/>
      <c r="P795" s="28"/>
      <c r="Q795" s="28"/>
      <c r="R795" s="18"/>
      <c r="S795" s="28"/>
      <c r="T795" s="18"/>
      <c r="AJ795" s="28"/>
    </row>
    <row r="796" spans="5:36" x14ac:dyDescent="0.35">
      <c r="E796" s="26"/>
      <c r="F796" s="26"/>
      <c r="G796" s="55" t="e">
        <f>IF($A$2="User",IF($E796=0,#N/A,$E796),IF(ISNUMBER(SelectedSPDs!$A796),SelectedSPDs!$A796,#N/A))</f>
        <v>#N/A</v>
      </c>
      <c r="H796" s="55">
        <f>'Interpolated data'!M796</f>
        <v>0</v>
      </c>
      <c r="I796" s="55">
        <f>IF(ISNUMBER(INDEX(SelectedSPDs!$B$3:$Y$3753,ROW()-2,MATCH($A$2,SelectedSPDs!$B$1:$Y$1,0))),INDEX(SelectedSPDs!$B$3:$Y$3753,ROW()-2,MATCH($A$2,SelectedSPDs!$B$1:$Y$1,0)),0)</f>
        <v>0</v>
      </c>
      <c r="J796" s="19" t="e">
        <f>IF($A$2="User",IF(ISBLANK(E796),NA(),E796),IF(ISBLANK(SelectedSPDs!A796),NA(),SelectedSPDs!A796))</f>
        <v>#N/A</v>
      </c>
      <c r="K796" s="28">
        <f>INDEX(SelectedSPDs!$B$3:$Y$3753,ROW()-2,MATCH($A$2,SelectedSPDs!$B$1:$Y$1,0))</f>
        <v>0</v>
      </c>
      <c r="M796" s="28"/>
      <c r="N796" s="28"/>
      <c r="O796" s="18"/>
      <c r="P796" s="28"/>
      <c r="Q796" s="28"/>
      <c r="R796" s="18"/>
      <c r="S796" s="28"/>
      <c r="T796" s="18"/>
      <c r="AJ796" s="28"/>
    </row>
    <row r="797" spans="5:36" x14ac:dyDescent="0.35">
      <c r="E797" s="26"/>
      <c r="F797" s="26"/>
      <c r="G797" s="55" t="e">
        <f>IF($A$2="User",IF($E797=0,#N/A,$E797),IF(ISNUMBER(SelectedSPDs!$A797),SelectedSPDs!$A797,#N/A))</f>
        <v>#N/A</v>
      </c>
      <c r="H797" s="55">
        <f>'Interpolated data'!M797</f>
        <v>0</v>
      </c>
      <c r="I797" s="55">
        <f>IF(ISNUMBER(INDEX(SelectedSPDs!$B$3:$Y$3753,ROW()-2,MATCH($A$2,SelectedSPDs!$B$1:$Y$1,0))),INDEX(SelectedSPDs!$B$3:$Y$3753,ROW()-2,MATCH($A$2,SelectedSPDs!$B$1:$Y$1,0)),0)</f>
        <v>0</v>
      </c>
      <c r="J797" s="19" t="e">
        <f>IF($A$2="User",IF(ISBLANK(E797),NA(),E797),IF(ISBLANK(SelectedSPDs!A797),NA(),SelectedSPDs!A797))</f>
        <v>#N/A</v>
      </c>
      <c r="K797" s="28">
        <f>INDEX(SelectedSPDs!$B$3:$Y$3753,ROW()-2,MATCH($A$2,SelectedSPDs!$B$1:$Y$1,0))</f>
        <v>0</v>
      </c>
      <c r="M797" s="28"/>
      <c r="N797" s="28"/>
      <c r="O797" s="18"/>
      <c r="P797" s="28"/>
      <c r="Q797" s="28"/>
      <c r="R797" s="18"/>
      <c r="S797" s="28"/>
      <c r="T797" s="18"/>
      <c r="AJ797" s="28"/>
    </row>
    <row r="798" spans="5:36" x14ac:dyDescent="0.35">
      <c r="E798" s="26"/>
      <c r="F798" s="26"/>
      <c r="G798" s="55" t="e">
        <f>IF($A$2="User",IF($E798=0,#N/A,$E798),IF(ISNUMBER(SelectedSPDs!$A798),SelectedSPDs!$A798,#N/A))</f>
        <v>#N/A</v>
      </c>
      <c r="H798" s="55">
        <f>'Interpolated data'!M798</f>
        <v>0</v>
      </c>
      <c r="I798" s="55">
        <f>IF(ISNUMBER(INDEX(SelectedSPDs!$B$3:$Y$3753,ROW()-2,MATCH($A$2,SelectedSPDs!$B$1:$Y$1,0))),INDEX(SelectedSPDs!$B$3:$Y$3753,ROW()-2,MATCH($A$2,SelectedSPDs!$B$1:$Y$1,0)),0)</f>
        <v>0</v>
      </c>
      <c r="J798" s="19" t="e">
        <f>IF($A$2="User",IF(ISBLANK(E798),NA(),E798),IF(ISBLANK(SelectedSPDs!A798),NA(),SelectedSPDs!A798))</f>
        <v>#N/A</v>
      </c>
      <c r="K798" s="28">
        <f>INDEX(SelectedSPDs!$B$3:$Y$3753,ROW()-2,MATCH($A$2,SelectedSPDs!$B$1:$Y$1,0))</f>
        <v>0</v>
      </c>
      <c r="M798" s="28"/>
      <c r="N798" s="28"/>
      <c r="O798" s="18"/>
      <c r="P798" s="28"/>
      <c r="Q798" s="28"/>
      <c r="R798" s="18"/>
      <c r="S798" s="28"/>
      <c r="T798" s="18"/>
      <c r="AJ798" s="28"/>
    </row>
    <row r="799" spans="5:36" x14ac:dyDescent="0.35">
      <c r="E799" s="26"/>
      <c r="F799" s="26"/>
      <c r="G799" s="55" t="e">
        <f>IF($A$2="User",IF($E799=0,#N/A,$E799),IF(ISNUMBER(SelectedSPDs!$A799),SelectedSPDs!$A799,#N/A))</f>
        <v>#N/A</v>
      </c>
      <c r="H799" s="55">
        <f>'Interpolated data'!M799</f>
        <v>0</v>
      </c>
      <c r="I799" s="55">
        <f>IF(ISNUMBER(INDEX(SelectedSPDs!$B$3:$Y$3753,ROW()-2,MATCH($A$2,SelectedSPDs!$B$1:$Y$1,0))),INDEX(SelectedSPDs!$B$3:$Y$3753,ROW()-2,MATCH($A$2,SelectedSPDs!$B$1:$Y$1,0)),0)</f>
        <v>0</v>
      </c>
      <c r="J799" s="19" t="e">
        <f>IF($A$2="User",IF(ISBLANK(E799),NA(),E799),IF(ISBLANK(SelectedSPDs!A799),NA(),SelectedSPDs!A799))</f>
        <v>#N/A</v>
      </c>
      <c r="K799" s="28">
        <f>INDEX(SelectedSPDs!$B$3:$Y$3753,ROW()-2,MATCH($A$2,SelectedSPDs!$B$1:$Y$1,0))</f>
        <v>0</v>
      </c>
      <c r="M799" s="28"/>
      <c r="N799" s="28"/>
      <c r="O799" s="18"/>
      <c r="P799" s="28"/>
      <c r="Q799" s="28"/>
      <c r="R799" s="18"/>
      <c r="S799" s="28"/>
      <c r="T799" s="18"/>
      <c r="AJ799" s="28"/>
    </row>
    <row r="800" spans="5:36" x14ac:dyDescent="0.35">
      <c r="E800" s="26"/>
      <c r="F800" s="26"/>
      <c r="G800" s="55" t="e">
        <f>IF($A$2="User",IF($E800=0,#N/A,$E800),IF(ISNUMBER(SelectedSPDs!$A800),SelectedSPDs!$A800,#N/A))</f>
        <v>#N/A</v>
      </c>
      <c r="H800" s="55">
        <f>'Interpolated data'!M800</f>
        <v>0</v>
      </c>
      <c r="I800" s="55">
        <f>IF(ISNUMBER(INDEX(SelectedSPDs!$B$3:$Y$3753,ROW()-2,MATCH($A$2,SelectedSPDs!$B$1:$Y$1,0))),INDEX(SelectedSPDs!$B$3:$Y$3753,ROW()-2,MATCH($A$2,SelectedSPDs!$B$1:$Y$1,0)),0)</f>
        <v>0</v>
      </c>
      <c r="J800" s="19" t="e">
        <f>IF($A$2="User",IF(ISBLANK(E800),NA(),E800),IF(ISBLANK(SelectedSPDs!A800),NA(),SelectedSPDs!A800))</f>
        <v>#N/A</v>
      </c>
      <c r="K800" s="28">
        <f>INDEX(SelectedSPDs!$B$3:$Y$3753,ROW()-2,MATCH($A$2,SelectedSPDs!$B$1:$Y$1,0))</f>
        <v>0</v>
      </c>
      <c r="M800" s="28"/>
      <c r="N800" s="28"/>
      <c r="O800" s="18"/>
      <c r="P800" s="28"/>
      <c r="Q800" s="28"/>
      <c r="R800" s="18"/>
      <c r="S800" s="28"/>
      <c r="T800" s="18"/>
      <c r="AJ800" s="28"/>
    </row>
    <row r="801" spans="5:36" x14ac:dyDescent="0.35">
      <c r="E801" s="26"/>
      <c r="F801" s="26"/>
      <c r="G801" s="55" t="e">
        <f>IF($A$2="User",IF($E801=0,#N/A,$E801),IF(ISNUMBER(SelectedSPDs!$A801),SelectedSPDs!$A801,#N/A))</f>
        <v>#N/A</v>
      </c>
      <c r="H801" s="55">
        <f>'Interpolated data'!M801</f>
        <v>0</v>
      </c>
      <c r="I801" s="55">
        <f>IF(ISNUMBER(INDEX(SelectedSPDs!$B$3:$Y$3753,ROW()-2,MATCH($A$2,SelectedSPDs!$B$1:$Y$1,0))),INDEX(SelectedSPDs!$B$3:$Y$3753,ROW()-2,MATCH($A$2,SelectedSPDs!$B$1:$Y$1,0)),0)</f>
        <v>0</v>
      </c>
      <c r="J801" s="19" t="e">
        <f>IF($A$2="User",IF(ISBLANK(E801),NA(),E801),IF(ISBLANK(SelectedSPDs!A801),NA(),SelectedSPDs!A801))</f>
        <v>#N/A</v>
      </c>
      <c r="K801" s="28">
        <f>INDEX(SelectedSPDs!$B$3:$Y$3753,ROW()-2,MATCH($A$2,SelectedSPDs!$B$1:$Y$1,0))</f>
        <v>0</v>
      </c>
      <c r="M801" s="28"/>
      <c r="N801" s="28"/>
      <c r="O801" s="18"/>
      <c r="P801" s="28"/>
      <c r="Q801" s="28"/>
      <c r="R801" s="18"/>
      <c r="S801" s="28"/>
      <c r="T801" s="18"/>
      <c r="AJ801" s="28"/>
    </row>
    <row r="802" spans="5:36" x14ac:dyDescent="0.35">
      <c r="E802" s="26"/>
      <c r="F802" s="26"/>
      <c r="G802" s="55" t="e">
        <f>IF($A$2="User",IF($E802=0,#N/A,$E802),IF(ISNUMBER(SelectedSPDs!$A802),SelectedSPDs!$A802,#N/A))</f>
        <v>#N/A</v>
      </c>
      <c r="H802" s="55">
        <f>'Interpolated data'!M802</f>
        <v>0</v>
      </c>
      <c r="I802" s="55">
        <f>IF(ISNUMBER(INDEX(SelectedSPDs!$B$3:$Y$3753,ROW()-2,MATCH($A$2,SelectedSPDs!$B$1:$Y$1,0))),INDEX(SelectedSPDs!$B$3:$Y$3753,ROW()-2,MATCH($A$2,SelectedSPDs!$B$1:$Y$1,0)),0)</f>
        <v>0</v>
      </c>
      <c r="J802" s="19" t="e">
        <f>IF($A$2="User",IF(ISBLANK(E802),NA(),E802),IF(ISBLANK(SelectedSPDs!A802),NA(),SelectedSPDs!A802))</f>
        <v>#N/A</v>
      </c>
      <c r="K802" s="28">
        <f>INDEX(SelectedSPDs!$B$3:$Y$3753,ROW()-2,MATCH($A$2,SelectedSPDs!$B$1:$Y$1,0))</f>
        <v>0</v>
      </c>
      <c r="M802" s="28"/>
      <c r="N802" s="28"/>
      <c r="O802" s="18"/>
      <c r="P802" s="28"/>
      <c r="Q802" s="28"/>
      <c r="R802" s="18"/>
      <c r="S802" s="28"/>
      <c r="T802" s="18"/>
      <c r="AJ802" s="28"/>
    </row>
    <row r="803" spans="5:36" x14ac:dyDescent="0.35">
      <c r="E803" s="26"/>
      <c r="F803" s="26"/>
      <c r="G803" s="55" t="e">
        <f>IF($A$2="User",IF($E803=0,#N/A,$E803),IF(ISNUMBER(SelectedSPDs!$A803),SelectedSPDs!$A803,#N/A))</f>
        <v>#N/A</v>
      </c>
      <c r="H803" s="55">
        <f>'Interpolated data'!M803</f>
        <v>0</v>
      </c>
      <c r="I803" s="55">
        <f>IF(ISNUMBER(INDEX(SelectedSPDs!$B$3:$Y$3753,ROW()-2,MATCH($A$2,SelectedSPDs!$B$1:$Y$1,0))),INDEX(SelectedSPDs!$B$3:$Y$3753,ROW()-2,MATCH($A$2,SelectedSPDs!$B$1:$Y$1,0)),0)</f>
        <v>0</v>
      </c>
      <c r="J803" s="19" t="e">
        <f>IF($A$2="User",IF(ISBLANK(E803),NA(),E803),IF(ISBLANK(SelectedSPDs!A803),NA(),SelectedSPDs!A803))</f>
        <v>#N/A</v>
      </c>
      <c r="K803" s="28">
        <f>INDEX(SelectedSPDs!$B$3:$Y$3753,ROW()-2,MATCH($A$2,SelectedSPDs!$B$1:$Y$1,0))</f>
        <v>0</v>
      </c>
      <c r="M803" s="28"/>
      <c r="N803" s="28"/>
      <c r="O803" s="18"/>
      <c r="P803" s="28"/>
      <c r="Q803" s="28"/>
      <c r="R803" s="18"/>
      <c r="S803" s="28"/>
      <c r="T803" s="18"/>
      <c r="AJ803" s="28"/>
    </row>
    <row r="804" spans="5:36" x14ac:dyDescent="0.35">
      <c r="E804" s="26"/>
      <c r="F804" s="26"/>
      <c r="G804" s="55" t="e">
        <f>IF($A$2="User",IF($E804=0,#N/A,$E804),IF(ISNUMBER(SelectedSPDs!$A804),SelectedSPDs!$A804,#N/A))</f>
        <v>#N/A</v>
      </c>
      <c r="H804" s="55">
        <f>'Interpolated data'!M804</f>
        <v>0</v>
      </c>
      <c r="I804" s="55">
        <f>IF(ISNUMBER(INDEX(SelectedSPDs!$B$3:$Y$3753,ROW()-2,MATCH($A$2,SelectedSPDs!$B$1:$Y$1,0))),INDEX(SelectedSPDs!$B$3:$Y$3753,ROW()-2,MATCH($A$2,SelectedSPDs!$B$1:$Y$1,0)),0)</f>
        <v>0</v>
      </c>
      <c r="J804" s="19" t="e">
        <f>IF($A$2="User",IF(ISBLANK(E804),NA(),E804),IF(ISBLANK(SelectedSPDs!A804),NA(),SelectedSPDs!A804))</f>
        <v>#N/A</v>
      </c>
      <c r="K804" s="28">
        <f>INDEX(SelectedSPDs!$B$3:$Y$3753,ROW()-2,MATCH($A$2,SelectedSPDs!$B$1:$Y$1,0))</f>
        <v>0</v>
      </c>
      <c r="M804" s="28"/>
      <c r="N804" s="28"/>
      <c r="O804" s="18"/>
      <c r="P804" s="28"/>
      <c r="Q804" s="28"/>
      <c r="R804" s="18"/>
      <c r="S804" s="28"/>
      <c r="T804" s="18"/>
      <c r="AJ804" s="28"/>
    </row>
    <row r="805" spans="5:36" x14ac:dyDescent="0.35">
      <c r="E805" s="26"/>
      <c r="F805" s="26"/>
      <c r="G805" s="55" t="e">
        <f>IF($A$2="User",IF($E805=0,#N/A,$E805),IF(ISNUMBER(SelectedSPDs!$A805),SelectedSPDs!$A805,#N/A))</f>
        <v>#N/A</v>
      </c>
      <c r="H805" s="55">
        <f>'Interpolated data'!M805</f>
        <v>0</v>
      </c>
      <c r="I805" s="55">
        <f>IF(ISNUMBER(INDEX(SelectedSPDs!$B$3:$Y$3753,ROW()-2,MATCH($A$2,SelectedSPDs!$B$1:$Y$1,0))),INDEX(SelectedSPDs!$B$3:$Y$3753,ROW()-2,MATCH($A$2,SelectedSPDs!$B$1:$Y$1,0)),0)</f>
        <v>0</v>
      </c>
      <c r="J805" s="19" t="e">
        <f>IF($A$2="User",IF(ISBLANK(E805),NA(),E805),IF(ISBLANK(SelectedSPDs!A805),NA(),SelectedSPDs!A805))</f>
        <v>#N/A</v>
      </c>
      <c r="K805" s="28">
        <f>INDEX(SelectedSPDs!$B$3:$Y$3753,ROW()-2,MATCH($A$2,SelectedSPDs!$B$1:$Y$1,0))</f>
        <v>0</v>
      </c>
      <c r="M805" s="28"/>
      <c r="N805" s="28"/>
      <c r="O805" s="18"/>
      <c r="P805" s="28"/>
      <c r="Q805" s="28"/>
      <c r="R805" s="18"/>
      <c r="S805" s="28"/>
      <c r="T805" s="18"/>
      <c r="AJ805" s="28"/>
    </row>
    <row r="806" spans="5:36" x14ac:dyDescent="0.35">
      <c r="E806" s="26"/>
      <c r="F806" s="26"/>
      <c r="G806" s="55" t="e">
        <f>IF($A$2="User",IF($E806=0,#N/A,$E806),IF(ISNUMBER(SelectedSPDs!$A806),SelectedSPDs!$A806,#N/A))</f>
        <v>#N/A</v>
      </c>
      <c r="H806" s="55">
        <f>'Interpolated data'!M806</f>
        <v>0</v>
      </c>
      <c r="I806" s="55">
        <f>IF(ISNUMBER(INDEX(SelectedSPDs!$B$3:$Y$3753,ROW()-2,MATCH($A$2,SelectedSPDs!$B$1:$Y$1,0))),INDEX(SelectedSPDs!$B$3:$Y$3753,ROW()-2,MATCH($A$2,SelectedSPDs!$B$1:$Y$1,0)),0)</f>
        <v>0</v>
      </c>
      <c r="J806" s="19" t="e">
        <f>IF($A$2="User",IF(ISBLANK(E806),NA(),E806),IF(ISBLANK(SelectedSPDs!A806),NA(),SelectedSPDs!A806))</f>
        <v>#N/A</v>
      </c>
      <c r="K806" s="28">
        <f>INDEX(SelectedSPDs!$B$3:$Y$3753,ROW()-2,MATCH($A$2,SelectedSPDs!$B$1:$Y$1,0))</f>
        <v>0</v>
      </c>
      <c r="M806" s="28"/>
      <c r="N806" s="28"/>
      <c r="O806" s="18"/>
      <c r="P806" s="28"/>
      <c r="Q806" s="28"/>
      <c r="R806" s="18"/>
      <c r="S806" s="28"/>
      <c r="T806" s="18"/>
      <c r="AJ806" s="28"/>
    </row>
    <row r="807" spans="5:36" x14ac:dyDescent="0.35">
      <c r="E807" s="26"/>
      <c r="F807" s="26"/>
      <c r="G807" s="55" t="e">
        <f>IF($A$2="User",IF($E807=0,#N/A,$E807),IF(ISNUMBER(SelectedSPDs!$A807),SelectedSPDs!$A807,#N/A))</f>
        <v>#N/A</v>
      </c>
      <c r="H807" s="55">
        <f>'Interpolated data'!M807</f>
        <v>0</v>
      </c>
      <c r="I807" s="55">
        <f>IF(ISNUMBER(INDEX(SelectedSPDs!$B$3:$Y$3753,ROW()-2,MATCH($A$2,SelectedSPDs!$B$1:$Y$1,0))),INDEX(SelectedSPDs!$B$3:$Y$3753,ROW()-2,MATCH($A$2,SelectedSPDs!$B$1:$Y$1,0)),0)</f>
        <v>0</v>
      </c>
      <c r="J807" s="19" t="e">
        <f>IF($A$2="User",IF(ISBLANK(E807),NA(),E807),IF(ISBLANK(SelectedSPDs!A807),NA(),SelectedSPDs!A807))</f>
        <v>#N/A</v>
      </c>
      <c r="K807" s="28">
        <f>INDEX(SelectedSPDs!$B$3:$Y$3753,ROW()-2,MATCH($A$2,SelectedSPDs!$B$1:$Y$1,0))</f>
        <v>0</v>
      </c>
      <c r="M807" s="28"/>
      <c r="N807" s="28"/>
      <c r="O807" s="18"/>
      <c r="P807" s="28"/>
      <c r="Q807" s="28"/>
      <c r="R807" s="18"/>
      <c r="S807" s="28"/>
      <c r="T807" s="18"/>
      <c r="AJ807" s="28"/>
    </row>
    <row r="808" spans="5:36" x14ac:dyDescent="0.35">
      <c r="E808" s="26"/>
      <c r="F808" s="26"/>
      <c r="G808" s="55" t="e">
        <f>IF($A$2="User",IF($E808=0,#N/A,$E808),IF(ISNUMBER(SelectedSPDs!$A808),SelectedSPDs!$A808,#N/A))</f>
        <v>#N/A</v>
      </c>
      <c r="H808" s="55">
        <f>'Interpolated data'!M808</f>
        <v>0</v>
      </c>
      <c r="I808" s="55">
        <f>IF(ISNUMBER(INDEX(SelectedSPDs!$B$3:$Y$3753,ROW()-2,MATCH($A$2,SelectedSPDs!$B$1:$Y$1,0))),INDEX(SelectedSPDs!$B$3:$Y$3753,ROW()-2,MATCH($A$2,SelectedSPDs!$B$1:$Y$1,0)),0)</f>
        <v>0</v>
      </c>
      <c r="J808" s="19" t="e">
        <f>IF($A$2="User",IF(ISBLANK(E808),NA(),E808),IF(ISBLANK(SelectedSPDs!A808),NA(),SelectedSPDs!A808))</f>
        <v>#N/A</v>
      </c>
      <c r="K808" s="28">
        <f>INDEX(SelectedSPDs!$B$3:$Y$3753,ROW()-2,MATCH($A$2,SelectedSPDs!$B$1:$Y$1,0))</f>
        <v>0</v>
      </c>
      <c r="M808" s="28"/>
      <c r="N808" s="28"/>
      <c r="O808" s="18"/>
      <c r="P808" s="28"/>
      <c r="Q808" s="28"/>
      <c r="R808" s="18"/>
      <c r="S808" s="28"/>
      <c r="T808" s="18"/>
      <c r="AJ808" s="28"/>
    </row>
    <row r="809" spans="5:36" x14ac:dyDescent="0.35">
      <c r="E809" s="26"/>
      <c r="F809" s="26"/>
      <c r="G809" s="55" t="e">
        <f>IF($A$2="User",IF($E809=0,#N/A,$E809),IF(ISNUMBER(SelectedSPDs!$A809),SelectedSPDs!$A809,#N/A))</f>
        <v>#N/A</v>
      </c>
      <c r="H809" s="55">
        <f>'Interpolated data'!M809</f>
        <v>0</v>
      </c>
      <c r="I809" s="55">
        <f>IF(ISNUMBER(INDEX(SelectedSPDs!$B$3:$Y$3753,ROW()-2,MATCH($A$2,SelectedSPDs!$B$1:$Y$1,0))),INDEX(SelectedSPDs!$B$3:$Y$3753,ROW()-2,MATCH($A$2,SelectedSPDs!$B$1:$Y$1,0)),0)</f>
        <v>0</v>
      </c>
      <c r="J809" s="19" t="e">
        <f>IF($A$2="User",IF(ISBLANK(E809),NA(),E809),IF(ISBLANK(SelectedSPDs!A809),NA(),SelectedSPDs!A809))</f>
        <v>#N/A</v>
      </c>
      <c r="K809" s="28">
        <f>INDEX(SelectedSPDs!$B$3:$Y$3753,ROW()-2,MATCH($A$2,SelectedSPDs!$B$1:$Y$1,0))</f>
        <v>0</v>
      </c>
      <c r="M809" s="28"/>
      <c r="N809" s="28"/>
      <c r="O809" s="18"/>
      <c r="P809" s="28"/>
      <c r="Q809" s="28"/>
      <c r="R809" s="18"/>
      <c r="S809" s="28"/>
      <c r="T809" s="18"/>
      <c r="AJ809" s="28"/>
    </row>
    <row r="810" spans="5:36" x14ac:dyDescent="0.35">
      <c r="E810" s="26"/>
      <c r="F810" s="26"/>
      <c r="G810" s="55" t="e">
        <f>IF($A$2="User",IF($E810=0,#N/A,$E810),IF(ISNUMBER(SelectedSPDs!$A810),SelectedSPDs!$A810,#N/A))</f>
        <v>#N/A</v>
      </c>
      <c r="H810" s="55">
        <f>'Interpolated data'!M810</f>
        <v>0</v>
      </c>
      <c r="I810" s="55">
        <f>IF(ISNUMBER(INDEX(SelectedSPDs!$B$3:$Y$3753,ROW()-2,MATCH($A$2,SelectedSPDs!$B$1:$Y$1,0))),INDEX(SelectedSPDs!$B$3:$Y$3753,ROW()-2,MATCH($A$2,SelectedSPDs!$B$1:$Y$1,0)),0)</f>
        <v>0</v>
      </c>
      <c r="J810" s="19" t="e">
        <f>IF($A$2="User",IF(ISBLANK(E810),NA(),E810),IF(ISBLANK(SelectedSPDs!A810),NA(),SelectedSPDs!A810))</f>
        <v>#N/A</v>
      </c>
      <c r="K810" s="28">
        <f>INDEX(SelectedSPDs!$B$3:$Y$3753,ROW()-2,MATCH($A$2,SelectedSPDs!$B$1:$Y$1,0))</f>
        <v>0</v>
      </c>
      <c r="M810" s="28"/>
      <c r="N810" s="28"/>
      <c r="O810" s="18"/>
      <c r="P810" s="28"/>
      <c r="Q810" s="28"/>
      <c r="R810" s="18"/>
      <c r="S810" s="28"/>
      <c r="T810" s="18"/>
      <c r="AJ810" s="28"/>
    </row>
    <row r="811" spans="5:36" x14ac:dyDescent="0.35">
      <c r="E811" s="26"/>
      <c r="F811" s="26"/>
      <c r="G811" s="55" t="e">
        <f>IF($A$2="User",IF($E811=0,#N/A,$E811),IF(ISNUMBER(SelectedSPDs!$A811),SelectedSPDs!$A811,#N/A))</f>
        <v>#N/A</v>
      </c>
      <c r="H811" s="55">
        <f>'Interpolated data'!M811</f>
        <v>0</v>
      </c>
      <c r="I811" s="55">
        <f>IF(ISNUMBER(INDEX(SelectedSPDs!$B$3:$Y$3753,ROW()-2,MATCH($A$2,SelectedSPDs!$B$1:$Y$1,0))),INDEX(SelectedSPDs!$B$3:$Y$3753,ROW()-2,MATCH($A$2,SelectedSPDs!$B$1:$Y$1,0)),0)</f>
        <v>0</v>
      </c>
      <c r="J811" s="19" t="e">
        <f>IF($A$2="User",IF(ISBLANK(E811),NA(),E811),IF(ISBLANK(SelectedSPDs!A811),NA(),SelectedSPDs!A811))</f>
        <v>#N/A</v>
      </c>
      <c r="K811" s="28">
        <f>INDEX(SelectedSPDs!$B$3:$Y$3753,ROW()-2,MATCH($A$2,SelectedSPDs!$B$1:$Y$1,0))</f>
        <v>0</v>
      </c>
      <c r="M811" s="28"/>
      <c r="N811" s="28"/>
      <c r="O811" s="18"/>
      <c r="P811" s="28"/>
      <c r="Q811" s="28"/>
      <c r="R811" s="18"/>
      <c r="S811" s="28"/>
      <c r="T811" s="18"/>
      <c r="AJ811" s="28"/>
    </row>
    <row r="812" spans="5:36" x14ac:dyDescent="0.35">
      <c r="E812" s="26"/>
      <c r="F812" s="26"/>
      <c r="G812" s="55" t="e">
        <f>IF($A$2="User",IF($E812=0,#N/A,$E812),IF(ISNUMBER(SelectedSPDs!$A812),SelectedSPDs!$A812,#N/A))</f>
        <v>#N/A</v>
      </c>
      <c r="H812" s="55">
        <f>'Interpolated data'!M812</f>
        <v>0</v>
      </c>
      <c r="I812" s="55">
        <f>IF(ISNUMBER(INDEX(SelectedSPDs!$B$3:$Y$3753,ROW()-2,MATCH($A$2,SelectedSPDs!$B$1:$Y$1,0))),INDEX(SelectedSPDs!$B$3:$Y$3753,ROW()-2,MATCH($A$2,SelectedSPDs!$B$1:$Y$1,0)),0)</f>
        <v>0</v>
      </c>
      <c r="J812" s="19" t="e">
        <f>IF($A$2="User",IF(ISBLANK(E812),NA(),E812),IF(ISBLANK(SelectedSPDs!A812),NA(),SelectedSPDs!A812))</f>
        <v>#N/A</v>
      </c>
      <c r="K812" s="28">
        <f>INDEX(SelectedSPDs!$B$3:$Y$3753,ROW()-2,MATCH($A$2,SelectedSPDs!$B$1:$Y$1,0))</f>
        <v>0</v>
      </c>
      <c r="M812" s="28"/>
      <c r="N812" s="28"/>
      <c r="O812" s="18"/>
      <c r="P812" s="28"/>
      <c r="Q812" s="28"/>
      <c r="R812" s="18"/>
      <c r="S812" s="28"/>
      <c r="T812" s="18"/>
      <c r="AJ812" s="28"/>
    </row>
    <row r="813" spans="5:36" x14ac:dyDescent="0.35">
      <c r="E813" s="26"/>
      <c r="F813" s="26"/>
      <c r="G813" s="55" t="e">
        <f>IF($A$2="User",IF($E813=0,#N/A,$E813),IF(ISNUMBER(SelectedSPDs!$A813),SelectedSPDs!$A813,#N/A))</f>
        <v>#N/A</v>
      </c>
      <c r="H813" s="55">
        <f>'Interpolated data'!M813</f>
        <v>0</v>
      </c>
      <c r="I813" s="55">
        <f>IF(ISNUMBER(INDEX(SelectedSPDs!$B$3:$Y$3753,ROW()-2,MATCH($A$2,SelectedSPDs!$B$1:$Y$1,0))),INDEX(SelectedSPDs!$B$3:$Y$3753,ROW()-2,MATCH($A$2,SelectedSPDs!$B$1:$Y$1,0)),0)</f>
        <v>0</v>
      </c>
      <c r="J813" s="19" t="e">
        <f>IF($A$2="User",IF(ISBLANK(E813),NA(),E813),IF(ISBLANK(SelectedSPDs!A813),NA(),SelectedSPDs!A813))</f>
        <v>#N/A</v>
      </c>
      <c r="K813" s="28">
        <f>INDEX(SelectedSPDs!$B$3:$Y$3753,ROW()-2,MATCH($A$2,SelectedSPDs!$B$1:$Y$1,0))</f>
        <v>0</v>
      </c>
      <c r="M813" s="28"/>
      <c r="N813" s="28"/>
      <c r="O813" s="18"/>
      <c r="P813" s="28"/>
      <c r="Q813" s="28"/>
      <c r="R813" s="18"/>
      <c r="S813" s="28"/>
      <c r="T813" s="18"/>
      <c r="AJ813" s="28"/>
    </row>
    <row r="814" spans="5:36" x14ac:dyDescent="0.35">
      <c r="E814" s="26"/>
      <c r="F814" s="26"/>
      <c r="G814" s="55" t="e">
        <f>IF($A$2="User",IF($E814=0,#N/A,$E814),IF(ISNUMBER(SelectedSPDs!$A814),SelectedSPDs!$A814,#N/A))</f>
        <v>#N/A</v>
      </c>
      <c r="H814" s="55">
        <f>'Interpolated data'!M814</f>
        <v>0</v>
      </c>
      <c r="I814" s="55">
        <f>IF(ISNUMBER(INDEX(SelectedSPDs!$B$3:$Y$3753,ROW()-2,MATCH($A$2,SelectedSPDs!$B$1:$Y$1,0))),INDEX(SelectedSPDs!$B$3:$Y$3753,ROW()-2,MATCH($A$2,SelectedSPDs!$B$1:$Y$1,0)),0)</f>
        <v>0</v>
      </c>
      <c r="J814" s="19" t="e">
        <f>IF($A$2="User",IF(ISBLANK(E814),NA(),E814),IF(ISBLANK(SelectedSPDs!A814),NA(),SelectedSPDs!A814))</f>
        <v>#N/A</v>
      </c>
      <c r="K814" s="28">
        <f>INDEX(SelectedSPDs!$B$3:$Y$3753,ROW()-2,MATCH($A$2,SelectedSPDs!$B$1:$Y$1,0))</f>
        <v>0</v>
      </c>
      <c r="M814" s="28"/>
      <c r="N814" s="28"/>
      <c r="O814" s="18"/>
      <c r="P814" s="28"/>
      <c r="Q814" s="28"/>
      <c r="R814" s="18"/>
      <c r="S814" s="28"/>
      <c r="T814" s="18"/>
      <c r="AJ814" s="28"/>
    </row>
    <row r="815" spans="5:36" x14ac:dyDescent="0.35">
      <c r="E815" s="26"/>
      <c r="F815" s="26"/>
      <c r="G815" s="55" t="e">
        <f>IF($A$2="User",IF($E815=0,#N/A,$E815),IF(ISNUMBER(SelectedSPDs!$A815),SelectedSPDs!$A815,#N/A))</f>
        <v>#N/A</v>
      </c>
      <c r="H815" s="55">
        <f>'Interpolated data'!M815</f>
        <v>0</v>
      </c>
      <c r="I815" s="55">
        <f>IF(ISNUMBER(INDEX(SelectedSPDs!$B$3:$Y$3753,ROW()-2,MATCH($A$2,SelectedSPDs!$B$1:$Y$1,0))),INDEX(SelectedSPDs!$B$3:$Y$3753,ROW()-2,MATCH($A$2,SelectedSPDs!$B$1:$Y$1,0)),0)</f>
        <v>0</v>
      </c>
      <c r="J815" s="19" t="e">
        <f>IF($A$2="User",IF(ISBLANK(E815),NA(),E815),IF(ISBLANK(SelectedSPDs!A815),NA(),SelectedSPDs!A815))</f>
        <v>#N/A</v>
      </c>
      <c r="K815" s="28">
        <f>INDEX(SelectedSPDs!$B$3:$Y$3753,ROW()-2,MATCH($A$2,SelectedSPDs!$B$1:$Y$1,0))</f>
        <v>0</v>
      </c>
      <c r="M815" s="28"/>
      <c r="N815" s="28"/>
      <c r="O815" s="18"/>
      <c r="P815" s="28"/>
      <c r="Q815" s="28"/>
      <c r="R815" s="18"/>
      <c r="S815" s="28"/>
      <c r="T815" s="18"/>
      <c r="AJ815" s="28"/>
    </row>
    <row r="816" spans="5:36" x14ac:dyDescent="0.35">
      <c r="E816" s="26"/>
      <c r="F816" s="26"/>
      <c r="G816" s="55" t="e">
        <f>IF($A$2="User",IF($E816=0,#N/A,$E816),IF(ISNUMBER(SelectedSPDs!$A816),SelectedSPDs!$A816,#N/A))</f>
        <v>#N/A</v>
      </c>
      <c r="H816" s="55">
        <f>'Interpolated data'!M816</f>
        <v>0</v>
      </c>
      <c r="I816" s="55">
        <f>IF(ISNUMBER(INDEX(SelectedSPDs!$B$3:$Y$3753,ROW()-2,MATCH($A$2,SelectedSPDs!$B$1:$Y$1,0))),INDEX(SelectedSPDs!$B$3:$Y$3753,ROW()-2,MATCH($A$2,SelectedSPDs!$B$1:$Y$1,0)),0)</f>
        <v>0</v>
      </c>
      <c r="J816" s="19" t="e">
        <f>IF($A$2="User",IF(ISBLANK(E816),NA(),E816),IF(ISBLANK(SelectedSPDs!A816),NA(),SelectedSPDs!A816))</f>
        <v>#N/A</v>
      </c>
      <c r="K816" s="28">
        <f>INDEX(SelectedSPDs!$B$3:$Y$3753,ROW()-2,MATCH($A$2,SelectedSPDs!$B$1:$Y$1,0))</f>
        <v>0</v>
      </c>
      <c r="M816" s="28"/>
      <c r="N816" s="28"/>
      <c r="O816" s="18"/>
      <c r="P816" s="28"/>
      <c r="Q816" s="28"/>
      <c r="R816" s="18"/>
      <c r="S816" s="28"/>
      <c r="T816" s="18"/>
      <c r="AJ816" s="28"/>
    </row>
    <row r="817" spans="5:36" x14ac:dyDescent="0.35">
      <c r="E817" s="26"/>
      <c r="F817" s="26"/>
      <c r="G817" s="55" t="e">
        <f>IF($A$2="User",IF($E817=0,#N/A,$E817),IF(ISNUMBER(SelectedSPDs!$A817),SelectedSPDs!$A817,#N/A))</f>
        <v>#N/A</v>
      </c>
      <c r="H817" s="55">
        <f>'Interpolated data'!M817</f>
        <v>0</v>
      </c>
      <c r="I817" s="55">
        <f>IF(ISNUMBER(INDEX(SelectedSPDs!$B$3:$Y$3753,ROW()-2,MATCH($A$2,SelectedSPDs!$B$1:$Y$1,0))),INDEX(SelectedSPDs!$B$3:$Y$3753,ROW()-2,MATCH($A$2,SelectedSPDs!$B$1:$Y$1,0)),0)</f>
        <v>0</v>
      </c>
      <c r="J817" s="19" t="e">
        <f>IF($A$2="User",IF(ISBLANK(E817),NA(),E817),IF(ISBLANK(SelectedSPDs!A817),NA(),SelectedSPDs!A817))</f>
        <v>#N/A</v>
      </c>
      <c r="K817" s="28">
        <f>INDEX(SelectedSPDs!$B$3:$Y$3753,ROW()-2,MATCH($A$2,SelectedSPDs!$B$1:$Y$1,0))</f>
        <v>0</v>
      </c>
      <c r="M817" s="28"/>
      <c r="N817" s="28"/>
      <c r="O817" s="18"/>
      <c r="P817" s="28"/>
      <c r="Q817" s="28"/>
      <c r="R817" s="18"/>
      <c r="S817" s="28"/>
      <c r="T817" s="18"/>
      <c r="AJ817" s="28"/>
    </row>
    <row r="818" spans="5:36" x14ac:dyDescent="0.35">
      <c r="E818" s="26"/>
      <c r="F818" s="26"/>
      <c r="G818" s="55" t="e">
        <f>IF($A$2="User",IF($E818=0,#N/A,$E818),IF(ISNUMBER(SelectedSPDs!$A818),SelectedSPDs!$A818,#N/A))</f>
        <v>#N/A</v>
      </c>
      <c r="H818" s="55">
        <f>'Interpolated data'!M818</f>
        <v>0</v>
      </c>
      <c r="I818" s="55">
        <f>IF(ISNUMBER(INDEX(SelectedSPDs!$B$3:$Y$3753,ROW()-2,MATCH($A$2,SelectedSPDs!$B$1:$Y$1,0))),INDEX(SelectedSPDs!$B$3:$Y$3753,ROW()-2,MATCH($A$2,SelectedSPDs!$B$1:$Y$1,0)),0)</f>
        <v>0</v>
      </c>
      <c r="J818" s="19" t="e">
        <f>IF($A$2="User",IF(ISBLANK(E818),NA(),E818),IF(ISBLANK(SelectedSPDs!A818),NA(),SelectedSPDs!A818))</f>
        <v>#N/A</v>
      </c>
      <c r="K818" s="28">
        <f>INDEX(SelectedSPDs!$B$3:$Y$3753,ROW()-2,MATCH($A$2,SelectedSPDs!$B$1:$Y$1,0))</f>
        <v>0</v>
      </c>
      <c r="M818" s="28"/>
      <c r="N818" s="28"/>
      <c r="O818" s="18"/>
      <c r="P818" s="28"/>
      <c r="Q818" s="28"/>
      <c r="R818" s="18"/>
      <c r="S818" s="28"/>
      <c r="T818" s="18"/>
      <c r="AJ818" s="28"/>
    </row>
    <row r="819" spans="5:36" x14ac:dyDescent="0.35">
      <c r="E819" s="26"/>
      <c r="F819" s="26"/>
      <c r="G819" s="55" t="e">
        <f>IF($A$2="User",IF($E819=0,#N/A,$E819),IF(ISNUMBER(SelectedSPDs!$A819),SelectedSPDs!$A819,#N/A))</f>
        <v>#N/A</v>
      </c>
      <c r="H819" s="55">
        <f>'Interpolated data'!M819</f>
        <v>0</v>
      </c>
      <c r="I819" s="55">
        <f>IF(ISNUMBER(INDEX(SelectedSPDs!$B$3:$Y$3753,ROW()-2,MATCH($A$2,SelectedSPDs!$B$1:$Y$1,0))),INDEX(SelectedSPDs!$B$3:$Y$3753,ROW()-2,MATCH($A$2,SelectedSPDs!$B$1:$Y$1,0)),0)</f>
        <v>0</v>
      </c>
      <c r="J819" s="19" t="e">
        <f>IF($A$2="User",IF(ISBLANK(E819),NA(),E819),IF(ISBLANK(SelectedSPDs!A819),NA(),SelectedSPDs!A819))</f>
        <v>#N/A</v>
      </c>
      <c r="K819" s="28">
        <f>INDEX(SelectedSPDs!$B$3:$Y$3753,ROW()-2,MATCH($A$2,SelectedSPDs!$B$1:$Y$1,0))</f>
        <v>0</v>
      </c>
      <c r="M819" s="28"/>
      <c r="N819" s="28"/>
      <c r="O819" s="18"/>
      <c r="P819" s="28"/>
      <c r="Q819" s="28"/>
      <c r="R819" s="18"/>
      <c r="S819" s="28"/>
      <c r="T819" s="18"/>
      <c r="AJ819" s="28"/>
    </row>
    <row r="820" spans="5:36" x14ac:dyDescent="0.35">
      <c r="E820" s="26"/>
      <c r="F820" s="26"/>
      <c r="G820" s="55" t="e">
        <f>IF($A$2="User",IF($E820=0,#N/A,$E820),IF(ISNUMBER(SelectedSPDs!$A820),SelectedSPDs!$A820,#N/A))</f>
        <v>#N/A</v>
      </c>
      <c r="H820" s="55">
        <f>'Interpolated data'!M820</f>
        <v>0</v>
      </c>
      <c r="I820" s="55">
        <f>IF(ISNUMBER(INDEX(SelectedSPDs!$B$3:$Y$3753,ROW()-2,MATCH($A$2,SelectedSPDs!$B$1:$Y$1,0))),INDEX(SelectedSPDs!$B$3:$Y$3753,ROW()-2,MATCH($A$2,SelectedSPDs!$B$1:$Y$1,0)),0)</f>
        <v>0</v>
      </c>
      <c r="J820" s="19" t="e">
        <f>IF($A$2="User",IF(ISBLANK(E820),NA(),E820),IF(ISBLANK(SelectedSPDs!A820),NA(),SelectedSPDs!A820))</f>
        <v>#N/A</v>
      </c>
      <c r="K820" s="28">
        <f>INDEX(SelectedSPDs!$B$3:$Y$3753,ROW()-2,MATCH($A$2,SelectedSPDs!$B$1:$Y$1,0))</f>
        <v>0</v>
      </c>
      <c r="M820" s="28"/>
      <c r="N820" s="28"/>
      <c r="O820" s="18"/>
      <c r="P820" s="28"/>
      <c r="Q820" s="28"/>
      <c r="R820" s="18"/>
      <c r="S820" s="28"/>
      <c r="T820" s="18"/>
      <c r="AJ820" s="28"/>
    </row>
    <row r="821" spans="5:36" x14ac:dyDescent="0.35">
      <c r="E821" s="26"/>
      <c r="F821" s="26"/>
      <c r="G821" s="55" t="e">
        <f>IF($A$2="User",IF($E821=0,#N/A,$E821),IF(ISNUMBER(SelectedSPDs!$A821),SelectedSPDs!$A821,#N/A))</f>
        <v>#N/A</v>
      </c>
      <c r="H821" s="55">
        <f>'Interpolated data'!M821</f>
        <v>0</v>
      </c>
      <c r="I821" s="55">
        <f>IF(ISNUMBER(INDEX(SelectedSPDs!$B$3:$Y$3753,ROW()-2,MATCH($A$2,SelectedSPDs!$B$1:$Y$1,0))),INDEX(SelectedSPDs!$B$3:$Y$3753,ROW()-2,MATCH($A$2,SelectedSPDs!$B$1:$Y$1,0)),0)</f>
        <v>0</v>
      </c>
      <c r="J821" s="19" t="e">
        <f>IF($A$2="User",IF(ISBLANK(E821),NA(),E821),IF(ISBLANK(SelectedSPDs!A821),NA(),SelectedSPDs!A821))</f>
        <v>#N/A</v>
      </c>
      <c r="K821" s="28">
        <f>INDEX(SelectedSPDs!$B$3:$Y$3753,ROW()-2,MATCH($A$2,SelectedSPDs!$B$1:$Y$1,0))</f>
        <v>0</v>
      </c>
      <c r="M821" s="28"/>
      <c r="N821" s="28"/>
      <c r="O821" s="18"/>
      <c r="P821" s="28"/>
      <c r="Q821" s="28"/>
      <c r="R821" s="18"/>
      <c r="S821" s="28"/>
      <c r="T821" s="18"/>
      <c r="AJ821" s="28"/>
    </row>
    <row r="822" spans="5:36" x14ac:dyDescent="0.35">
      <c r="E822" s="26"/>
      <c r="F822" s="26"/>
      <c r="G822" s="55" t="e">
        <f>IF($A$2="User",IF($E822=0,#N/A,$E822),IF(ISNUMBER(SelectedSPDs!$A822),SelectedSPDs!$A822,#N/A))</f>
        <v>#N/A</v>
      </c>
      <c r="H822" s="55">
        <f>'Interpolated data'!M822</f>
        <v>0</v>
      </c>
      <c r="I822" s="55">
        <f>IF(ISNUMBER(INDEX(SelectedSPDs!$B$3:$Y$3753,ROW()-2,MATCH($A$2,SelectedSPDs!$B$1:$Y$1,0))),INDEX(SelectedSPDs!$B$3:$Y$3753,ROW()-2,MATCH($A$2,SelectedSPDs!$B$1:$Y$1,0)),0)</f>
        <v>0</v>
      </c>
      <c r="J822" s="19" t="e">
        <f>IF($A$2="User",IF(ISBLANK(E822),NA(),E822),IF(ISBLANK(SelectedSPDs!A822),NA(),SelectedSPDs!A822))</f>
        <v>#N/A</v>
      </c>
      <c r="K822" s="28">
        <f>INDEX(SelectedSPDs!$B$3:$Y$3753,ROW()-2,MATCH($A$2,SelectedSPDs!$B$1:$Y$1,0))</f>
        <v>0</v>
      </c>
      <c r="M822" s="28"/>
      <c r="N822" s="28"/>
      <c r="O822" s="18"/>
      <c r="P822" s="28"/>
      <c r="Q822" s="28"/>
      <c r="R822" s="18"/>
      <c r="S822" s="28"/>
      <c r="T822" s="18"/>
      <c r="AJ822" s="28"/>
    </row>
    <row r="823" spans="5:36" x14ac:dyDescent="0.35">
      <c r="E823" s="26"/>
      <c r="F823" s="26"/>
      <c r="G823" s="55" t="e">
        <f>IF($A$2="User",IF($E823=0,#N/A,$E823),IF(ISNUMBER(SelectedSPDs!$A823),SelectedSPDs!$A823,#N/A))</f>
        <v>#N/A</v>
      </c>
      <c r="H823" s="55">
        <f>'Interpolated data'!M823</f>
        <v>0</v>
      </c>
      <c r="I823" s="55">
        <f>IF(ISNUMBER(INDEX(SelectedSPDs!$B$3:$Y$3753,ROW()-2,MATCH($A$2,SelectedSPDs!$B$1:$Y$1,0))),INDEX(SelectedSPDs!$B$3:$Y$3753,ROW()-2,MATCH($A$2,SelectedSPDs!$B$1:$Y$1,0)),0)</f>
        <v>0</v>
      </c>
      <c r="J823" s="19" t="e">
        <f>IF($A$2="User",IF(ISBLANK(E823),NA(),E823),IF(ISBLANK(SelectedSPDs!A823),NA(),SelectedSPDs!A823))</f>
        <v>#N/A</v>
      </c>
      <c r="K823" s="28">
        <f>INDEX(SelectedSPDs!$B$3:$Y$3753,ROW()-2,MATCH($A$2,SelectedSPDs!$B$1:$Y$1,0))</f>
        <v>0</v>
      </c>
      <c r="M823" s="28"/>
      <c r="N823" s="28"/>
      <c r="O823" s="18"/>
      <c r="P823" s="28"/>
      <c r="Q823" s="28"/>
      <c r="R823" s="18"/>
      <c r="S823" s="28"/>
      <c r="T823" s="18"/>
      <c r="AJ823" s="28"/>
    </row>
    <row r="824" spans="5:36" x14ac:dyDescent="0.35">
      <c r="E824" s="26"/>
      <c r="F824" s="26"/>
      <c r="G824" s="55" t="e">
        <f>IF($A$2="User",IF($E824=0,#N/A,$E824),IF(ISNUMBER(SelectedSPDs!$A824),SelectedSPDs!$A824,#N/A))</f>
        <v>#N/A</v>
      </c>
      <c r="H824" s="55">
        <f>'Interpolated data'!M824</f>
        <v>0</v>
      </c>
      <c r="I824" s="55">
        <f>IF(ISNUMBER(INDEX(SelectedSPDs!$B$3:$Y$3753,ROW()-2,MATCH($A$2,SelectedSPDs!$B$1:$Y$1,0))),INDEX(SelectedSPDs!$B$3:$Y$3753,ROW()-2,MATCH($A$2,SelectedSPDs!$B$1:$Y$1,0)),0)</f>
        <v>0</v>
      </c>
      <c r="J824" s="19" t="e">
        <f>IF($A$2="User",IF(ISBLANK(E824),NA(),E824),IF(ISBLANK(SelectedSPDs!A824),NA(),SelectedSPDs!A824))</f>
        <v>#N/A</v>
      </c>
      <c r="K824" s="28">
        <f>INDEX(SelectedSPDs!$B$3:$Y$3753,ROW()-2,MATCH($A$2,SelectedSPDs!$B$1:$Y$1,0))</f>
        <v>0</v>
      </c>
      <c r="M824" s="28"/>
      <c r="N824" s="28"/>
      <c r="O824" s="18"/>
      <c r="P824" s="28"/>
      <c r="Q824" s="28"/>
      <c r="R824" s="18"/>
      <c r="S824" s="28"/>
      <c r="T824" s="18"/>
      <c r="AJ824" s="28"/>
    </row>
    <row r="825" spans="5:36" x14ac:dyDescent="0.35">
      <c r="E825" s="26"/>
      <c r="F825" s="26"/>
      <c r="G825" s="55" t="e">
        <f>IF($A$2="User",IF($E825=0,#N/A,$E825),IF(ISNUMBER(SelectedSPDs!$A825),SelectedSPDs!$A825,#N/A))</f>
        <v>#N/A</v>
      </c>
      <c r="H825" s="55">
        <f>'Interpolated data'!M825</f>
        <v>0</v>
      </c>
      <c r="I825" s="55">
        <f>IF(ISNUMBER(INDEX(SelectedSPDs!$B$3:$Y$3753,ROW()-2,MATCH($A$2,SelectedSPDs!$B$1:$Y$1,0))),INDEX(SelectedSPDs!$B$3:$Y$3753,ROW()-2,MATCH($A$2,SelectedSPDs!$B$1:$Y$1,0)),0)</f>
        <v>0</v>
      </c>
      <c r="J825" s="19" t="e">
        <f>IF($A$2="User",IF(ISBLANK(E825),NA(),E825),IF(ISBLANK(SelectedSPDs!A825),NA(),SelectedSPDs!A825))</f>
        <v>#N/A</v>
      </c>
      <c r="K825" s="28">
        <f>INDEX(SelectedSPDs!$B$3:$Y$3753,ROW()-2,MATCH($A$2,SelectedSPDs!$B$1:$Y$1,0))</f>
        <v>0</v>
      </c>
      <c r="M825" s="28"/>
      <c r="N825" s="28"/>
      <c r="O825" s="18"/>
      <c r="P825" s="28"/>
      <c r="Q825" s="28"/>
      <c r="R825" s="18"/>
      <c r="S825" s="28"/>
      <c r="T825" s="18"/>
      <c r="AJ825" s="28"/>
    </row>
    <row r="826" spans="5:36" x14ac:dyDescent="0.35">
      <c r="E826" s="26"/>
      <c r="F826" s="26"/>
      <c r="G826" s="55" t="e">
        <f>IF($A$2="User",IF($E826=0,#N/A,$E826),IF(ISNUMBER(SelectedSPDs!$A826),SelectedSPDs!$A826,#N/A))</f>
        <v>#N/A</v>
      </c>
      <c r="H826" s="55">
        <f>'Interpolated data'!M826</f>
        <v>0</v>
      </c>
      <c r="I826" s="55">
        <f>IF(ISNUMBER(INDEX(SelectedSPDs!$B$3:$Y$3753,ROW()-2,MATCH($A$2,SelectedSPDs!$B$1:$Y$1,0))),INDEX(SelectedSPDs!$B$3:$Y$3753,ROW()-2,MATCH($A$2,SelectedSPDs!$B$1:$Y$1,0)),0)</f>
        <v>0</v>
      </c>
      <c r="J826" s="19" t="e">
        <f>IF($A$2="User",IF(ISBLANK(E826),NA(),E826),IF(ISBLANK(SelectedSPDs!A826),NA(),SelectedSPDs!A826))</f>
        <v>#N/A</v>
      </c>
      <c r="K826" s="28">
        <f>INDEX(SelectedSPDs!$B$3:$Y$3753,ROW()-2,MATCH($A$2,SelectedSPDs!$B$1:$Y$1,0))</f>
        <v>0</v>
      </c>
      <c r="M826" s="28"/>
      <c r="N826" s="28"/>
      <c r="O826" s="18"/>
      <c r="P826" s="28"/>
      <c r="Q826" s="28"/>
      <c r="R826" s="18"/>
      <c r="S826" s="28"/>
      <c r="T826" s="18"/>
      <c r="AJ826" s="28"/>
    </row>
    <row r="827" spans="5:36" x14ac:dyDescent="0.35">
      <c r="E827" s="26"/>
      <c r="F827" s="26"/>
      <c r="G827" s="55" t="e">
        <f>IF($A$2="User",IF($E827=0,#N/A,$E827),IF(ISNUMBER(SelectedSPDs!$A827),SelectedSPDs!$A827,#N/A))</f>
        <v>#N/A</v>
      </c>
      <c r="H827" s="55">
        <f>'Interpolated data'!M827</f>
        <v>0</v>
      </c>
      <c r="I827" s="55">
        <f>IF(ISNUMBER(INDEX(SelectedSPDs!$B$3:$Y$3753,ROW()-2,MATCH($A$2,SelectedSPDs!$B$1:$Y$1,0))),INDEX(SelectedSPDs!$B$3:$Y$3753,ROW()-2,MATCH($A$2,SelectedSPDs!$B$1:$Y$1,0)),0)</f>
        <v>0</v>
      </c>
      <c r="J827" s="19" t="e">
        <f>IF($A$2="User",IF(ISBLANK(E827),NA(),E827),IF(ISBLANK(SelectedSPDs!A827),NA(),SelectedSPDs!A827))</f>
        <v>#N/A</v>
      </c>
      <c r="K827" s="28">
        <f>INDEX(SelectedSPDs!$B$3:$Y$3753,ROW()-2,MATCH($A$2,SelectedSPDs!$B$1:$Y$1,0))</f>
        <v>0</v>
      </c>
      <c r="M827" s="28"/>
      <c r="N827" s="28"/>
      <c r="O827" s="18"/>
      <c r="P827" s="28"/>
      <c r="Q827" s="28"/>
      <c r="R827" s="18"/>
      <c r="S827" s="28"/>
      <c r="T827" s="18"/>
      <c r="AJ827" s="28"/>
    </row>
    <row r="828" spans="5:36" x14ac:dyDescent="0.35">
      <c r="E828" s="26"/>
      <c r="F828" s="26"/>
      <c r="G828" s="55" t="e">
        <f>IF($A$2="User",IF($E828=0,#N/A,$E828),IF(ISNUMBER(SelectedSPDs!$A828),SelectedSPDs!$A828,#N/A))</f>
        <v>#N/A</v>
      </c>
      <c r="H828" s="55">
        <f>'Interpolated data'!M828</f>
        <v>0</v>
      </c>
      <c r="I828" s="55">
        <f>IF(ISNUMBER(INDEX(SelectedSPDs!$B$3:$Y$3753,ROW()-2,MATCH($A$2,SelectedSPDs!$B$1:$Y$1,0))),INDEX(SelectedSPDs!$B$3:$Y$3753,ROW()-2,MATCH($A$2,SelectedSPDs!$B$1:$Y$1,0)),0)</f>
        <v>0</v>
      </c>
      <c r="J828" s="19" t="e">
        <f>IF($A$2="User",IF(ISBLANK(E828),NA(),E828),IF(ISBLANK(SelectedSPDs!A828),NA(),SelectedSPDs!A828))</f>
        <v>#N/A</v>
      </c>
      <c r="K828" s="28">
        <f>INDEX(SelectedSPDs!$B$3:$Y$3753,ROW()-2,MATCH($A$2,SelectedSPDs!$B$1:$Y$1,0))</f>
        <v>0</v>
      </c>
      <c r="M828" s="28"/>
      <c r="N828" s="28"/>
      <c r="O828" s="18"/>
      <c r="P828" s="28"/>
      <c r="Q828" s="28"/>
      <c r="R828" s="18"/>
      <c r="S828" s="28"/>
      <c r="T828" s="18"/>
      <c r="AJ828" s="28"/>
    </row>
    <row r="829" spans="5:36" x14ac:dyDescent="0.35">
      <c r="E829" s="26"/>
      <c r="F829" s="26"/>
      <c r="G829" s="55" t="e">
        <f>IF($A$2="User",IF($E829=0,#N/A,$E829),IF(ISNUMBER(SelectedSPDs!$A829),SelectedSPDs!$A829,#N/A))</f>
        <v>#N/A</v>
      </c>
      <c r="H829" s="55">
        <f>'Interpolated data'!M829</f>
        <v>0</v>
      </c>
      <c r="I829" s="55">
        <f>IF(ISNUMBER(INDEX(SelectedSPDs!$B$3:$Y$3753,ROW()-2,MATCH($A$2,SelectedSPDs!$B$1:$Y$1,0))),INDEX(SelectedSPDs!$B$3:$Y$3753,ROW()-2,MATCH($A$2,SelectedSPDs!$B$1:$Y$1,0)),0)</f>
        <v>0</v>
      </c>
      <c r="J829" s="19" t="e">
        <f>IF($A$2="User",IF(ISBLANK(E829),NA(),E829),IF(ISBLANK(SelectedSPDs!A829),NA(),SelectedSPDs!A829))</f>
        <v>#N/A</v>
      </c>
      <c r="K829" s="28">
        <f>INDEX(SelectedSPDs!$B$3:$Y$3753,ROW()-2,MATCH($A$2,SelectedSPDs!$B$1:$Y$1,0))</f>
        <v>0</v>
      </c>
      <c r="M829" s="28"/>
      <c r="N829" s="28"/>
      <c r="O829" s="18"/>
      <c r="P829" s="28"/>
      <c r="Q829" s="28"/>
      <c r="R829" s="18"/>
      <c r="S829" s="28"/>
      <c r="T829" s="18"/>
      <c r="AJ829" s="28"/>
    </row>
    <row r="830" spans="5:36" x14ac:dyDescent="0.35">
      <c r="E830" s="26"/>
      <c r="F830" s="26"/>
      <c r="G830" s="55" t="e">
        <f>IF($A$2="User",IF($E830=0,#N/A,$E830),IF(ISNUMBER(SelectedSPDs!$A830),SelectedSPDs!$A830,#N/A))</f>
        <v>#N/A</v>
      </c>
      <c r="H830" s="55">
        <f>'Interpolated data'!M830</f>
        <v>0</v>
      </c>
      <c r="I830" s="55">
        <f>IF(ISNUMBER(INDEX(SelectedSPDs!$B$3:$Y$3753,ROW()-2,MATCH($A$2,SelectedSPDs!$B$1:$Y$1,0))),INDEX(SelectedSPDs!$B$3:$Y$3753,ROW()-2,MATCH($A$2,SelectedSPDs!$B$1:$Y$1,0)),0)</f>
        <v>0</v>
      </c>
      <c r="J830" s="19" t="e">
        <f>IF($A$2="User",IF(ISBLANK(E830),NA(),E830),IF(ISBLANK(SelectedSPDs!A830),NA(),SelectedSPDs!A830))</f>
        <v>#N/A</v>
      </c>
      <c r="K830" s="28">
        <f>INDEX(SelectedSPDs!$B$3:$Y$3753,ROW()-2,MATCH($A$2,SelectedSPDs!$B$1:$Y$1,0))</f>
        <v>0</v>
      </c>
      <c r="M830" s="28"/>
      <c r="N830" s="28"/>
      <c r="O830" s="18"/>
      <c r="P830" s="28"/>
      <c r="Q830" s="28"/>
      <c r="R830" s="18"/>
      <c r="S830" s="28"/>
      <c r="T830" s="18"/>
      <c r="AJ830" s="28"/>
    </row>
    <row r="831" spans="5:36" x14ac:dyDescent="0.35">
      <c r="E831" s="26"/>
      <c r="F831" s="26"/>
      <c r="G831" s="55" t="e">
        <f>IF($A$2="User",IF($E831=0,#N/A,$E831),IF(ISNUMBER(SelectedSPDs!$A831),SelectedSPDs!$A831,#N/A))</f>
        <v>#N/A</v>
      </c>
      <c r="H831" s="55">
        <f>'Interpolated data'!M831</f>
        <v>0</v>
      </c>
      <c r="I831" s="55">
        <f>IF(ISNUMBER(INDEX(SelectedSPDs!$B$3:$Y$3753,ROW()-2,MATCH($A$2,SelectedSPDs!$B$1:$Y$1,0))),INDEX(SelectedSPDs!$B$3:$Y$3753,ROW()-2,MATCH($A$2,SelectedSPDs!$B$1:$Y$1,0)),0)</f>
        <v>0</v>
      </c>
      <c r="J831" s="19" t="e">
        <f>IF($A$2="User",IF(ISBLANK(E831),NA(),E831),IF(ISBLANK(SelectedSPDs!A831),NA(),SelectedSPDs!A831))</f>
        <v>#N/A</v>
      </c>
      <c r="K831" s="28">
        <f>INDEX(SelectedSPDs!$B$3:$Y$3753,ROW()-2,MATCH($A$2,SelectedSPDs!$B$1:$Y$1,0))</f>
        <v>0</v>
      </c>
      <c r="M831" s="28"/>
      <c r="N831" s="28"/>
      <c r="O831" s="18"/>
      <c r="P831" s="28"/>
      <c r="Q831" s="28"/>
      <c r="R831" s="18"/>
      <c r="S831" s="28"/>
      <c r="T831" s="18"/>
      <c r="AJ831" s="28"/>
    </row>
    <row r="832" spans="5:36" x14ac:dyDescent="0.35">
      <c r="E832" s="26"/>
      <c r="F832" s="26"/>
      <c r="G832" s="55" t="e">
        <f>IF($A$2="User",IF($E832=0,#N/A,$E832),IF(ISNUMBER(SelectedSPDs!$A832),SelectedSPDs!$A832,#N/A))</f>
        <v>#N/A</v>
      </c>
      <c r="H832" s="55">
        <f>'Interpolated data'!M832</f>
        <v>0</v>
      </c>
      <c r="I832" s="55">
        <f>IF(ISNUMBER(INDEX(SelectedSPDs!$B$3:$Y$3753,ROW()-2,MATCH($A$2,SelectedSPDs!$B$1:$Y$1,0))),INDEX(SelectedSPDs!$B$3:$Y$3753,ROW()-2,MATCH($A$2,SelectedSPDs!$B$1:$Y$1,0)),0)</f>
        <v>0</v>
      </c>
      <c r="J832" s="19" t="e">
        <f>IF($A$2="User",IF(ISBLANK(E832),NA(),E832),IF(ISBLANK(SelectedSPDs!A832),NA(),SelectedSPDs!A832))</f>
        <v>#N/A</v>
      </c>
      <c r="K832" s="28">
        <f>INDEX(SelectedSPDs!$B$3:$Y$3753,ROW()-2,MATCH($A$2,SelectedSPDs!$B$1:$Y$1,0))</f>
        <v>0</v>
      </c>
      <c r="M832" s="28"/>
      <c r="N832" s="28"/>
      <c r="O832" s="18"/>
      <c r="P832" s="28"/>
      <c r="Q832" s="28"/>
      <c r="R832" s="18"/>
      <c r="S832" s="28"/>
      <c r="T832" s="18"/>
      <c r="AJ832" s="28"/>
    </row>
    <row r="833" spans="5:36" x14ac:dyDescent="0.35">
      <c r="E833" s="26"/>
      <c r="F833" s="26"/>
      <c r="G833" s="55" t="e">
        <f>IF($A$2="User",IF($E833=0,#N/A,$E833),IF(ISNUMBER(SelectedSPDs!$A833),SelectedSPDs!$A833,#N/A))</f>
        <v>#N/A</v>
      </c>
      <c r="H833" s="55">
        <f>'Interpolated data'!M833</f>
        <v>0</v>
      </c>
      <c r="I833" s="55">
        <f>IF(ISNUMBER(INDEX(SelectedSPDs!$B$3:$Y$3753,ROW()-2,MATCH($A$2,SelectedSPDs!$B$1:$Y$1,0))),INDEX(SelectedSPDs!$B$3:$Y$3753,ROW()-2,MATCH($A$2,SelectedSPDs!$B$1:$Y$1,0)),0)</f>
        <v>0</v>
      </c>
      <c r="J833" s="19" t="e">
        <f>IF($A$2="User",IF(ISBLANK(E833),NA(),E833),IF(ISBLANK(SelectedSPDs!A833),NA(),SelectedSPDs!A833))</f>
        <v>#N/A</v>
      </c>
      <c r="K833" s="28">
        <f>INDEX(SelectedSPDs!$B$3:$Y$3753,ROW()-2,MATCH($A$2,SelectedSPDs!$B$1:$Y$1,0))</f>
        <v>0</v>
      </c>
      <c r="M833" s="28"/>
      <c r="N833" s="28"/>
      <c r="O833" s="18"/>
      <c r="P833" s="28"/>
      <c r="Q833" s="28"/>
      <c r="R833" s="18"/>
      <c r="S833" s="28"/>
      <c r="T833" s="18"/>
      <c r="AJ833" s="28"/>
    </row>
    <row r="834" spans="5:36" x14ac:dyDescent="0.35">
      <c r="E834" s="26"/>
      <c r="F834" s="26"/>
      <c r="G834" s="55" t="e">
        <f>IF($A$2="User",IF($E834=0,#N/A,$E834),IF(ISNUMBER(SelectedSPDs!$A834),SelectedSPDs!$A834,#N/A))</f>
        <v>#N/A</v>
      </c>
      <c r="H834" s="55">
        <f>'Interpolated data'!M834</f>
        <v>0</v>
      </c>
      <c r="I834" s="55">
        <f>IF(ISNUMBER(INDEX(SelectedSPDs!$B$3:$Y$3753,ROW()-2,MATCH($A$2,SelectedSPDs!$B$1:$Y$1,0))),INDEX(SelectedSPDs!$B$3:$Y$3753,ROW()-2,MATCH($A$2,SelectedSPDs!$B$1:$Y$1,0)),0)</f>
        <v>0</v>
      </c>
      <c r="J834" s="19" t="e">
        <f>IF($A$2="User",IF(ISBLANK(E834),NA(),E834),IF(ISBLANK(SelectedSPDs!A834),NA(),SelectedSPDs!A834))</f>
        <v>#N/A</v>
      </c>
      <c r="K834" s="28">
        <f>INDEX(SelectedSPDs!$B$3:$Y$3753,ROW()-2,MATCH($A$2,SelectedSPDs!$B$1:$Y$1,0))</f>
        <v>0</v>
      </c>
      <c r="M834" s="28"/>
      <c r="N834" s="28"/>
      <c r="O834" s="18"/>
      <c r="P834" s="28"/>
      <c r="Q834" s="28"/>
      <c r="R834" s="18"/>
      <c r="S834" s="28"/>
      <c r="T834" s="18"/>
      <c r="AJ834" s="28"/>
    </row>
    <row r="835" spans="5:36" x14ac:dyDescent="0.35">
      <c r="E835" s="26"/>
      <c r="F835" s="26"/>
      <c r="G835" s="55" t="e">
        <f>IF($A$2="User",IF($E835=0,#N/A,$E835),IF(ISNUMBER(SelectedSPDs!$A835),SelectedSPDs!$A835,#N/A))</f>
        <v>#N/A</v>
      </c>
      <c r="H835" s="55">
        <f>'Interpolated data'!M835</f>
        <v>0</v>
      </c>
      <c r="I835" s="55">
        <f>IF(ISNUMBER(INDEX(SelectedSPDs!$B$3:$Y$3753,ROW()-2,MATCH($A$2,SelectedSPDs!$B$1:$Y$1,0))),INDEX(SelectedSPDs!$B$3:$Y$3753,ROW()-2,MATCH($A$2,SelectedSPDs!$B$1:$Y$1,0)),0)</f>
        <v>0</v>
      </c>
      <c r="J835" s="19" t="e">
        <f>IF($A$2="User",IF(ISBLANK(E835),NA(),E835),IF(ISBLANK(SelectedSPDs!A835),NA(),SelectedSPDs!A835))</f>
        <v>#N/A</v>
      </c>
      <c r="K835" s="28">
        <f>INDEX(SelectedSPDs!$B$3:$Y$3753,ROW()-2,MATCH($A$2,SelectedSPDs!$B$1:$Y$1,0))</f>
        <v>0</v>
      </c>
      <c r="M835" s="28"/>
      <c r="N835" s="28"/>
      <c r="O835" s="18"/>
      <c r="P835" s="28"/>
      <c r="Q835" s="28"/>
      <c r="R835" s="18"/>
      <c r="S835" s="28"/>
      <c r="T835" s="18"/>
      <c r="AJ835" s="28"/>
    </row>
    <row r="836" spans="5:36" x14ac:dyDescent="0.35">
      <c r="E836" s="26"/>
      <c r="F836" s="26"/>
      <c r="G836" s="55" t="e">
        <f>IF($A$2="User",IF($E836=0,#N/A,$E836),IF(ISNUMBER(SelectedSPDs!$A836),SelectedSPDs!$A836,#N/A))</f>
        <v>#N/A</v>
      </c>
      <c r="H836" s="55">
        <f>'Interpolated data'!M836</f>
        <v>0</v>
      </c>
      <c r="I836" s="55">
        <f>IF(ISNUMBER(INDEX(SelectedSPDs!$B$3:$Y$3753,ROW()-2,MATCH($A$2,SelectedSPDs!$B$1:$Y$1,0))),INDEX(SelectedSPDs!$B$3:$Y$3753,ROW()-2,MATCH($A$2,SelectedSPDs!$B$1:$Y$1,0)),0)</f>
        <v>0</v>
      </c>
      <c r="J836" s="19" t="e">
        <f>IF($A$2="User",IF(ISBLANK(E836),NA(),E836),IF(ISBLANK(SelectedSPDs!A836),NA(),SelectedSPDs!A836))</f>
        <v>#N/A</v>
      </c>
      <c r="K836" s="28">
        <f>INDEX(SelectedSPDs!$B$3:$Y$3753,ROW()-2,MATCH($A$2,SelectedSPDs!$B$1:$Y$1,0))</f>
        <v>0</v>
      </c>
      <c r="M836" s="28"/>
      <c r="N836" s="28"/>
      <c r="O836" s="18"/>
      <c r="P836" s="28"/>
      <c r="Q836" s="28"/>
      <c r="R836" s="18"/>
      <c r="S836" s="28"/>
      <c r="T836" s="18"/>
      <c r="AJ836" s="28"/>
    </row>
    <row r="837" spans="5:36" x14ac:dyDescent="0.35">
      <c r="E837" s="26"/>
      <c r="F837" s="26"/>
      <c r="G837" s="55" t="e">
        <f>IF($A$2="User",IF($E837=0,#N/A,$E837),IF(ISNUMBER(SelectedSPDs!$A837),SelectedSPDs!$A837,#N/A))</f>
        <v>#N/A</v>
      </c>
      <c r="H837" s="55">
        <f>'Interpolated data'!M837</f>
        <v>0</v>
      </c>
      <c r="I837" s="55">
        <f>IF(ISNUMBER(INDEX(SelectedSPDs!$B$3:$Y$3753,ROW()-2,MATCH($A$2,SelectedSPDs!$B$1:$Y$1,0))),INDEX(SelectedSPDs!$B$3:$Y$3753,ROW()-2,MATCH($A$2,SelectedSPDs!$B$1:$Y$1,0)),0)</f>
        <v>0</v>
      </c>
      <c r="J837" s="19" t="e">
        <f>IF($A$2="User",IF(ISBLANK(E837),NA(),E837),IF(ISBLANK(SelectedSPDs!A837),NA(),SelectedSPDs!A837))</f>
        <v>#N/A</v>
      </c>
      <c r="K837" s="28">
        <f>INDEX(SelectedSPDs!$B$3:$Y$3753,ROW()-2,MATCH($A$2,SelectedSPDs!$B$1:$Y$1,0))</f>
        <v>0</v>
      </c>
      <c r="M837" s="28"/>
      <c r="N837" s="28"/>
      <c r="O837" s="18"/>
      <c r="P837" s="28"/>
      <c r="Q837" s="28"/>
      <c r="R837" s="18"/>
      <c r="S837" s="28"/>
      <c r="T837" s="18"/>
      <c r="AJ837" s="28"/>
    </row>
    <row r="838" spans="5:36" x14ac:dyDescent="0.35">
      <c r="E838" s="26"/>
      <c r="F838" s="26"/>
      <c r="G838" s="55" t="e">
        <f>IF($A$2="User",IF($E838=0,#N/A,$E838),IF(ISNUMBER(SelectedSPDs!$A838),SelectedSPDs!$A838,#N/A))</f>
        <v>#N/A</v>
      </c>
      <c r="H838" s="55">
        <f>'Interpolated data'!M838</f>
        <v>0</v>
      </c>
      <c r="I838" s="55">
        <f>IF(ISNUMBER(INDEX(SelectedSPDs!$B$3:$Y$3753,ROW()-2,MATCH($A$2,SelectedSPDs!$B$1:$Y$1,0))),INDEX(SelectedSPDs!$B$3:$Y$3753,ROW()-2,MATCH($A$2,SelectedSPDs!$B$1:$Y$1,0)),0)</f>
        <v>0</v>
      </c>
      <c r="J838" s="19" t="e">
        <f>IF($A$2="User",IF(ISBLANK(E838),NA(),E838),IF(ISBLANK(SelectedSPDs!A838),NA(),SelectedSPDs!A838))</f>
        <v>#N/A</v>
      </c>
      <c r="K838" s="28">
        <f>INDEX(SelectedSPDs!$B$3:$Y$3753,ROW()-2,MATCH($A$2,SelectedSPDs!$B$1:$Y$1,0))</f>
        <v>0</v>
      </c>
      <c r="M838" s="28"/>
      <c r="N838" s="28"/>
      <c r="O838" s="18"/>
      <c r="P838" s="28"/>
      <c r="Q838" s="28"/>
      <c r="R838" s="18"/>
      <c r="S838" s="28"/>
      <c r="T838" s="18"/>
      <c r="AJ838" s="28"/>
    </row>
    <row r="839" spans="5:36" x14ac:dyDescent="0.35">
      <c r="E839" s="26"/>
      <c r="F839" s="26"/>
      <c r="G839" s="55" t="e">
        <f>IF($A$2="User",IF($E839=0,#N/A,$E839),IF(ISNUMBER(SelectedSPDs!$A839),SelectedSPDs!$A839,#N/A))</f>
        <v>#N/A</v>
      </c>
      <c r="H839" s="55">
        <f>'Interpolated data'!M839</f>
        <v>0</v>
      </c>
      <c r="I839" s="55">
        <f>IF(ISNUMBER(INDEX(SelectedSPDs!$B$3:$Y$3753,ROW()-2,MATCH($A$2,SelectedSPDs!$B$1:$Y$1,0))),INDEX(SelectedSPDs!$B$3:$Y$3753,ROW()-2,MATCH($A$2,SelectedSPDs!$B$1:$Y$1,0)),0)</f>
        <v>0</v>
      </c>
      <c r="J839" s="19" t="e">
        <f>IF($A$2="User",IF(ISBLANK(E839),NA(),E839),IF(ISBLANK(SelectedSPDs!A839),NA(),SelectedSPDs!A839))</f>
        <v>#N/A</v>
      </c>
      <c r="K839" s="28">
        <f>INDEX(SelectedSPDs!$B$3:$Y$3753,ROW()-2,MATCH($A$2,SelectedSPDs!$B$1:$Y$1,0))</f>
        <v>0</v>
      </c>
      <c r="M839" s="28"/>
      <c r="N839" s="28"/>
      <c r="O839" s="18"/>
      <c r="P839" s="28"/>
      <c r="Q839" s="28"/>
      <c r="R839" s="18"/>
      <c r="S839" s="28"/>
      <c r="T839" s="18"/>
      <c r="AJ839" s="28"/>
    </row>
    <row r="840" spans="5:36" x14ac:dyDescent="0.35">
      <c r="E840" s="26"/>
      <c r="F840" s="26"/>
      <c r="G840" s="55" t="e">
        <f>IF($A$2="User",IF($E840=0,#N/A,$E840),IF(ISNUMBER(SelectedSPDs!$A840),SelectedSPDs!$A840,#N/A))</f>
        <v>#N/A</v>
      </c>
      <c r="H840" s="55">
        <f>'Interpolated data'!M840</f>
        <v>0</v>
      </c>
      <c r="I840" s="55">
        <f>IF(ISNUMBER(INDEX(SelectedSPDs!$B$3:$Y$3753,ROW()-2,MATCH($A$2,SelectedSPDs!$B$1:$Y$1,0))),INDEX(SelectedSPDs!$B$3:$Y$3753,ROW()-2,MATCH($A$2,SelectedSPDs!$B$1:$Y$1,0)),0)</f>
        <v>0</v>
      </c>
      <c r="J840" s="19" t="e">
        <f>IF($A$2="User",IF(ISBLANK(E840),NA(),E840),IF(ISBLANK(SelectedSPDs!A840),NA(),SelectedSPDs!A840))</f>
        <v>#N/A</v>
      </c>
      <c r="K840" s="28">
        <f>INDEX(SelectedSPDs!$B$3:$Y$3753,ROW()-2,MATCH($A$2,SelectedSPDs!$B$1:$Y$1,0))</f>
        <v>0</v>
      </c>
      <c r="M840" s="28"/>
      <c r="N840" s="28"/>
      <c r="O840" s="18"/>
      <c r="P840" s="28"/>
      <c r="Q840" s="28"/>
      <c r="R840" s="18"/>
      <c r="S840" s="28"/>
      <c r="T840" s="18"/>
      <c r="AJ840" s="28"/>
    </row>
    <row r="841" spans="5:36" x14ac:dyDescent="0.35">
      <c r="E841" s="26"/>
      <c r="F841" s="26"/>
      <c r="G841" s="55" t="e">
        <f>IF($A$2="User",IF($E841=0,#N/A,$E841),IF(ISNUMBER(SelectedSPDs!$A841),SelectedSPDs!$A841,#N/A))</f>
        <v>#N/A</v>
      </c>
      <c r="H841" s="55">
        <f>'Interpolated data'!M841</f>
        <v>0</v>
      </c>
      <c r="I841" s="55">
        <f>IF(ISNUMBER(INDEX(SelectedSPDs!$B$3:$Y$3753,ROW()-2,MATCH($A$2,SelectedSPDs!$B$1:$Y$1,0))),INDEX(SelectedSPDs!$B$3:$Y$3753,ROW()-2,MATCH($A$2,SelectedSPDs!$B$1:$Y$1,0)),0)</f>
        <v>0</v>
      </c>
      <c r="J841" s="19" t="e">
        <f>IF($A$2="User",IF(ISBLANK(E841),NA(),E841),IF(ISBLANK(SelectedSPDs!A841),NA(),SelectedSPDs!A841))</f>
        <v>#N/A</v>
      </c>
      <c r="K841" s="28">
        <f>INDEX(SelectedSPDs!$B$3:$Y$3753,ROW()-2,MATCH($A$2,SelectedSPDs!$B$1:$Y$1,0))</f>
        <v>0</v>
      </c>
      <c r="M841" s="28"/>
      <c r="N841" s="28"/>
      <c r="O841" s="18"/>
      <c r="P841" s="28"/>
      <c r="Q841" s="28"/>
      <c r="R841" s="18"/>
      <c r="S841" s="28"/>
      <c r="T841" s="18"/>
      <c r="AJ841" s="28"/>
    </row>
    <row r="842" spans="5:36" x14ac:dyDescent="0.35">
      <c r="E842" s="26"/>
      <c r="F842" s="26"/>
      <c r="G842" s="55" t="e">
        <f>IF($A$2="User",IF($E842=0,#N/A,$E842),IF(ISNUMBER(SelectedSPDs!$A842),SelectedSPDs!$A842,#N/A))</f>
        <v>#N/A</v>
      </c>
      <c r="H842" s="55">
        <f>'Interpolated data'!M842</f>
        <v>0</v>
      </c>
      <c r="I842" s="55">
        <f>IF(ISNUMBER(INDEX(SelectedSPDs!$B$3:$Y$3753,ROW()-2,MATCH($A$2,SelectedSPDs!$B$1:$Y$1,0))),INDEX(SelectedSPDs!$B$3:$Y$3753,ROW()-2,MATCH($A$2,SelectedSPDs!$B$1:$Y$1,0)),0)</f>
        <v>0</v>
      </c>
      <c r="J842" s="19" t="e">
        <f>IF($A$2="User",IF(ISBLANK(E842),NA(),E842),IF(ISBLANK(SelectedSPDs!A842),NA(),SelectedSPDs!A842))</f>
        <v>#N/A</v>
      </c>
      <c r="K842" s="28">
        <f>INDEX(SelectedSPDs!$B$3:$Y$3753,ROW()-2,MATCH($A$2,SelectedSPDs!$B$1:$Y$1,0))</f>
        <v>0</v>
      </c>
      <c r="M842" s="28"/>
      <c r="N842" s="28"/>
      <c r="O842" s="18"/>
      <c r="P842" s="28"/>
      <c r="Q842" s="28"/>
      <c r="R842" s="18"/>
      <c r="S842" s="28"/>
      <c r="T842" s="18"/>
      <c r="AJ842" s="28"/>
    </row>
    <row r="843" spans="5:36" x14ac:dyDescent="0.35">
      <c r="E843" s="26"/>
      <c r="F843" s="26"/>
      <c r="G843" s="55" t="e">
        <f>IF($A$2="User",IF($E843=0,#N/A,$E843),IF(ISNUMBER(SelectedSPDs!$A843),SelectedSPDs!$A843,#N/A))</f>
        <v>#N/A</v>
      </c>
      <c r="H843" s="55">
        <f>'Interpolated data'!M843</f>
        <v>0</v>
      </c>
      <c r="I843" s="55">
        <f>IF(ISNUMBER(INDEX(SelectedSPDs!$B$3:$Y$3753,ROW()-2,MATCH($A$2,SelectedSPDs!$B$1:$Y$1,0))),INDEX(SelectedSPDs!$B$3:$Y$3753,ROW()-2,MATCH($A$2,SelectedSPDs!$B$1:$Y$1,0)),0)</f>
        <v>0</v>
      </c>
      <c r="J843" s="19" t="e">
        <f>IF($A$2="User",IF(ISBLANK(E843),NA(),E843),IF(ISBLANK(SelectedSPDs!A843),NA(),SelectedSPDs!A843))</f>
        <v>#N/A</v>
      </c>
      <c r="K843" s="28">
        <f>INDEX(SelectedSPDs!$B$3:$Y$3753,ROW()-2,MATCH($A$2,SelectedSPDs!$B$1:$Y$1,0))</f>
        <v>0</v>
      </c>
      <c r="M843" s="28"/>
      <c r="N843" s="28"/>
      <c r="O843" s="18"/>
      <c r="P843" s="28"/>
      <c r="Q843" s="28"/>
      <c r="R843" s="18"/>
      <c r="S843" s="28"/>
      <c r="T843" s="18"/>
      <c r="AJ843" s="28"/>
    </row>
    <row r="844" spans="5:36" x14ac:dyDescent="0.35">
      <c r="E844" s="26"/>
      <c r="F844" s="26"/>
      <c r="G844" s="55" t="e">
        <f>IF($A$2="User",IF($E844=0,#N/A,$E844),IF(ISNUMBER(SelectedSPDs!$A844),SelectedSPDs!$A844,#N/A))</f>
        <v>#N/A</v>
      </c>
      <c r="H844" s="55">
        <f>'Interpolated data'!M844</f>
        <v>0</v>
      </c>
      <c r="I844" s="55">
        <f>IF(ISNUMBER(INDEX(SelectedSPDs!$B$3:$Y$3753,ROW()-2,MATCH($A$2,SelectedSPDs!$B$1:$Y$1,0))),INDEX(SelectedSPDs!$B$3:$Y$3753,ROW()-2,MATCH($A$2,SelectedSPDs!$B$1:$Y$1,0)),0)</f>
        <v>0</v>
      </c>
      <c r="J844" s="19" t="e">
        <f>IF($A$2="User",IF(ISBLANK(E844),NA(),E844),IF(ISBLANK(SelectedSPDs!A844),NA(),SelectedSPDs!A844))</f>
        <v>#N/A</v>
      </c>
      <c r="K844" s="28">
        <f>INDEX(SelectedSPDs!$B$3:$Y$3753,ROW()-2,MATCH($A$2,SelectedSPDs!$B$1:$Y$1,0))</f>
        <v>0</v>
      </c>
      <c r="M844" s="28"/>
      <c r="N844" s="28"/>
      <c r="O844" s="18"/>
      <c r="P844" s="28"/>
      <c r="Q844" s="28"/>
      <c r="R844" s="18"/>
      <c r="S844" s="28"/>
      <c r="T844" s="18"/>
      <c r="AJ844" s="28"/>
    </row>
    <row r="845" spans="5:36" x14ac:dyDescent="0.35">
      <c r="E845" s="26"/>
      <c r="F845" s="26"/>
      <c r="G845" s="55" t="e">
        <f>IF($A$2="User",IF($E845=0,#N/A,$E845),IF(ISNUMBER(SelectedSPDs!$A845),SelectedSPDs!$A845,#N/A))</f>
        <v>#N/A</v>
      </c>
      <c r="H845" s="55">
        <f>'Interpolated data'!M845</f>
        <v>0</v>
      </c>
      <c r="I845" s="55">
        <f>IF(ISNUMBER(INDEX(SelectedSPDs!$B$3:$Y$3753,ROW()-2,MATCH($A$2,SelectedSPDs!$B$1:$Y$1,0))),INDEX(SelectedSPDs!$B$3:$Y$3753,ROW()-2,MATCH($A$2,SelectedSPDs!$B$1:$Y$1,0)),0)</f>
        <v>0</v>
      </c>
      <c r="J845" s="19" t="e">
        <f>IF($A$2="User",IF(ISBLANK(E845),NA(),E845),IF(ISBLANK(SelectedSPDs!A845),NA(),SelectedSPDs!A845))</f>
        <v>#N/A</v>
      </c>
      <c r="K845" s="28">
        <f>INDEX(SelectedSPDs!$B$3:$Y$3753,ROW()-2,MATCH($A$2,SelectedSPDs!$B$1:$Y$1,0))</f>
        <v>0</v>
      </c>
      <c r="M845" s="28"/>
      <c r="N845" s="28"/>
      <c r="O845" s="18"/>
      <c r="P845" s="28"/>
      <c r="Q845" s="28"/>
      <c r="R845" s="18"/>
      <c r="S845" s="28"/>
      <c r="T845" s="18"/>
      <c r="AJ845" s="28"/>
    </row>
    <row r="846" spans="5:36" x14ac:dyDescent="0.35">
      <c r="E846" s="26"/>
      <c r="F846" s="26"/>
      <c r="G846" s="55" t="e">
        <f>IF($A$2="User",IF($E846=0,#N/A,$E846),IF(ISNUMBER(SelectedSPDs!$A846),SelectedSPDs!$A846,#N/A))</f>
        <v>#N/A</v>
      </c>
      <c r="H846" s="55">
        <f>'Interpolated data'!M846</f>
        <v>0</v>
      </c>
      <c r="I846" s="55">
        <f>IF(ISNUMBER(INDEX(SelectedSPDs!$B$3:$Y$3753,ROW()-2,MATCH($A$2,SelectedSPDs!$B$1:$Y$1,0))),INDEX(SelectedSPDs!$B$3:$Y$3753,ROW()-2,MATCH($A$2,SelectedSPDs!$B$1:$Y$1,0)),0)</f>
        <v>0</v>
      </c>
      <c r="J846" s="19" t="e">
        <f>IF($A$2="User",IF(ISBLANK(E846),NA(),E846),IF(ISBLANK(SelectedSPDs!A846),NA(),SelectedSPDs!A846))</f>
        <v>#N/A</v>
      </c>
      <c r="K846" s="28">
        <f>INDEX(SelectedSPDs!$B$3:$Y$3753,ROW()-2,MATCH($A$2,SelectedSPDs!$B$1:$Y$1,0))</f>
        <v>0</v>
      </c>
      <c r="M846" s="28"/>
      <c r="N846" s="28"/>
      <c r="O846" s="18"/>
      <c r="P846" s="28"/>
      <c r="Q846" s="28"/>
      <c r="R846" s="18"/>
      <c r="S846" s="28"/>
      <c r="T846" s="18"/>
      <c r="AJ846" s="28"/>
    </row>
    <row r="847" spans="5:36" x14ac:dyDescent="0.35">
      <c r="E847" s="26"/>
      <c r="F847" s="26"/>
      <c r="G847" s="55" t="e">
        <f>IF($A$2="User",IF($E847=0,#N/A,$E847),IF(ISNUMBER(SelectedSPDs!$A847),SelectedSPDs!$A847,#N/A))</f>
        <v>#N/A</v>
      </c>
      <c r="H847" s="55">
        <f>'Interpolated data'!M847</f>
        <v>0</v>
      </c>
      <c r="I847" s="55">
        <f>IF(ISNUMBER(INDEX(SelectedSPDs!$B$3:$Y$3753,ROW()-2,MATCH($A$2,SelectedSPDs!$B$1:$Y$1,0))),INDEX(SelectedSPDs!$B$3:$Y$3753,ROW()-2,MATCH($A$2,SelectedSPDs!$B$1:$Y$1,0)),0)</f>
        <v>0</v>
      </c>
      <c r="J847" s="19" t="e">
        <f>IF($A$2="User",IF(ISBLANK(E847),NA(),E847),IF(ISBLANK(SelectedSPDs!A847),NA(),SelectedSPDs!A847))</f>
        <v>#N/A</v>
      </c>
      <c r="K847" s="28">
        <f>INDEX(SelectedSPDs!$B$3:$Y$3753,ROW()-2,MATCH($A$2,SelectedSPDs!$B$1:$Y$1,0))</f>
        <v>0</v>
      </c>
      <c r="M847" s="28"/>
      <c r="N847" s="28"/>
      <c r="O847" s="18"/>
      <c r="P847" s="28"/>
      <c r="Q847" s="28"/>
      <c r="R847" s="18"/>
      <c r="S847" s="28"/>
      <c r="T847" s="18"/>
      <c r="AJ847" s="28"/>
    </row>
    <row r="848" spans="5:36" x14ac:dyDescent="0.35">
      <c r="E848" s="26"/>
      <c r="F848" s="26"/>
      <c r="G848" s="55" t="e">
        <f>IF($A$2="User",IF($E848=0,#N/A,$E848),IF(ISNUMBER(SelectedSPDs!$A848),SelectedSPDs!$A848,#N/A))</f>
        <v>#N/A</v>
      </c>
      <c r="H848" s="55">
        <f>'Interpolated data'!M848</f>
        <v>0</v>
      </c>
      <c r="I848" s="55">
        <f>IF(ISNUMBER(INDEX(SelectedSPDs!$B$3:$Y$3753,ROW()-2,MATCH($A$2,SelectedSPDs!$B$1:$Y$1,0))),INDEX(SelectedSPDs!$B$3:$Y$3753,ROW()-2,MATCH($A$2,SelectedSPDs!$B$1:$Y$1,0)),0)</f>
        <v>0</v>
      </c>
      <c r="J848" s="19" t="e">
        <f>IF($A$2="User",IF(ISBLANK(E848),NA(),E848),IF(ISBLANK(SelectedSPDs!A848),NA(),SelectedSPDs!A848))</f>
        <v>#N/A</v>
      </c>
      <c r="K848" s="28">
        <f>INDEX(SelectedSPDs!$B$3:$Y$3753,ROW()-2,MATCH($A$2,SelectedSPDs!$B$1:$Y$1,0))</f>
        <v>0</v>
      </c>
      <c r="M848" s="28"/>
      <c r="N848" s="28"/>
      <c r="O848" s="18"/>
      <c r="P848" s="28"/>
      <c r="Q848" s="28"/>
      <c r="R848" s="18"/>
      <c r="S848" s="28"/>
      <c r="T848" s="18"/>
      <c r="AJ848" s="28"/>
    </row>
    <row r="849" spans="5:36" x14ac:dyDescent="0.35">
      <c r="E849" s="26"/>
      <c r="F849" s="26"/>
      <c r="G849" s="55" t="e">
        <f>IF($A$2="User",IF($E849=0,#N/A,$E849),IF(ISNUMBER(SelectedSPDs!$A849),SelectedSPDs!$A849,#N/A))</f>
        <v>#N/A</v>
      </c>
      <c r="H849" s="55">
        <f>'Interpolated data'!M849</f>
        <v>0</v>
      </c>
      <c r="I849" s="55">
        <f>IF(ISNUMBER(INDEX(SelectedSPDs!$B$3:$Y$3753,ROW()-2,MATCH($A$2,SelectedSPDs!$B$1:$Y$1,0))),INDEX(SelectedSPDs!$B$3:$Y$3753,ROW()-2,MATCH($A$2,SelectedSPDs!$B$1:$Y$1,0)),0)</f>
        <v>0</v>
      </c>
      <c r="J849" s="19" t="e">
        <f>IF($A$2="User",IF(ISBLANK(E849),NA(),E849),IF(ISBLANK(SelectedSPDs!A849),NA(),SelectedSPDs!A849))</f>
        <v>#N/A</v>
      </c>
      <c r="K849" s="28">
        <f>INDEX(SelectedSPDs!$B$3:$Y$3753,ROW()-2,MATCH($A$2,SelectedSPDs!$B$1:$Y$1,0))</f>
        <v>0</v>
      </c>
      <c r="M849" s="28"/>
      <c r="N849" s="28"/>
      <c r="O849" s="18"/>
      <c r="P849" s="28"/>
      <c r="Q849" s="28"/>
      <c r="R849" s="18"/>
      <c r="S849" s="28"/>
      <c r="T849" s="18"/>
      <c r="AJ849" s="28"/>
    </row>
    <row r="850" spans="5:36" x14ac:dyDescent="0.35">
      <c r="E850" s="26"/>
      <c r="F850" s="26"/>
      <c r="G850" s="55" t="e">
        <f>IF($A$2="User",IF($E850=0,#N/A,$E850),IF(ISNUMBER(SelectedSPDs!$A850),SelectedSPDs!$A850,#N/A))</f>
        <v>#N/A</v>
      </c>
      <c r="H850" s="55">
        <f>'Interpolated data'!M850</f>
        <v>0</v>
      </c>
      <c r="I850" s="55">
        <f>IF(ISNUMBER(INDEX(SelectedSPDs!$B$3:$Y$3753,ROW()-2,MATCH($A$2,SelectedSPDs!$B$1:$Y$1,0))),INDEX(SelectedSPDs!$B$3:$Y$3753,ROW()-2,MATCH($A$2,SelectedSPDs!$B$1:$Y$1,0)),0)</f>
        <v>0</v>
      </c>
      <c r="J850" s="19" t="e">
        <f>IF($A$2="User",IF(ISBLANK(E850),NA(),E850),IF(ISBLANK(SelectedSPDs!A850),NA(),SelectedSPDs!A850))</f>
        <v>#N/A</v>
      </c>
      <c r="K850" s="28">
        <f>INDEX(SelectedSPDs!$B$3:$Y$3753,ROW()-2,MATCH($A$2,SelectedSPDs!$B$1:$Y$1,0))</f>
        <v>0</v>
      </c>
      <c r="M850" s="28"/>
      <c r="N850" s="28"/>
      <c r="O850" s="18"/>
      <c r="P850" s="28"/>
      <c r="Q850" s="28"/>
      <c r="R850" s="18"/>
      <c r="S850" s="28"/>
      <c r="T850" s="18"/>
      <c r="AJ850" s="28"/>
    </row>
    <row r="851" spans="5:36" x14ac:dyDescent="0.35">
      <c r="E851" s="26"/>
      <c r="F851" s="26"/>
      <c r="G851" s="55" t="e">
        <f>IF($A$2="User",IF($E851=0,#N/A,$E851),IF(ISNUMBER(SelectedSPDs!$A851),SelectedSPDs!$A851,#N/A))</f>
        <v>#N/A</v>
      </c>
      <c r="H851" s="55">
        <f>'Interpolated data'!M851</f>
        <v>0</v>
      </c>
      <c r="I851" s="55">
        <f>IF(ISNUMBER(INDEX(SelectedSPDs!$B$3:$Y$3753,ROW()-2,MATCH($A$2,SelectedSPDs!$B$1:$Y$1,0))),INDEX(SelectedSPDs!$B$3:$Y$3753,ROW()-2,MATCH($A$2,SelectedSPDs!$B$1:$Y$1,0)),0)</f>
        <v>0</v>
      </c>
      <c r="J851" s="19" t="e">
        <f>IF($A$2="User",IF(ISBLANK(E851),NA(),E851),IF(ISBLANK(SelectedSPDs!A851),NA(),SelectedSPDs!A851))</f>
        <v>#N/A</v>
      </c>
      <c r="K851" s="28">
        <f>INDEX(SelectedSPDs!$B$3:$Y$3753,ROW()-2,MATCH($A$2,SelectedSPDs!$B$1:$Y$1,0))</f>
        <v>0</v>
      </c>
      <c r="M851" s="28"/>
      <c r="N851" s="28"/>
      <c r="O851" s="18"/>
      <c r="P851" s="28"/>
      <c r="Q851" s="28"/>
      <c r="R851" s="18"/>
      <c r="S851" s="28"/>
      <c r="T851" s="18"/>
      <c r="AJ851" s="28"/>
    </row>
    <row r="852" spans="5:36" x14ac:dyDescent="0.35">
      <c r="E852" s="26"/>
      <c r="F852" s="26"/>
      <c r="G852" s="55" t="e">
        <f>IF($A$2="User",IF($E852=0,#N/A,$E852),IF(ISNUMBER(SelectedSPDs!$A852),SelectedSPDs!$A852,#N/A))</f>
        <v>#N/A</v>
      </c>
      <c r="H852" s="55">
        <f>'Interpolated data'!M852</f>
        <v>0</v>
      </c>
      <c r="I852" s="55">
        <f>IF(ISNUMBER(INDEX(SelectedSPDs!$B$3:$Y$3753,ROW()-2,MATCH($A$2,SelectedSPDs!$B$1:$Y$1,0))),INDEX(SelectedSPDs!$B$3:$Y$3753,ROW()-2,MATCH($A$2,SelectedSPDs!$B$1:$Y$1,0)),0)</f>
        <v>0</v>
      </c>
      <c r="J852" s="19" t="e">
        <f>IF($A$2="User",IF(ISBLANK(E852),NA(),E852),IF(ISBLANK(SelectedSPDs!A852),NA(),SelectedSPDs!A852))</f>
        <v>#N/A</v>
      </c>
      <c r="K852" s="28">
        <f>INDEX(SelectedSPDs!$B$3:$Y$3753,ROW()-2,MATCH($A$2,SelectedSPDs!$B$1:$Y$1,0))</f>
        <v>0</v>
      </c>
      <c r="M852" s="28"/>
      <c r="N852" s="28"/>
      <c r="O852" s="18"/>
      <c r="P852" s="28"/>
      <c r="Q852" s="28"/>
      <c r="R852" s="18"/>
      <c r="S852" s="28"/>
      <c r="T852" s="18"/>
      <c r="AJ852" s="28"/>
    </row>
    <row r="853" spans="5:36" x14ac:dyDescent="0.35">
      <c r="E853" s="26"/>
      <c r="F853" s="26"/>
      <c r="G853" s="55" t="e">
        <f>IF($A$2="User",IF($E853=0,#N/A,$E853),IF(ISNUMBER(SelectedSPDs!$A853),SelectedSPDs!$A853,#N/A))</f>
        <v>#N/A</v>
      </c>
      <c r="H853" s="55">
        <f>'Interpolated data'!M853</f>
        <v>0</v>
      </c>
      <c r="I853" s="55">
        <f>IF(ISNUMBER(INDEX(SelectedSPDs!$B$3:$Y$3753,ROW()-2,MATCH($A$2,SelectedSPDs!$B$1:$Y$1,0))),INDEX(SelectedSPDs!$B$3:$Y$3753,ROW()-2,MATCH($A$2,SelectedSPDs!$B$1:$Y$1,0)),0)</f>
        <v>0</v>
      </c>
      <c r="J853" s="19" t="e">
        <f>IF($A$2="User",IF(ISBLANK(E853),NA(),E853),IF(ISBLANK(SelectedSPDs!A853),NA(),SelectedSPDs!A853))</f>
        <v>#N/A</v>
      </c>
      <c r="K853" s="28">
        <f>INDEX(SelectedSPDs!$B$3:$Y$3753,ROW()-2,MATCH($A$2,SelectedSPDs!$B$1:$Y$1,0))</f>
        <v>0</v>
      </c>
      <c r="M853" s="28"/>
      <c r="N853" s="28"/>
      <c r="O853" s="18"/>
      <c r="P853" s="28"/>
      <c r="Q853" s="28"/>
      <c r="R853" s="18"/>
      <c r="S853" s="28"/>
      <c r="T853" s="18"/>
      <c r="AJ853" s="28"/>
    </row>
    <row r="854" spans="5:36" x14ac:dyDescent="0.35">
      <c r="E854" s="26"/>
      <c r="F854" s="26"/>
      <c r="G854" s="55" t="e">
        <f>IF($A$2="User",IF($E854=0,#N/A,$E854),IF(ISNUMBER(SelectedSPDs!$A854),SelectedSPDs!$A854,#N/A))</f>
        <v>#N/A</v>
      </c>
      <c r="H854" s="55">
        <f>'Interpolated data'!M854</f>
        <v>0</v>
      </c>
      <c r="I854" s="55">
        <f>IF(ISNUMBER(INDEX(SelectedSPDs!$B$3:$Y$3753,ROW()-2,MATCH($A$2,SelectedSPDs!$B$1:$Y$1,0))),INDEX(SelectedSPDs!$B$3:$Y$3753,ROW()-2,MATCH($A$2,SelectedSPDs!$B$1:$Y$1,0)),0)</f>
        <v>0</v>
      </c>
      <c r="J854" s="19" t="e">
        <f>IF($A$2="User",IF(ISBLANK(E854),NA(),E854),IF(ISBLANK(SelectedSPDs!A854),NA(),SelectedSPDs!A854))</f>
        <v>#N/A</v>
      </c>
      <c r="K854" s="28">
        <f>INDEX(SelectedSPDs!$B$3:$Y$3753,ROW()-2,MATCH($A$2,SelectedSPDs!$B$1:$Y$1,0))</f>
        <v>0</v>
      </c>
      <c r="M854" s="28"/>
      <c r="N854" s="28"/>
      <c r="O854" s="18"/>
      <c r="P854" s="28"/>
      <c r="Q854" s="28"/>
      <c r="R854" s="18"/>
      <c r="S854" s="28"/>
      <c r="T854" s="18"/>
      <c r="AJ854" s="28"/>
    </row>
    <row r="855" spans="5:36" x14ac:dyDescent="0.35">
      <c r="E855" s="26"/>
      <c r="F855" s="26"/>
      <c r="G855" s="55" t="e">
        <f>IF($A$2="User",IF($E855=0,#N/A,$E855),IF(ISNUMBER(SelectedSPDs!$A855),SelectedSPDs!$A855,#N/A))</f>
        <v>#N/A</v>
      </c>
      <c r="H855" s="55">
        <f>'Interpolated data'!M855</f>
        <v>0</v>
      </c>
      <c r="I855" s="55">
        <f>IF(ISNUMBER(INDEX(SelectedSPDs!$B$3:$Y$3753,ROW()-2,MATCH($A$2,SelectedSPDs!$B$1:$Y$1,0))),INDEX(SelectedSPDs!$B$3:$Y$3753,ROW()-2,MATCH($A$2,SelectedSPDs!$B$1:$Y$1,0)),0)</f>
        <v>0</v>
      </c>
      <c r="J855" s="19" t="e">
        <f>IF($A$2="User",IF(ISBLANK(E855),NA(),E855),IF(ISBLANK(SelectedSPDs!A855),NA(),SelectedSPDs!A855))</f>
        <v>#N/A</v>
      </c>
      <c r="K855" s="28">
        <f>INDEX(SelectedSPDs!$B$3:$Y$3753,ROW()-2,MATCH($A$2,SelectedSPDs!$B$1:$Y$1,0))</f>
        <v>0</v>
      </c>
      <c r="M855" s="28"/>
      <c r="N855" s="28"/>
      <c r="O855" s="18"/>
      <c r="P855" s="28"/>
      <c r="Q855" s="28"/>
      <c r="R855" s="18"/>
      <c r="S855" s="28"/>
      <c r="T855" s="18"/>
      <c r="AJ855" s="28"/>
    </row>
    <row r="856" spans="5:36" x14ac:dyDescent="0.35">
      <c r="E856" s="26"/>
      <c r="F856" s="26"/>
      <c r="G856" s="55" t="e">
        <f>IF($A$2="User",IF($E856=0,#N/A,$E856),IF(ISNUMBER(SelectedSPDs!$A856),SelectedSPDs!$A856,#N/A))</f>
        <v>#N/A</v>
      </c>
      <c r="H856" s="55">
        <f>'Interpolated data'!M856</f>
        <v>0</v>
      </c>
      <c r="I856" s="55">
        <f>IF(ISNUMBER(INDEX(SelectedSPDs!$B$3:$Y$3753,ROW()-2,MATCH($A$2,SelectedSPDs!$B$1:$Y$1,0))),INDEX(SelectedSPDs!$B$3:$Y$3753,ROW()-2,MATCH($A$2,SelectedSPDs!$B$1:$Y$1,0)),0)</f>
        <v>0</v>
      </c>
      <c r="J856" s="19" t="e">
        <f>IF($A$2="User",IF(ISBLANK(E856),NA(),E856),IF(ISBLANK(SelectedSPDs!A856),NA(),SelectedSPDs!A856))</f>
        <v>#N/A</v>
      </c>
      <c r="K856" s="28">
        <f>INDEX(SelectedSPDs!$B$3:$Y$3753,ROW()-2,MATCH($A$2,SelectedSPDs!$B$1:$Y$1,0))</f>
        <v>0</v>
      </c>
      <c r="M856" s="28"/>
      <c r="N856" s="28"/>
      <c r="O856" s="18"/>
      <c r="P856" s="28"/>
      <c r="Q856" s="28"/>
      <c r="R856" s="18"/>
      <c r="S856" s="28"/>
      <c r="T856" s="18"/>
      <c r="AJ856" s="28"/>
    </row>
    <row r="857" spans="5:36" x14ac:dyDescent="0.35">
      <c r="E857" s="26"/>
      <c r="F857" s="26"/>
      <c r="G857" s="55" t="e">
        <f>IF($A$2="User",IF($E857=0,#N/A,$E857),IF(ISNUMBER(SelectedSPDs!$A857),SelectedSPDs!$A857,#N/A))</f>
        <v>#N/A</v>
      </c>
      <c r="H857" s="55">
        <f>'Interpolated data'!M857</f>
        <v>0</v>
      </c>
      <c r="I857" s="55">
        <f>IF(ISNUMBER(INDEX(SelectedSPDs!$B$3:$Y$3753,ROW()-2,MATCH($A$2,SelectedSPDs!$B$1:$Y$1,0))),INDEX(SelectedSPDs!$B$3:$Y$3753,ROW()-2,MATCH($A$2,SelectedSPDs!$B$1:$Y$1,0)),0)</f>
        <v>0</v>
      </c>
      <c r="J857" s="19" t="e">
        <f>IF($A$2="User",IF(ISBLANK(E857),NA(),E857),IF(ISBLANK(SelectedSPDs!A857),NA(),SelectedSPDs!A857))</f>
        <v>#N/A</v>
      </c>
      <c r="K857" s="28">
        <f>INDEX(SelectedSPDs!$B$3:$Y$3753,ROW()-2,MATCH($A$2,SelectedSPDs!$B$1:$Y$1,0))</f>
        <v>0</v>
      </c>
      <c r="M857" s="28"/>
      <c r="N857" s="28"/>
      <c r="O857" s="18"/>
      <c r="P857" s="28"/>
      <c r="Q857" s="28"/>
      <c r="R857" s="18"/>
      <c r="S857" s="28"/>
      <c r="T857" s="18"/>
      <c r="AJ857" s="28"/>
    </row>
    <row r="858" spans="5:36" x14ac:dyDescent="0.35">
      <c r="E858" s="26"/>
      <c r="F858" s="26"/>
      <c r="G858" s="55" t="e">
        <f>IF($A$2="User",IF($E858=0,#N/A,$E858),IF(ISNUMBER(SelectedSPDs!$A858),SelectedSPDs!$A858,#N/A))</f>
        <v>#N/A</v>
      </c>
      <c r="H858" s="55">
        <f>'Interpolated data'!M858</f>
        <v>0</v>
      </c>
      <c r="I858" s="55">
        <f>IF(ISNUMBER(INDEX(SelectedSPDs!$B$3:$Y$3753,ROW()-2,MATCH($A$2,SelectedSPDs!$B$1:$Y$1,0))),INDEX(SelectedSPDs!$B$3:$Y$3753,ROW()-2,MATCH($A$2,SelectedSPDs!$B$1:$Y$1,0)),0)</f>
        <v>0</v>
      </c>
      <c r="J858" s="19" t="e">
        <f>IF($A$2="User",IF(ISBLANK(E858),NA(),E858),IF(ISBLANK(SelectedSPDs!A858),NA(),SelectedSPDs!A858))</f>
        <v>#N/A</v>
      </c>
      <c r="K858" s="28">
        <f>INDEX(SelectedSPDs!$B$3:$Y$3753,ROW()-2,MATCH($A$2,SelectedSPDs!$B$1:$Y$1,0))</f>
        <v>0</v>
      </c>
      <c r="M858" s="28"/>
      <c r="N858" s="28"/>
      <c r="O858" s="18"/>
      <c r="P858" s="28"/>
      <c r="Q858" s="28"/>
      <c r="R858" s="18"/>
      <c r="S858" s="28"/>
      <c r="T858" s="18"/>
      <c r="AJ858" s="28"/>
    </row>
    <row r="859" spans="5:36" x14ac:dyDescent="0.35">
      <c r="E859" s="26"/>
      <c r="F859" s="26"/>
      <c r="G859" s="55" t="e">
        <f>IF($A$2="User",IF($E859=0,#N/A,$E859),IF(ISNUMBER(SelectedSPDs!$A859),SelectedSPDs!$A859,#N/A))</f>
        <v>#N/A</v>
      </c>
      <c r="H859" s="55">
        <f>'Interpolated data'!M859</f>
        <v>0</v>
      </c>
      <c r="I859" s="55">
        <f>IF(ISNUMBER(INDEX(SelectedSPDs!$B$3:$Y$3753,ROW()-2,MATCH($A$2,SelectedSPDs!$B$1:$Y$1,0))),INDEX(SelectedSPDs!$B$3:$Y$3753,ROW()-2,MATCH($A$2,SelectedSPDs!$B$1:$Y$1,0)),0)</f>
        <v>0</v>
      </c>
      <c r="J859" s="19" t="e">
        <f>IF($A$2="User",IF(ISBLANK(E859),NA(),E859),IF(ISBLANK(SelectedSPDs!A859),NA(),SelectedSPDs!A859))</f>
        <v>#N/A</v>
      </c>
      <c r="K859" s="28">
        <f>INDEX(SelectedSPDs!$B$3:$Y$3753,ROW()-2,MATCH($A$2,SelectedSPDs!$B$1:$Y$1,0))</f>
        <v>0</v>
      </c>
      <c r="M859" s="28"/>
      <c r="N859" s="28"/>
      <c r="O859" s="18"/>
      <c r="P859" s="28"/>
      <c r="Q859" s="28"/>
      <c r="R859" s="18"/>
      <c r="S859" s="28"/>
      <c r="T859" s="18"/>
      <c r="AJ859" s="28"/>
    </row>
    <row r="860" spans="5:36" x14ac:dyDescent="0.35">
      <c r="E860" s="26"/>
      <c r="F860" s="26"/>
      <c r="G860" s="55" t="e">
        <f>IF($A$2="User",IF($E860=0,#N/A,$E860),IF(ISNUMBER(SelectedSPDs!$A860),SelectedSPDs!$A860,#N/A))</f>
        <v>#N/A</v>
      </c>
      <c r="H860" s="55">
        <f>'Interpolated data'!M860</f>
        <v>0</v>
      </c>
      <c r="I860" s="55">
        <f>IF(ISNUMBER(INDEX(SelectedSPDs!$B$3:$Y$3753,ROW()-2,MATCH($A$2,SelectedSPDs!$B$1:$Y$1,0))),INDEX(SelectedSPDs!$B$3:$Y$3753,ROW()-2,MATCH($A$2,SelectedSPDs!$B$1:$Y$1,0)),0)</f>
        <v>0</v>
      </c>
      <c r="J860" s="19" t="e">
        <f>IF($A$2="User",IF(ISBLANK(E860),NA(),E860),IF(ISBLANK(SelectedSPDs!A860),NA(),SelectedSPDs!A860))</f>
        <v>#N/A</v>
      </c>
      <c r="K860" s="28">
        <f>INDEX(SelectedSPDs!$B$3:$Y$3753,ROW()-2,MATCH($A$2,SelectedSPDs!$B$1:$Y$1,0))</f>
        <v>0</v>
      </c>
      <c r="M860" s="28"/>
      <c r="N860" s="28"/>
      <c r="O860" s="18"/>
      <c r="P860" s="28"/>
      <c r="Q860" s="28"/>
      <c r="R860" s="18"/>
      <c r="S860" s="28"/>
      <c r="T860" s="18"/>
      <c r="AJ860" s="28"/>
    </row>
    <row r="861" spans="5:36" x14ac:dyDescent="0.35">
      <c r="E861" s="26"/>
      <c r="F861" s="26"/>
      <c r="G861" s="55" t="e">
        <f>IF($A$2="User",IF($E861=0,#N/A,$E861),IF(ISNUMBER(SelectedSPDs!$A861),SelectedSPDs!$A861,#N/A))</f>
        <v>#N/A</v>
      </c>
      <c r="H861" s="55">
        <f>'Interpolated data'!M861</f>
        <v>0</v>
      </c>
      <c r="I861" s="55">
        <f>IF(ISNUMBER(INDEX(SelectedSPDs!$B$3:$Y$3753,ROW()-2,MATCH($A$2,SelectedSPDs!$B$1:$Y$1,0))),INDEX(SelectedSPDs!$B$3:$Y$3753,ROW()-2,MATCH($A$2,SelectedSPDs!$B$1:$Y$1,0)),0)</f>
        <v>0</v>
      </c>
      <c r="J861" s="19" t="e">
        <f>IF($A$2="User",IF(ISBLANK(E861),NA(),E861),IF(ISBLANK(SelectedSPDs!A861),NA(),SelectedSPDs!A861))</f>
        <v>#N/A</v>
      </c>
      <c r="K861" s="28">
        <f>INDEX(SelectedSPDs!$B$3:$Y$3753,ROW()-2,MATCH($A$2,SelectedSPDs!$B$1:$Y$1,0))</f>
        <v>0</v>
      </c>
      <c r="M861" s="28"/>
      <c r="N861" s="28"/>
      <c r="O861" s="18"/>
      <c r="P861" s="28"/>
      <c r="Q861" s="28"/>
      <c r="R861" s="18"/>
      <c r="S861" s="28"/>
      <c r="T861" s="18"/>
      <c r="AJ861" s="28"/>
    </row>
    <row r="862" spans="5:36" x14ac:dyDescent="0.35">
      <c r="E862" s="26"/>
      <c r="F862" s="26"/>
      <c r="G862" s="55" t="e">
        <f>IF($A$2="User",IF($E862=0,#N/A,$E862),IF(ISNUMBER(SelectedSPDs!$A862),SelectedSPDs!$A862,#N/A))</f>
        <v>#N/A</v>
      </c>
      <c r="H862" s="55">
        <f>'Interpolated data'!M862</f>
        <v>0</v>
      </c>
      <c r="I862" s="55">
        <f>IF(ISNUMBER(INDEX(SelectedSPDs!$B$3:$Y$3753,ROW()-2,MATCH($A$2,SelectedSPDs!$B$1:$Y$1,0))),INDEX(SelectedSPDs!$B$3:$Y$3753,ROW()-2,MATCH($A$2,SelectedSPDs!$B$1:$Y$1,0)),0)</f>
        <v>0</v>
      </c>
      <c r="J862" s="19" t="e">
        <f>IF($A$2="User",IF(ISBLANK(E862),NA(),E862),IF(ISBLANK(SelectedSPDs!A862),NA(),SelectedSPDs!A862))</f>
        <v>#N/A</v>
      </c>
      <c r="K862" s="28">
        <f>INDEX(SelectedSPDs!$B$3:$Y$3753,ROW()-2,MATCH($A$2,SelectedSPDs!$B$1:$Y$1,0))</f>
        <v>0</v>
      </c>
      <c r="M862" s="28"/>
      <c r="N862" s="28"/>
      <c r="O862" s="18"/>
      <c r="P862" s="28"/>
      <c r="Q862" s="28"/>
      <c r="R862" s="18"/>
      <c r="S862" s="28"/>
      <c r="T862" s="18"/>
      <c r="AJ862" s="28"/>
    </row>
    <row r="863" spans="5:36" x14ac:dyDescent="0.35">
      <c r="E863" s="26"/>
      <c r="F863" s="26"/>
      <c r="G863" s="55" t="e">
        <f>IF($A$2="User",IF($E863=0,#N/A,$E863),IF(ISNUMBER(SelectedSPDs!$A863),SelectedSPDs!$A863,#N/A))</f>
        <v>#N/A</v>
      </c>
      <c r="H863" s="55">
        <f>'Interpolated data'!M863</f>
        <v>0</v>
      </c>
      <c r="I863" s="55">
        <f>IF(ISNUMBER(INDEX(SelectedSPDs!$B$3:$Y$3753,ROW()-2,MATCH($A$2,SelectedSPDs!$B$1:$Y$1,0))),INDEX(SelectedSPDs!$B$3:$Y$3753,ROW()-2,MATCH($A$2,SelectedSPDs!$B$1:$Y$1,0)),0)</f>
        <v>0</v>
      </c>
      <c r="J863" s="19" t="e">
        <f>IF($A$2="User",IF(ISBLANK(E863),NA(),E863),IF(ISBLANK(SelectedSPDs!A863),NA(),SelectedSPDs!A863))</f>
        <v>#N/A</v>
      </c>
      <c r="K863" s="28">
        <f>INDEX(SelectedSPDs!$B$3:$Y$3753,ROW()-2,MATCH($A$2,SelectedSPDs!$B$1:$Y$1,0))</f>
        <v>0</v>
      </c>
      <c r="M863" s="28"/>
      <c r="N863" s="28"/>
      <c r="O863" s="18"/>
      <c r="P863" s="28"/>
      <c r="Q863" s="28"/>
      <c r="R863" s="18"/>
      <c r="S863" s="28"/>
      <c r="T863" s="18"/>
      <c r="AJ863" s="28"/>
    </row>
    <row r="864" spans="5:36" x14ac:dyDescent="0.35">
      <c r="E864" s="26"/>
      <c r="F864" s="26"/>
      <c r="G864" s="55" t="e">
        <f>IF($A$2="User",IF($E864=0,#N/A,$E864),IF(ISNUMBER(SelectedSPDs!$A864),SelectedSPDs!$A864,#N/A))</f>
        <v>#N/A</v>
      </c>
      <c r="H864" s="55">
        <f>'Interpolated data'!M864</f>
        <v>0</v>
      </c>
      <c r="I864" s="55">
        <f>IF(ISNUMBER(INDEX(SelectedSPDs!$B$3:$Y$3753,ROW()-2,MATCH($A$2,SelectedSPDs!$B$1:$Y$1,0))),INDEX(SelectedSPDs!$B$3:$Y$3753,ROW()-2,MATCH($A$2,SelectedSPDs!$B$1:$Y$1,0)),0)</f>
        <v>0</v>
      </c>
      <c r="J864" s="19" t="e">
        <f>IF($A$2="User",IF(ISBLANK(E864),NA(),E864),IF(ISBLANK(SelectedSPDs!A864),NA(),SelectedSPDs!A864))</f>
        <v>#N/A</v>
      </c>
      <c r="K864" s="28">
        <f>INDEX(SelectedSPDs!$B$3:$Y$3753,ROW()-2,MATCH($A$2,SelectedSPDs!$B$1:$Y$1,0))</f>
        <v>0</v>
      </c>
      <c r="M864" s="28"/>
      <c r="N864" s="28"/>
      <c r="O864" s="18"/>
      <c r="P864" s="28"/>
      <c r="Q864" s="28"/>
      <c r="R864" s="18"/>
      <c r="S864" s="28"/>
      <c r="T864" s="18"/>
      <c r="AJ864" s="28"/>
    </row>
    <row r="865" spans="5:36" x14ac:dyDescent="0.35">
      <c r="E865" s="26"/>
      <c r="F865" s="26"/>
      <c r="G865" s="55" t="e">
        <f>IF($A$2="User",IF($E865=0,#N/A,$E865),IF(ISNUMBER(SelectedSPDs!$A865),SelectedSPDs!$A865,#N/A))</f>
        <v>#N/A</v>
      </c>
      <c r="H865" s="55">
        <f>'Interpolated data'!M865</f>
        <v>0</v>
      </c>
      <c r="I865" s="55">
        <f>IF(ISNUMBER(INDEX(SelectedSPDs!$B$3:$Y$3753,ROW()-2,MATCH($A$2,SelectedSPDs!$B$1:$Y$1,0))),INDEX(SelectedSPDs!$B$3:$Y$3753,ROW()-2,MATCH($A$2,SelectedSPDs!$B$1:$Y$1,0)),0)</f>
        <v>0</v>
      </c>
      <c r="J865" s="19" t="e">
        <f>IF($A$2="User",IF(ISBLANK(E865),NA(),E865),IF(ISBLANK(SelectedSPDs!A865),NA(),SelectedSPDs!A865))</f>
        <v>#N/A</v>
      </c>
      <c r="K865" s="28">
        <f>INDEX(SelectedSPDs!$B$3:$Y$3753,ROW()-2,MATCH($A$2,SelectedSPDs!$B$1:$Y$1,0))</f>
        <v>0</v>
      </c>
      <c r="M865" s="28"/>
      <c r="N865" s="28"/>
      <c r="O865" s="18"/>
      <c r="P865" s="28"/>
      <c r="Q865" s="28"/>
      <c r="R865" s="18"/>
      <c r="S865" s="28"/>
      <c r="T865" s="18"/>
      <c r="AJ865" s="28"/>
    </row>
    <row r="866" spans="5:36" x14ac:dyDescent="0.35">
      <c r="E866" s="26"/>
      <c r="F866" s="26"/>
      <c r="G866" s="55" t="e">
        <f>IF($A$2="User",IF($E866=0,#N/A,$E866),IF(ISNUMBER(SelectedSPDs!$A866),SelectedSPDs!$A866,#N/A))</f>
        <v>#N/A</v>
      </c>
      <c r="H866" s="55">
        <f>'Interpolated data'!M866</f>
        <v>0</v>
      </c>
      <c r="I866" s="55">
        <f>IF(ISNUMBER(INDEX(SelectedSPDs!$B$3:$Y$3753,ROW()-2,MATCH($A$2,SelectedSPDs!$B$1:$Y$1,0))),INDEX(SelectedSPDs!$B$3:$Y$3753,ROW()-2,MATCH($A$2,SelectedSPDs!$B$1:$Y$1,0)),0)</f>
        <v>0</v>
      </c>
      <c r="J866" s="19" t="e">
        <f>IF($A$2="User",IF(ISBLANK(E866),NA(),E866),IF(ISBLANK(SelectedSPDs!A866),NA(),SelectedSPDs!A866))</f>
        <v>#N/A</v>
      </c>
      <c r="K866" s="28">
        <f>INDEX(SelectedSPDs!$B$3:$Y$3753,ROW()-2,MATCH($A$2,SelectedSPDs!$B$1:$Y$1,0))</f>
        <v>0</v>
      </c>
      <c r="M866" s="28"/>
      <c r="N866" s="28"/>
      <c r="O866" s="18"/>
      <c r="P866" s="28"/>
      <c r="Q866" s="28"/>
      <c r="R866" s="18"/>
      <c r="S866" s="28"/>
      <c r="T866" s="18"/>
      <c r="AJ866" s="28"/>
    </row>
    <row r="867" spans="5:36" x14ac:dyDescent="0.35">
      <c r="E867" s="26"/>
      <c r="F867" s="26"/>
      <c r="G867" s="55" t="e">
        <f>IF($A$2="User",IF($E867=0,#N/A,$E867),IF(ISNUMBER(SelectedSPDs!$A867),SelectedSPDs!$A867,#N/A))</f>
        <v>#N/A</v>
      </c>
      <c r="H867" s="55">
        <f>'Interpolated data'!M867</f>
        <v>0</v>
      </c>
      <c r="I867" s="55">
        <f>IF(ISNUMBER(INDEX(SelectedSPDs!$B$3:$Y$3753,ROW()-2,MATCH($A$2,SelectedSPDs!$B$1:$Y$1,0))),INDEX(SelectedSPDs!$B$3:$Y$3753,ROW()-2,MATCH($A$2,SelectedSPDs!$B$1:$Y$1,0)),0)</f>
        <v>0</v>
      </c>
      <c r="J867" s="19" t="e">
        <f>IF($A$2="User",IF(ISBLANK(E867),NA(),E867),IF(ISBLANK(SelectedSPDs!A867),NA(),SelectedSPDs!A867))</f>
        <v>#N/A</v>
      </c>
      <c r="K867" s="28">
        <f>INDEX(SelectedSPDs!$B$3:$Y$3753,ROW()-2,MATCH($A$2,SelectedSPDs!$B$1:$Y$1,0))</f>
        <v>0</v>
      </c>
      <c r="M867" s="28"/>
      <c r="N867" s="28"/>
      <c r="O867" s="18"/>
      <c r="P867" s="28"/>
      <c r="Q867" s="28"/>
      <c r="R867" s="18"/>
      <c r="S867" s="28"/>
      <c r="T867" s="18"/>
      <c r="AJ867" s="28"/>
    </row>
    <row r="868" spans="5:36" x14ac:dyDescent="0.35">
      <c r="E868" s="26"/>
      <c r="F868" s="26"/>
      <c r="G868" s="55" t="e">
        <f>IF($A$2="User",IF($E868=0,#N/A,$E868),IF(ISNUMBER(SelectedSPDs!$A868),SelectedSPDs!$A868,#N/A))</f>
        <v>#N/A</v>
      </c>
      <c r="H868" s="55">
        <f>'Interpolated data'!M868</f>
        <v>0</v>
      </c>
      <c r="I868" s="55">
        <f>IF(ISNUMBER(INDEX(SelectedSPDs!$B$3:$Y$3753,ROW()-2,MATCH($A$2,SelectedSPDs!$B$1:$Y$1,0))),INDEX(SelectedSPDs!$B$3:$Y$3753,ROW()-2,MATCH($A$2,SelectedSPDs!$B$1:$Y$1,0)),0)</f>
        <v>0</v>
      </c>
      <c r="J868" s="19" t="e">
        <f>IF($A$2="User",IF(ISBLANK(E868),NA(),E868),IF(ISBLANK(SelectedSPDs!A868),NA(),SelectedSPDs!A868))</f>
        <v>#N/A</v>
      </c>
      <c r="K868" s="28">
        <f>INDEX(SelectedSPDs!$B$3:$Y$3753,ROW()-2,MATCH($A$2,SelectedSPDs!$B$1:$Y$1,0))</f>
        <v>0</v>
      </c>
      <c r="M868" s="28"/>
      <c r="N868" s="28"/>
      <c r="O868" s="18"/>
      <c r="P868" s="28"/>
      <c r="Q868" s="28"/>
      <c r="R868" s="18"/>
      <c r="S868" s="28"/>
      <c r="T868" s="18"/>
      <c r="AJ868" s="28"/>
    </row>
    <row r="869" spans="5:36" x14ac:dyDescent="0.35">
      <c r="E869" s="26"/>
      <c r="F869" s="26"/>
      <c r="G869" s="55" t="e">
        <f>IF($A$2="User",IF($E869=0,#N/A,$E869),IF(ISNUMBER(SelectedSPDs!$A869),SelectedSPDs!$A869,#N/A))</f>
        <v>#N/A</v>
      </c>
      <c r="H869" s="55">
        <f>'Interpolated data'!M869</f>
        <v>0</v>
      </c>
      <c r="I869" s="55">
        <f>IF(ISNUMBER(INDEX(SelectedSPDs!$B$3:$Y$3753,ROW()-2,MATCH($A$2,SelectedSPDs!$B$1:$Y$1,0))),INDEX(SelectedSPDs!$B$3:$Y$3753,ROW()-2,MATCH($A$2,SelectedSPDs!$B$1:$Y$1,0)),0)</f>
        <v>0</v>
      </c>
      <c r="J869" s="19" t="e">
        <f>IF($A$2="User",IF(ISBLANK(E869),NA(),E869),IF(ISBLANK(SelectedSPDs!A869),NA(),SelectedSPDs!A869))</f>
        <v>#N/A</v>
      </c>
      <c r="K869" s="28">
        <f>INDEX(SelectedSPDs!$B$3:$Y$3753,ROW()-2,MATCH($A$2,SelectedSPDs!$B$1:$Y$1,0))</f>
        <v>0</v>
      </c>
      <c r="M869" s="28"/>
      <c r="N869" s="28"/>
      <c r="O869" s="18"/>
      <c r="P869" s="28"/>
      <c r="Q869" s="28"/>
      <c r="R869" s="18"/>
      <c r="S869" s="28"/>
      <c r="T869" s="18"/>
      <c r="AJ869" s="28"/>
    </row>
    <row r="870" spans="5:36" x14ac:dyDescent="0.35">
      <c r="E870" s="26"/>
      <c r="F870" s="26"/>
      <c r="G870" s="55" t="e">
        <f>IF($A$2="User",IF($E870=0,#N/A,$E870),IF(ISNUMBER(SelectedSPDs!$A870),SelectedSPDs!$A870,#N/A))</f>
        <v>#N/A</v>
      </c>
      <c r="H870" s="55">
        <f>'Interpolated data'!M870</f>
        <v>0</v>
      </c>
      <c r="I870" s="55">
        <f>IF(ISNUMBER(INDEX(SelectedSPDs!$B$3:$Y$3753,ROW()-2,MATCH($A$2,SelectedSPDs!$B$1:$Y$1,0))),INDEX(SelectedSPDs!$B$3:$Y$3753,ROW()-2,MATCH($A$2,SelectedSPDs!$B$1:$Y$1,0)),0)</f>
        <v>0</v>
      </c>
      <c r="J870" s="19" t="e">
        <f>IF($A$2="User",IF(ISBLANK(E870),NA(),E870),IF(ISBLANK(SelectedSPDs!A870),NA(),SelectedSPDs!A870))</f>
        <v>#N/A</v>
      </c>
      <c r="K870" s="28">
        <f>INDEX(SelectedSPDs!$B$3:$Y$3753,ROW()-2,MATCH($A$2,SelectedSPDs!$B$1:$Y$1,0))</f>
        <v>0</v>
      </c>
      <c r="M870" s="28"/>
      <c r="N870" s="28"/>
      <c r="O870" s="18"/>
      <c r="P870" s="28"/>
      <c r="Q870" s="28"/>
      <c r="R870" s="18"/>
      <c r="S870" s="28"/>
      <c r="T870" s="18"/>
      <c r="AJ870" s="28"/>
    </row>
    <row r="871" spans="5:36" x14ac:dyDescent="0.35">
      <c r="E871" s="26"/>
      <c r="F871" s="26"/>
      <c r="G871" s="55" t="e">
        <f>IF($A$2="User",IF($E871=0,#N/A,$E871),IF(ISNUMBER(SelectedSPDs!$A871),SelectedSPDs!$A871,#N/A))</f>
        <v>#N/A</v>
      </c>
      <c r="H871" s="55">
        <f>'Interpolated data'!M871</f>
        <v>0</v>
      </c>
      <c r="I871" s="55">
        <f>IF(ISNUMBER(INDEX(SelectedSPDs!$B$3:$Y$3753,ROW()-2,MATCH($A$2,SelectedSPDs!$B$1:$Y$1,0))),INDEX(SelectedSPDs!$B$3:$Y$3753,ROW()-2,MATCH($A$2,SelectedSPDs!$B$1:$Y$1,0)),0)</f>
        <v>0</v>
      </c>
      <c r="J871" s="19" t="e">
        <f>IF($A$2="User",IF(ISBLANK(E871),NA(),E871),IF(ISBLANK(SelectedSPDs!A871),NA(),SelectedSPDs!A871))</f>
        <v>#N/A</v>
      </c>
      <c r="K871" s="28">
        <f>INDEX(SelectedSPDs!$B$3:$Y$3753,ROW()-2,MATCH($A$2,SelectedSPDs!$B$1:$Y$1,0))</f>
        <v>0</v>
      </c>
      <c r="M871" s="28"/>
      <c r="N871" s="28"/>
      <c r="O871" s="18"/>
      <c r="P871" s="28"/>
      <c r="Q871" s="28"/>
      <c r="R871" s="18"/>
      <c r="S871" s="28"/>
      <c r="T871" s="18"/>
      <c r="AJ871" s="28"/>
    </row>
    <row r="872" spans="5:36" x14ac:dyDescent="0.35">
      <c r="E872" s="26"/>
      <c r="F872" s="26"/>
      <c r="G872" s="55" t="e">
        <f>IF($A$2="User",IF($E872=0,#N/A,$E872),IF(ISNUMBER(SelectedSPDs!$A872),SelectedSPDs!$A872,#N/A))</f>
        <v>#N/A</v>
      </c>
      <c r="H872" s="55">
        <f>'Interpolated data'!M872</f>
        <v>0</v>
      </c>
      <c r="I872" s="55">
        <f>IF(ISNUMBER(INDEX(SelectedSPDs!$B$3:$Y$3753,ROW()-2,MATCH($A$2,SelectedSPDs!$B$1:$Y$1,0))),INDEX(SelectedSPDs!$B$3:$Y$3753,ROW()-2,MATCH($A$2,SelectedSPDs!$B$1:$Y$1,0)),0)</f>
        <v>0</v>
      </c>
      <c r="J872" s="19" t="e">
        <f>IF($A$2="User",IF(ISBLANK(E872),NA(),E872),IF(ISBLANK(SelectedSPDs!A872),NA(),SelectedSPDs!A872))</f>
        <v>#N/A</v>
      </c>
      <c r="K872" s="28">
        <f>INDEX(SelectedSPDs!$B$3:$Y$3753,ROW()-2,MATCH($A$2,SelectedSPDs!$B$1:$Y$1,0))</f>
        <v>0</v>
      </c>
      <c r="M872" s="28"/>
      <c r="N872" s="28"/>
      <c r="O872" s="18"/>
      <c r="P872" s="28"/>
      <c r="Q872" s="28"/>
      <c r="R872" s="18"/>
      <c r="S872" s="28"/>
      <c r="T872" s="18"/>
      <c r="AJ872" s="28"/>
    </row>
    <row r="873" spans="5:36" x14ac:dyDescent="0.35">
      <c r="E873" s="26"/>
      <c r="F873" s="26"/>
      <c r="G873" s="55" t="e">
        <f>IF($A$2="User",IF($E873=0,#N/A,$E873),IF(ISNUMBER(SelectedSPDs!$A873),SelectedSPDs!$A873,#N/A))</f>
        <v>#N/A</v>
      </c>
      <c r="H873" s="55">
        <f>'Interpolated data'!M873</f>
        <v>0</v>
      </c>
      <c r="I873" s="55">
        <f>IF(ISNUMBER(INDEX(SelectedSPDs!$B$3:$Y$3753,ROW()-2,MATCH($A$2,SelectedSPDs!$B$1:$Y$1,0))),INDEX(SelectedSPDs!$B$3:$Y$3753,ROW()-2,MATCH($A$2,SelectedSPDs!$B$1:$Y$1,0)),0)</f>
        <v>0</v>
      </c>
      <c r="J873" s="19" t="e">
        <f>IF($A$2="User",IF(ISBLANK(E873),NA(),E873),IF(ISBLANK(SelectedSPDs!A873),NA(),SelectedSPDs!A873))</f>
        <v>#N/A</v>
      </c>
      <c r="K873" s="28">
        <f>INDEX(SelectedSPDs!$B$3:$Y$3753,ROW()-2,MATCH($A$2,SelectedSPDs!$B$1:$Y$1,0))</f>
        <v>0</v>
      </c>
      <c r="M873" s="28"/>
      <c r="N873" s="28"/>
      <c r="O873" s="18"/>
      <c r="P873" s="28"/>
      <c r="Q873" s="28"/>
      <c r="R873" s="18"/>
      <c r="S873" s="28"/>
      <c r="T873" s="18"/>
      <c r="AJ873" s="28"/>
    </row>
    <row r="874" spans="5:36" x14ac:dyDescent="0.35">
      <c r="E874" s="26"/>
      <c r="F874" s="26"/>
      <c r="G874" s="55" t="e">
        <f>IF($A$2="User",IF($E874=0,#N/A,$E874),IF(ISNUMBER(SelectedSPDs!$A874),SelectedSPDs!$A874,#N/A))</f>
        <v>#N/A</v>
      </c>
      <c r="H874" s="55">
        <f>'Interpolated data'!M874</f>
        <v>0</v>
      </c>
      <c r="I874" s="55">
        <f>IF(ISNUMBER(INDEX(SelectedSPDs!$B$3:$Y$3753,ROW()-2,MATCH($A$2,SelectedSPDs!$B$1:$Y$1,0))),INDEX(SelectedSPDs!$B$3:$Y$3753,ROW()-2,MATCH($A$2,SelectedSPDs!$B$1:$Y$1,0)),0)</f>
        <v>0</v>
      </c>
      <c r="J874" s="19" t="e">
        <f>IF($A$2="User",IF(ISBLANK(E874),NA(),E874),IF(ISBLANK(SelectedSPDs!A874),NA(),SelectedSPDs!A874))</f>
        <v>#N/A</v>
      </c>
      <c r="K874" s="28">
        <f>INDEX(SelectedSPDs!$B$3:$Y$3753,ROW()-2,MATCH($A$2,SelectedSPDs!$B$1:$Y$1,0))</f>
        <v>0</v>
      </c>
      <c r="M874" s="28"/>
      <c r="N874" s="28"/>
      <c r="O874" s="18"/>
      <c r="P874" s="28"/>
      <c r="Q874" s="28"/>
      <c r="R874" s="18"/>
      <c r="S874" s="28"/>
      <c r="T874" s="18"/>
      <c r="AJ874" s="28"/>
    </row>
    <row r="875" spans="5:36" x14ac:dyDescent="0.35">
      <c r="E875" s="26"/>
      <c r="F875" s="26"/>
      <c r="G875" s="55" t="e">
        <f>IF($A$2="User",IF($E875=0,#N/A,$E875),IF(ISNUMBER(SelectedSPDs!$A875),SelectedSPDs!$A875,#N/A))</f>
        <v>#N/A</v>
      </c>
      <c r="H875" s="55">
        <f>'Interpolated data'!M875</f>
        <v>0</v>
      </c>
      <c r="I875" s="55">
        <f>IF(ISNUMBER(INDEX(SelectedSPDs!$B$3:$Y$3753,ROW()-2,MATCH($A$2,SelectedSPDs!$B$1:$Y$1,0))),INDEX(SelectedSPDs!$B$3:$Y$3753,ROW()-2,MATCH($A$2,SelectedSPDs!$B$1:$Y$1,0)),0)</f>
        <v>0</v>
      </c>
      <c r="J875" s="19" t="e">
        <f>IF($A$2="User",IF(ISBLANK(E875),NA(),E875),IF(ISBLANK(SelectedSPDs!A875),NA(),SelectedSPDs!A875))</f>
        <v>#N/A</v>
      </c>
      <c r="K875" s="28">
        <f>INDEX(SelectedSPDs!$B$3:$Y$3753,ROW()-2,MATCH($A$2,SelectedSPDs!$B$1:$Y$1,0))</f>
        <v>0</v>
      </c>
      <c r="M875" s="28"/>
      <c r="N875" s="28"/>
      <c r="O875" s="18"/>
      <c r="P875" s="28"/>
      <c r="Q875" s="28"/>
      <c r="R875" s="18"/>
      <c r="S875" s="28"/>
      <c r="T875" s="18"/>
      <c r="AJ875" s="28"/>
    </row>
    <row r="876" spans="5:36" x14ac:dyDescent="0.35">
      <c r="E876" s="26"/>
      <c r="F876" s="26"/>
      <c r="G876" s="55" t="e">
        <f>IF($A$2="User",IF($E876=0,#N/A,$E876),IF(ISNUMBER(SelectedSPDs!$A876),SelectedSPDs!$A876,#N/A))</f>
        <v>#N/A</v>
      </c>
      <c r="H876" s="55">
        <f>'Interpolated data'!M876</f>
        <v>0</v>
      </c>
      <c r="I876" s="55">
        <f>IF(ISNUMBER(INDEX(SelectedSPDs!$B$3:$Y$3753,ROW()-2,MATCH($A$2,SelectedSPDs!$B$1:$Y$1,0))),INDEX(SelectedSPDs!$B$3:$Y$3753,ROW()-2,MATCH($A$2,SelectedSPDs!$B$1:$Y$1,0)),0)</f>
        <v>0</v>
      </c>
      <c r="J876" s="19" t="e">
        <f>IF($A$2="User",IF(ISBLANK(E876),NA(),E876),IF(ISBLANK(SelectedSPDs!A876),NA(),SelectedSPDs!A876))</f>
        <v>#N/A</v>
      </c>
      <c r="K876" s="28">
        <f>INDEX(SelectedSPDs!$B$3:$Y$3753,ROW()-2,MATCH($A$2,SelectedSPDs!$B$1:$Y$1,0))</f>
        <v>0</v>
      </c>
      <c r="M876" s="28"/>
      <c r="N876" s="28"/>
      <c r="O876" s="18"/>
      <c r="P876" s="28"/>
      <c r="Q876" s="28"/>
      <c r="R876" s="18"/>
      <c r="S876" s="28"/>
      <c r="T876" s="18"/>
      <c r="AJ876" s="28"/>
    </row>
    <row r="877" spans="5:36" x14ac:dyDescent="0.35">
      <c r="E877" s="26"/>
      <c r="F877" s="26"/>
      <c r="G877" s="55" t="e">
        <f>IF($A$2="User",IF($E877=0,#N/A,$E877),IF(ISNUMBER(SelectedSPDs!$A877),SelectedSPDs!$A877,#N/A))</f>
        <v>#N/A</v>
      </c>
      <c r="H877" s="55">
        <f>'Interpolated data'!M877</f>
        <v>0</v>
      </c>
      <c r="I877" s="55">
        <f>IF(ISNUMBER(INDEX(SelectedSPDs!$B$3:$Y$3753,ROW()-2,MATCH($A$2,SelectedSPDs!$B$1:$Y$1,0))),INDEX(SelectedSPDs!$B$3:$Y$3753,ROW()-2,MATCH($A$2,SelectedSPDs!$B$1:$Y$1,0)),0)</f>
        <v>0</v>
      </c>
      <c r="J877" s="19" t="e">
        <f>IF($A$2="User",IF(ISBLANK(E877),NA(),E877),IF(ISBLANK(SelectedSPDs!A877),NA(),SelectedSPDs!A877))</f>
        <v>#N/A</v>
      </c>
      <c r="K877" s="28">
        <f>INDEX(SelectedSPDs!$B$3:$Y$3753,ROW()-2,MATCH($A$2,SelectedSPDs!$B$1:$Y$1,0))</f>
        <v>0</v>
      </c>
      <c r="M877" s="28"/>
      <c r="N877" s="28"/>
      <c r="O877" s="18"/>
      <c r="P877" s="28"/>
      <c r="Q877" s="28"/>
      <c r="R877" s="18"/>
      <c r="S877" s="28"/>
      <c r="T877" s="18"/>
      <c r="AJ877" s="28"/>
    </row>
    <row r="878" spans="5:36" x14ac:dyDescent="0.35">
      <c r="E878" s="26"/>
      <c r="F878" s="26"/>
      <c r="G878" s="55" t="e">
        <f>IF($A$2="User",IF($E878=0,#N/A,$E878),IF(ISNUMBER(SelectedSPDs!$A878),SelectedSPDs!$A878,#N/A))</f>
        <v>#N/A</v>
      </c>
      <c r="H878" s="55">
        <f>'Interpolated data'!M878</f>
        <v>0</v>
      </c>
      <c r="I878" s="55">
        <f>IF(ISNUMBER(INDEX(SelectedSPDs!$B$3:$Y$3753,ROW()-2,MATCH($A$2,SelectedSPDs!$B$1:$Y$1,0))),INDEX(SelectedSPDs!$B$3:$Y$3753,ROW()-2,MATCH($A$2,SelectedSPDs!$B$1:$Y$1,0)),0)</f>
        <v>0</v>
      </c>
      <c r="J878" s="19" t="e">
        <f>IF($A$2="User",IF(ISBLANK(E878),NA(),E878),IF(ISBLANK(SelectedSPDs!A878),NA(),SelectedSPDs!A878))</f>
        <v>#N/A</v>
      </c>
      <c r="K878" s="28">
        <f>INDEX(SelectedSPDs!$B$3:$Y$3753,ROW()-2,MATCH($A$2,SelectedSPDs!$B$1:$Y$1,0))</f>
        <v>0</v>
      </c>
      <c r="M878" s="28"/>
      <c r="N878" s="28"/>
      <c r="O878" s="18"/>
      <c r="P878" s="28"/>
      <c r="Q878" s="28"/>
      <c r="R878" s="18"/>
      <c r="S878" s="28"/>
      <c r="T878" s="18"/>
      <c r="AJ878" s="28"/>
    </row>
    <row r="879" spans="5:36" x14ac:dyDescent="0.35">
      <c r="E879" s="26"/>
      <c r="F879" s="26"/>
      <c r="G879" s="55" t="e">
        <f>IF($A$2="User",IF($E879=0,#N/A,$E879),IF(ISNUMBER(SelectedSPDs!$A879),SelectedSPDs!$A879,#N/A))</f>
        <v>#N/A</v>
      </c>
      <c r="H879" s="55">
        <f>'Interpolated data'!M879</f>
        <v>0</v>
      </c>
      <c r="I879" s="55">
        <f>IF(ISNUMBER(INDEX(SelectedSPDs!$B$3:$Y$3753,ROW()-2,MATCH($A$2,SelectedSPDs!$B$1:$Y$1,0))),INDEX(SelectedSPDs!$B$3:$Y$3753,ROW()-2,MATCH($A$2,SelectedSPDs!$B$1:$Y$1,0)),0)</f>
        <v>0</v>
      </c>
      <c r="J879" s="19" t="e">
        <f>IF($A$2="User",IF(ISBLANK(E879),NA(),E879),IF(ISBLANK(SelectedSPDs!A879),NA(),SelectedSPDs!A879))</f>
        <v>#N/A</v>
      </c>
      <c r="K879" s="28">
        <f>INDEX(SelectedSPDs!$B$3:$Y$3753,ROW()-2,MATCH($A$2,SelectedSPDs!$B$1:$Y$1,0))</f>
        <v>0</v>
      </c>
      <c r="M879" s="28"/>
      <c r="N879" s="28"/>
      <c r="O879" s="18"/>
      <c r="P879" s="28"/>
      <c r="Q879" s="28"/>
      <c r="R879" s="18"/>
      <c r="S879" s="28"/>
      <c r="T879" s="18"/>
      <c r="AJ879" s="28"/>
    </row>
    <row r="880" spans="5:36" x14ac:dyDescent="0.35">
      <c r="E880" s="26"/>
      <c r="F880" s="26"/>
      <c r="G880" s="55" t="e">
        <f>IF($A$2="User",IF($E880=0,#N/A,$E880),IF(ISNUMBER(SelectedSPDs!$A880),SelectedSPDs!$A880,#N/A))</f>
        <v>#N/A</v>
      </c>
      <c r="H880" s="55">
        <f>'Interpolated data'!M880</f>
        <v>0</v>
      </c>
      <c r="I880" s="55">
        <f>IF(ISNUMBER(INDEX(SelectedSPDs!$B$3:$Y$3753,ROW()-2,MATCH($A$2,SelectedSPDs!$B$1:$Y$1,0))),INDEX(SelectedSPDs!$B$3:$Y$3753,ROW()-2,MATCH($A$2,SelectedSPDs!$B$1:$Y$1,0)),0)</f>
        <v>0</v>
      </c>
      <c r="J880" s="19" t="e">
        <f>IF($A$2="User",IF(ISBLANK(E880),NA(),E880),IF(ISBLANK(SelectedSPDs!A880),NA(),SelectedSPDs!A880))</f>
        <v>#N/A</v>
      </c>
      <c r="K880" s="28">
        <f>INDEX(SelectedSPDs!$B$3:$Y$3753,ROW()-2,MATCH($A$2,SelectedSPDs!$B$1:$Y$1,0))</f>
        <v>0</v>
      </c>
      <c r="M880" s="28"/>
      <c r="N880" s="28"/>
      <c r="O880" s="18"/>
      <c r="P880" s="28"/>
      <c r="Q880" s="28"/>
      <c r="R880" s="18"/>
      <c r="S880" s="28"/>
      <c r="T880" s="18"/>
      <c r="AJ880" s="28"/>
    </row>
    <row r="881" spans="5:36" x14ac:dyDescent="0.35">
      <c r="E881" s="26"/>
      <c r="F881" s="26"/>
      <c r="G881" s="55" t="e">
        <f>IF($A$2="User",IF($E881=0,#N/A,$E881),IF(ISNUMBER(SelectedSPDs!$A881),SelectedSPDs!$A881,#N/A))</f>
        <v>#N/A</v>
      </c>
      <c r="H881" s="55">
        <f>'Interpolated data'!M881</f>
        <v>0</v>
      </c>
      <c r="I881" s="55">
        <f>IF(ISNUMBER(INDEX(SelectedSPDs!$B$3:$Y$3753,ROW()-2,MATCH($A$2,SelectedSPDs!$B$1:$Y$1,0))),INDEX(SelectedSPDs!$B$3:$Y$3753,ROW()-2,MATCH($A$2,SelectedSPDs!$B$1:$Y$1,0)),0)</f>
        <v>0</v>
      </c>
      <c r="J881" s="19" t="e">
        <f>IF($A$2="User",IF(ISBLANK(E881),NA(),E881),IF(ISBLANK(SelectedSPDs!A881),NA(),SelectedSPDs!A881))</f>
        <v>#N/A</v>
      </c>
      <c r="K881" s="28">
        <f>INDEX(SelectedSPDs!$B$3:$Y$3753,ROW()-2,MATCH($A$2,SelectedSPDs!$B$1:$Y$1,0))</f>
        <v>0</v>
      </c>
      <c r="M881" s="28"/>
      <c r="N881" s="28"/>
      <c r="O881" s="18"/>
      <c r="P881" s="28"/>
      <c r="Q881" s="28"/>
      <c r="R881" s="18"/>
      <c r="S881" s="28"/>
      <c r="T881" s="18"/>
      <c r="AJ881" s="28"/>
    </row>
    <row r="882" spans="5:36" x14ac:dyDescent="0.35">
      <c r="E882" s="26"/>
      <c r="F882" s="26"/>
      <c r="G882" s="55" t="e">
        <f>IF($A$2="User",IF($E882=0,#N/A,$E882),IF(ISNUMBER(SelectedSPDs!$A882),SelectedSPDs!$A882,#N/A))</f>
        <v>#N/A</v>
      </c>
      <c r="H882" s="55">
        <f>'Interpolated data'!M882</f>
        <v>0</v>
      </c>
      <c r="I882" s="55">
        <f>IF(ISNUMBER(INDEX(SelectedSPDs!$B$3:$Y$3753,ROW()-2,MATCH($A$2,SelectedSPDs!$B$1:$Y$1,0))),INDEX(SelectedSPDs!$B$3:$Y$3753,ROW()-2,MATCH($A$2,SelectedSPDs!$B$1:$Y$1,0)),0)</f>
        <v>0</v>
      </c>
      <c r="J882" s="19" t="e">
        <f>IF($A$2="User",IF(ISBLANK(E882),NA(),E882),IF(ISBLANK(SelectedSPDs!A882),NA(),SelectedSPDs!A882))</f>
        <v>#N/A</v>
      </c>
      <c r="K882" s="28">
        <f>INDEX(SelectedSPDs!$B$3:$Y$3753,ROW()-2,MATCH($A$2,SelectedSPDs!$B$1:$Y$1,0))</f>
        <v>0</v>
      </c>
      <c r="M882" s="28"/>
      <c r="N882" s="28"/>
      <c r="O882" s="18"/>
      <c r="P882" s="28"/>
      <c r="Q882" s="28"/>
      <c r="R882" s="18"/>
      <c r="S882" s="28"/>
      <c r="T882" s="18"/>
      <c r="AJ882" s="28"/>
    </row>
    <row r="883" spans="5:36" x14ac:dyDescent="0.35">
      <c r="E883" s="26"/>
      <c r="F883" s="26"/>
      <c r="G883" s="55" t="e">
        <f>IF($A$2="User",IF($E883=0,#N/A,$E883),IF(ISNUMBER(SelectedSPDs!$A883),SelectedSPDs!$A883,#N/A))</f>
        <v>#N/A</v>
      </c>
      <c r="H883" s="55">
        <f>'Interpolated data'!M883</f>
        <v>0</v>
      </c>
      <c r="I883" s="55">
        <f>IF(ISNUMBER(INDEX(SelectedSPDs!$B$3:$Y$3753,ROW()-2,MATCH($A$2,SelectedSPDs!$B$1:$Y$1,0))),INDEX(SelectedSPDs!$B$3:$Y$3753,ROW()-2,MATCH($A$2,SelectedSPDs!$B$1:$Y$1,0)),0)</f>
        <v>0</v>
      </c>
      <c r="J883" s="19" t="e">
        <f>IF($A$2="User",IF(ISBLANK(E883),NA(),E883),IF(ISBLANK(SelectedSPDs!A883),NA(),SelectedSPDs!A883))</f>
        <v>#N/A</v>
      </c>
      <c r="K883" s="28">
        <f>INDEX(SelectedSPDs!$B$3:$Y$3753,ROW()-2,MATCH($A$2,SelectedSPDs!$B$1:$Y$1,0))</f>
        <v>0</v>
      </c>
      <c r="M883" s="28"/>
      <c r="N883" s="28"/>
      <c r="O883" s="18"/>
      <c r="P883" s="28"/>
      <c r="Q883" s="28"/>
      <c r="R883" s="18"/>
      <c r="S883" s="28"/>
      <c r="T883" s="18"/>
      <c r="AJ883" s="28"/>
    </row>
    <row r="884" spans="5:36" x14ac:dyDescent="0.35">
      <c r="E884" s="26"/>
      <c r="F884" s="26"/>
      <c r="G884" s="55" t="e">
        <f>IF($A$2="User",IF($E884=0,#N/A,$E884),IF(ISNUMBER(SelectedSPDs!$A884),SelectedSPDs!$A884,#N/A))</f>
        <v>#N/A</v>
      </c>
      <c r="H884" s="55">
        <f>'Interpolated data'!M884</f>
        <v>0</v>
      </c>
      <c r="I884" s="55">
        <f>IF(ISNUMBER(INDEX(SelectedSPDs!$B$3:$Y$3753,ROW()-2,MATCH($A$2,SelectedSPDs!$B$1:$Y$1,0))),INDEX(SelectedSPDs!$B$3:$Y$3753,ROW()-2,MATCH($A$2,SelectedSPDs!$B$1:$Y$1,0)),0)</f>
        <v>0</v>
      </c>
      <c r="J884" s="19" t="e">
        <f>IF($A$2="User",IF(ISBLANK(E884),NA(),E884),IF(ISBLANK(SelectedSPDs!A884),NA(),SelectedSPDs!A884))</f>
        <v>#N/A</v>
      </c>
      <c r="K884" s="28">
        <f>INDEX(SelectedSPDs!$B$3:$Y$3753,ROW()-2,MATCH($A$2,SelectedSPDs!$B$1:$Y$1,0))</f>
        <v>0</v>
      </c>
      <c r="M884" s="28"/>
      <c r="N884" s="28"/>
      <c r="O884" s="18"/>
      <c r="P884" s="28"/>
      <c r="Q884" s="28"/>
      <c r="R884" s="18"/>
      <c r="S884" s="28"/>
      <c r="T884" s="18"/>
      <c r="AJ884" s="28"/>
    </row>
    <row r="885" spans="5:36" x14ac:dyDescent="0.35">
      <c r="E885" s="26"/>
      <c r="F885" s="26"/>
      <c r="G885" s="55" t="e">
        <f>IF($A$2="User",IF($E885=0,#N/A,$E885),IF(ISNUMBER(SelectedSPDs!$A885),SelectedSPDs!$A885,#N/A))</f>
        <v>#N/A</v>
      </c>
      <c r="H885" s="55">
        <f>'Interpolated data'!M885</f>
        <v>0</v>
      </c>
      <c r="I885" s="55">
        <f>IF(ISNUMBER(INDEX(SelectedSPDs!$B$3:$Y$3753,ROW()-2,MATCH($A$2,SelectedSPDs!$B$1:$Y$1,0))),INDEX(SelectedSPDs!$B$3:$Y$3753,ROW()-2,MATCH($A$2,SelectedSPDs!$B$1:$Y$1,0)),0)</f>
        <v>0</v>
      </c>
      <c r="J885" s="19" t="e">
        <f>IF($A$2="User",IF(ISBLANK(E885),NA(),E885),IF(ISBLANK(SelectedSPDs!A885),NA(),SelectedSPDs!A885))</f>
        <v>#N/A</v>
      </c>
      <c r="K885" s="28">
        <f>INDEX(SelectedSPDs!$B$3:$Y$3753,ROW()-2,MATCH($A$2,SelectedSPDs!$B$1:$Y$1,0))</f>
        <v>0</v>
      </c>
      <c r="M885" s="28"/>
      <c r="N885" s="28"/>
      <c r="O885" s="18"/>
      <c r="P885" s="28"/>
      <c r="Q885" s="28"/>
      <c r="R885" s="18"/>
      <c r="S885" s="28"/>
      <c r="T885" s="18"/>
      <c r="AJ885" s="28"/>
    </row>
    <row r="886" spans="5:36" x14ac:dyDescent="0.35">
      <c r="E886" s="26"/>
      <c r="F886" s="26"/>
      <c r="G886" s="55" t="e">
        <f>IF($A$2="User",IF($E886=0,#N/A,$E886),IF(ISNUMBER(SelectedSPDs!$A886),SelectedSPDs!$A886,#N/A))</f>
        <v>#N/A</v>
      </c>
      <c r="H886" s="55">
        <f>'Interpolated data'!M886</f>
        <v>0</v>
      </c>
      <c r="I886" s="55">
        <f>IF(ISNUMBER(INDEX(SelectedSPDs!$B$3:$Y$3753,ROW()-2,MATCH($A$2,SelectedSPDs!$B$1:$Y$1,0))),INDEX(SelectedSPDs!$B$3:$Y$3753,ROW()-2,MATCH($A$2,SelectedSPDs!$B$1:$Y$1,0)),0)</f>
        <v>0</v>
      </c>
      <c r="J886" s="19" t="e">
        <f>IF($A$2="User",IF(ISBLANK(E886),NA(),E886),IF(ISBLANK(SelectedSPDs!A886),NA(),SelectedSPDs!A886))</f>
        <v>#N/A</v>
      </c>
      <c r="K886" s="28">
        <f>INDEX(SelectedSPDs!$B$3:$Y$3753,ROW()-2,MATCH($A$2,SelectedSPDs!$B$1:$Y$1,0))</f>
        <v>0</v>
      </c>
      <c r="M886" s="28"/>
      <c r="N886" s="28"/>
      <c r="O886" s="18"/>
      <c r="P886" s="28"/>
      <c r="Q886" s="28"/>
      <c r="R886" s="18"/>
      <c r="S886" s="28"/>
      <c r="T886" s="18"/>
      <c r="AJ886" s="28"/>
    </row>
    <row r="887" spans="5:36" x14ac:dyDescent="0.35">
      <c r="E887" s="26"/>
      <c r="F887" s="26"/>
      <c r="G887" s="55" t="e">
        <f>IF($A$2="User",IF($E887=0,#N/A,$E887),IF(ISNUMBER(SelectedSPDs!$A887),SelectedSPDs!$A887,#N/A))</f>
        <v>#N/A</v>
      </c>
      <c r="H887" s="55">
        <f>'Interpolated data'!M887</f>
        <v>0</v>
      </c>
      <c r="I887" s="55">
        <f>IF(ISNUMBER(INDEX(SelectedSPDs!$B$3:$Y$3753,ROW()-2,MATCH($A$2,SelectedSPDs!$B$1:$Y$1,0))),INDEX(SelectedSPDs!$B$3:$Y$3753,ROW()-2,MATCH($A$2,SelectedSPDs!$B$1:$Y$1,0)),0)</f>
        <v>0</v>
      </c>
      <c r="J887" s="19" t="e">
        <f>IF($A$2="User",IF(ISBLANK(E887),NA(),E887),IF(ISBLANK(SelectedSPDs!A887),NA(),SelectedSPDs!A887))</f>
        <v>#N/A</v>
      </c>
      <c r="K887" s="28">
        <f>INDEX(SelectedSPDs!$B$3:$Y$3753,ROW()-2,MATCH($A$2,SelectedSPDs!$B$1:$Y$1,0))</f>
        <v>0</v>
      </c>
      <c r="M887" s="28"/>
      <c r="N887" s="28"/>
      <c r="O887" s="18"/>
      <c r="P887" s="28"/>
      <c r="Q887" s="28"/>
      <c r="R887" s="18"/>
      <c r="S887" s="28"/>
      <c r="T887" s="18"/>
      <c r="AJ887" s="28"/>
    </row>
    <row r="888" spans="5:36" x14ac:dyDescent="0.35">
      <c r="E888" s="26"/>
      <c r="F888" s="26"/>
      <c r="G888" s="55" t="e">
        <f>IF($A$2="User",IF($E888=0,#N/A,$E888),IF(ISNUMBER(SelectedSPDs!$A888),SelectedSPDs!$A888,#N/A))</f>
        <v>#N/A</v>
      </c>
      <c r="H888" s="55">
        <f>'Interpolated data'!M888</f>
        <v>0</v>
      </c>
      <c r="I888" s="55">
        <f>IF(ISNUMBER(INDEX(SelectedSPDs!$B$3:$Y$3753,ROW()-2,MATCH($A$2,SelectedSPDs!$B$1:$Y$1,0))),INDEX(SelectedSPDs!$B$3:$Y$3753,ROW()-2,MATCH($A$2,SelectedSPDs!$B$1:$Y$1,0)),0)</f>
        <v>0</v>
      </c>
      <c r="J888" s="19" t="e">
        <f>IF($A$2="User",IF(ISBLANK(E888),NA(),E888),IF(ISBLANK(SelectedSPDs!A888),NA(),SelectedSPDs!A888))</f>
        <v>#N/A</v>
      </c>
      <c r="K888" s="28">
        <f>INDEX(SelectedSPDs!$B$3:$Y$3753,ROW()-2,MATCH($A$2,SelectedSPDs!$B$1:$Y$1,0))</f>
        <v>0</v>
      </c>
      <c r="M888" s="28"/>
      <c r="N888" s="28"/>
      <c r="O888" s="18"/>
      <c r="P888" s="28"/>
      <c r="Q888" s="28"/>
      <c r="R888" s="18"/>
      <c r="S888" s="28"/>
      <c r="T888" s="18"/>
      <c r="AJ888" s="28"/>
    </row>
    <row r="889" spans="5:36" x14ac:dyDescent="0.35">
      <c r="E889" s="26"/>
      <c r="F889" s="26"/>
      <c r="G889" s="55" t="e">
        <f>IF($A$2="User",IF($E889=0,#N/A,$E889),IF(ISNUMBER(SelectedSPDs!$A889),SelectedSPDs!$A889,#N/A))</f>
        <v>#N/A</v>
      </c>
      <c r="H889" s="55">
        <f>'Interpolated data'!M889</f>
        <v>0</v>
      </c>
      <c r="I889" s="55">
        <f>IF(ISNUMBER(INDEX(SelectedSPDs!$B$3:$Y$3753,ROW()-2,MATCH($A$2,SelectedSPDs!$B$1:$Y$1,0))),INDEX(SelectedSPDs!$B$3:$Y$3753,ROW()-2,MATCH($A$2,SelectedSPDs!$B$1:$Y$1,0)),0)</f>
        <v>0</v>
      </c>
      <c r="J889" s="19" t="e">
        <f>IF($A$2="User",IF(ISBLANK(E889),NA(),E889),IF(ISBLANK(SelectedSPDs!A889),NA(),SelectedSPDs!A889))</f>
        <v>#N/A</v>
      </c>
      <c r="K889" s="28">
        <f>INDEX(SelectedSPDs!$B$3:$Y$3753,ROW()-2,MATCH($A$2,SelectedSPDs!$B$1:$Y$1,0))</f>
        <v>0</v>
      </c>
      <c r="M889" s="28"/>
      <c r="N889" s="28"/>
      <c r="O889" s="18"/>
      <c r="P889" s="28"/>
      <c r="Q889" s="28"/>
      <c r="R889" s="18"/>
      <c r="S889" s="28"/>
      <c r="T889" s="18"/>
      <c r="AJ889" s="28"/>
    </row>
    <row r="890" spans="5:36" x14ac:dyDescent="0.35">
      <c r="E890" s="26"/>
      <c r="F890" s="26"/>
      <c r="G890" s="55" t="e">
        <f>IF($A$2="User",IF($E890=0,#N/A,$E890),IF(ISNUMBER(SelectedSPDs!$A890),SelectedSPDs!$A890,#N/A))</f>
        <v>#N/A</v>
      </c>
      <c r="H890" s="55">
        <f>'Interpolated data'!M890</f>
        <v>0</v>
      </c>
      <c r="I890" s="55">
        <f>IF(ISNUMBER(INDEX(SelectedSPDs!$B$3:$Y$3753,ROW()-2,MATCH($A$2,SelectedSPDs!$B$1:$Y$1,0))),INDEX(SelectedSPDs!$B$3:$Y$3753,ROW()-2,MATCH($A$2,SelectedSPDs!$B$1:$Y$1,0)),0)</f>
        <v>0</v>
      </c>
      <c r="J890" s="19" t="e">
        <f>IF($A$2="User",IF(ISBLANK(E890),NA(),E890),IF(ISBLANK(SelectedSPDs!A890),NA(),SelectedSPDs!A890))</f>
        <v>#N/A</v>
      </c>
      <c r="K890" s="28">
        <f>INDEX(SelectedSPDs!$B$3:$Y$3753,ROW()-2,MATCH($A$2,SelectedSPDs!$B$1:$Y$1,0))</f>
        <v>0</v>
      </c>
      <c r="M890" s="28"/>
      <c r="N890" s="28"/>
      <c r="O890" s="18"/>
      <c r="P890" s="28"/>
      <c r="Q890" s="28"/>
      <c r="R890" s="18"/>
      <c r="S890" s="28"/>
      <c r="T890" s="18"/>
      <c r="AJ890" s="28"/>
    </row>
    <row r="891" spans="5:36" x14ac:dyDescent="0.35">
      <c r="E891" s="26"/>
      <c r="F891" s="26"/>
      <c r="G891" s="55" t="e">
        <f>IF($A$2="User",IF($E891=0,#N/A,$E891),IF(ISNUMBER(SelectedSPDs!$A891),SelectedSPDs!$A891,#N/A))</f>
        <v>#N/A</v>
      </c>
      <c r="H891" s="55">
        <f>'Interpolated data'!M891</f>
        <v>0</v>
      </c>
      <c r="I891" s="55">
        <f>IF(ISNUMBER(INDEX(SelectedSPDs!$B$3:$Y$3753,ROW()-2,MATCH($A$2,SelectedSPDs!$B$1:$Y$1,0))),INDEX(SelectedSPDs!$B$3:$Y$3753,ROW()-2,MATCH($A$2,SelectedSPDs!$B$1:$Y$1,0)),0)</f>
        <v>0</v>
      </c>
      <c r="J891" s="19" t="e">
        <f>IF($A$2="User",IF(ISBLANK(E891),NA(),E891),IF(ISBLANK(SelectedSPDs!A891),NA(),SelectedSPDs!A891))</f>
        <v>#N/A</v>
      </c>
      <c r="K891" s="28">
        <f>INDEX(SelectedSPDs!$B$3:$Y$3753,ROW()-2,MATCH($A$2,SelectedSPDs!$B$1:$Y$1,0))</f>
        <v>0</v>
      </c>
      <c r="M891" s="28"/>
      <c r="N891" s="28"/>
      <c r="O891" s="18"/>
      <c r="P891" s="28"/>
      <c r="Q891" s="28"/>
      <c r="R891" s="18"/>
      <c r="S891" s="28"/>
      <c r="T891" s="18"/>
      <c r="AJ891" s="28"/>
    </row>
    <row r="892" spans="5:36" x14ac:dyDescent="0.35">
      <c r="E892" s="26"/>
      <c r="F892" s="26"/>
      <c r="G892" s="55" t="e">
        <f>IF($A$2="User",IF($E892=0,#N/A,$E892),IF(ISNUMBER(SelectedSPDs!$A892),SelectedSPDs!$A892,#N/A))</f>
        <v>#N/A</v>
      </c>
      <c r="H892" s="55">
        <f>'Interpolated data'!M892</f>
        <v>0</v>
      </c>
      <c r="I892" s="55">
        <f>IF(ISNUMBER(INDEX(SelectedSPDs!$B$3:$Y$3753,ROW()-2,MATCH($A$2,SelectedSPDs!$B$1:$Y$1,0))),INDEX(SelectedSPDs!$B$3:$Y$3753,ROW()-2,MATCH($A$2,SelectedSPDs!$B$1:$Y$1,0)),0)</f>
        <v>0</v>
      </c>
      <c r="J892" s="19" t="e">
        <f>IF($A$2="User",IF(ISBLANK(E892),NA(),E892),IF(ISBLANK(SelectedSPDs!A892),NA(),SelectedSPDs!A892))</f>
        <v>#N/A</v>
      </c>
      <c r="K892" s="28">
        <f>INDEX(SelectedSPDs!$B$3:$Y$3753,ROW()-2,MATCH($A$2,SelectedSPDs!$B$1:$Y$1,0))</f>
        <v>0</v>
      </c>
      <c r="M892" s="28"/>
      <c r="N892" s="28"/>
      <c r="O892" s="18"/>
      <c r="P892" s="28"/>
      <c r="Q892" s="28"/>
      <c r="R892" s="18"/>
      <c r="S892" s="28"/>
      <c r="T892" s="18"/>
      <c r="AJ892" s="28"/>
    </row>
    <row r="893" spans="5:36" x14ac:dyDescent="0.35">
      <c r="E893" s="26"/>
      <c r="F893" s="26"/>
      <c r="G893" s="55" t="e">
        <f>IF($A$2="User",IF($E893=0,#N/A,$E893),IF(ISNUMBER(SelectedSPDs!$A893),SelectedSPDs!$A893,#N/A))</f>
        <v>#N/A</v>
      </c>
      <c r="H893" s="55">
        <f>'Interpolated data'!M893</f>
        <v>0</v>
      </c>
      <c r="I893" s="55">
        <f>IF(ISNUMBER(INDEX(SelectedSPDs!$B$3:$Y$3753,ROW()-2,MATCH($A$2,SelectedSPDs!$B$1:$Y$1,0))),INDEX(SelectedSPDs!$B$3:$Y$3753,ROW()-2,MATCH($A$2,SelectedSPDs!$B$1:$Y$1,0)),0)</f>
        <v>0</v>
      </c>
      <c r="J893" s="19" t="e">
        <f>IF($A$2="User",IF(ISBLANK(E893),NA(),E893),IF(ISBLANK(SelectedSPDs!A893),NA(),SelectedSPDs!A893))</f>
        <v>#N/A</v>
      </c>
      <c r="K893" s="28">
        <f>INDEX(SelectedSPDs!$B$3:$Y$3753,ROW()-2,MATCH($A$2,SelectedSPDs!$B$1:$Y$1,0))</f>
        <v>0</v>
      </c>
      <c r="M893" s="28"/>
      <c r="N893" s="28"/>
      <c r="O893" s="18"/>
      <c r="P893" s="28"/>
      <c r="Q893" s="28"/>
      <c r="R893" s="18"/>
      <c r="S893" s="28"/>
      <c r="T893" s="18"/>
      <c r="AJ893" s="28"/>
    </row>
    <row r="894" spans="5:36" x14ac:dyDescent="0.35">
      <c r="E894" s="26"/>
      <c r="F894" s="26"/>
      <c r="G894" s="55" t="e">
        <f>IF($A$2="User",IF($E894=0,#N/A,$E894),IF(ISNUMBER(SelectedSPDs!$A894),SelectedSPDs!$A894,#N/A))</f>
        <v>#N/A</v>
      </c>
      <c r="H894" s="55">
        <f>'Interpolated data'!M894</f>
        <v>0</v>
      </c>
      <c r="I894" s="55">
        <f>IF(ISNUMBER(INDEX(SelectedSPDs!$B$3:$Y$3753,ROW()-2,MATCH($A$2,SelectedSPDs!$B$1:$Y$1,0))),INDEX(SelectedSPDs!$B$3:$Y$3753,ROW()-2,MATCH($A$2,SelectedSPDs!$B$1:$Y$1,0)),0)</f>
        <v>0</v>
      </c>
      <c r="J894" s="19" t="e">
        <f>IF($A$2="User",IF(ISBLANK(E894),NA(),E894),IF(ISBLANK(SelectedSPDs!A894),NA(),SelectedSPDs!A894))</f>
        <v>#N/A</v>
      </c>
      <c r="K894" s="28">
        <f>INDEX(SelectedSPDs!$B$3:$Y$3753,ROW()-2,MATCH($A$2,SelectedSPDs!$B$1:$Y$1,0))</f>
        <v>0</v>
      </c>
      <c r="M894" s="28"/>
      <c r="N894" s="28"/>
      <c r="O894" s="18"/>
      <c r="P894" s="28"/>
      <c r="Q894" s="28"/>
      <c r="R894" s="18"/>
      <c r="S894" s="28"/>
      <c r="T894" s="18"/>
      <c r="AJ894" s="28"/>
    </row>
    <row r="895" spans="5:36" x14ac:dyDescent="0.35">
      <c r="E895" s="26"/>
      <c r="F895" s="26"/>
      <c r="G895" s="55" t="e">
        <f>IF($A$2="User",IF($E895=0,#N/A,$E895),IF(ISNUMBER(SelectedSPDs!$A895),SelectedSPDs!$A895,#N/A))</f>
        <v>#N/A</v>
      </c>
      <c r="H895" s="55">
        <f>'Interpolated data'!M895</f>
        <v>0</v>
      </c>
      <c r="I895" s="55">
        <f>IF(ISNUMBER(INDEX(SelectedSPDs!$B$3:$Y$3753,ROW()-2,MATCH($A$2,SelectedSPDs!$B$1:$Y$1,0))),INDEX(SelectedSPDs!$B$3:$Y$3753,ROW()-2,MATCH($A$2,SelectedSPDs!$B$1:$Y$1,0)),0)</f>
        <v>0</v>
      </c>
      <c r="J895" s="19" t="e">
        <f>IF($A$2="User",IF(ISBLANK(E895),NA(),E895),IF(ISBLANK(SelectedSPDs!A895),NA(),SelectedSPDs!A895))</f>
        <v>#N/A</v>
      </c>
      <c r="K895" s="28">
        <f>INDEX(SelectedSPDs!$B$3:$Y$3753,ROW()-2,MATCH($A$2,SelectedSPDs!$B$1:$Y$1,0))</f>
        <v>0</v>
      </c>
      <c r="M895" s="28"/>
      <c r="N895" s="28"/>
      <c r="O895" s="18"/>
      <c r="P895" s="28"/>
      <c r="Q895" s="28"/>
      <c r="R895" s="18"/>
      <c r="S895" s="28"/>
      <c r="T895" s="18"/>
      <c r="AJ895" s="28"/>
    </row>
    <row r="896" spans="5:36" x14ac:dyDescent="0.35">
      <c r="E896" s="26"/>
      <c r="F896" s="26"/>
      <c r="G896" s="55" t="e">
        <f>IF($A$2="User",IF($E896=0,#N/A,$E896),IF(ISNUMBER(SelectedSPDs!$A896),SelectedSPDs!$A896,#N/A))</f>
        <v>#N/A</v>
      </c>
      <c r="H896" s="55">
        <f>'Interpolated data'!M896</f>
        <v>0</v>
      </c>
      <c r="I896" s="55">
        <f>IF(ISNUMBER(INDEX(SelectedSPDs!$B$3:$Y$3753,ROW()-2,MATCH($A$2,SelectedSPDs!$B$1:$Y$1,0))),INDEX(SelectedSPDs!$B$3:$Y$3753,ROW()-2,MATCH($A$2,SelectedSPDs!$B$1:$Y$1,0)),0)</f>
        <v>0</v>
      </c>
      <c r="J896" s="19" t="e">
        <f>IF($A$2="User",IF(ISBLANK(E896),NA(),E896),IF(ISBLANK(SelectedSPDs!A896),NA(),SelectedSPDs!A896))</f>
        <v>#N/A</v>
      </c>
      <c r="K896" s="28">
        <f>INDEX(SelectedSPDs!$B$3:$Y$3753,ROW()-2,MATCH($A$2,SelectedSPDs!$B$1:$Y$1,0))</f>
        <v>0</v>
      </c>
      <c r="M896" s="28"/>
      <c r="N896" s="28"/>
      <c r="O896" s="18"/>
      <c r="P896" s="28"/>
      <c r="Q896" s="28"/>
      <c r="R896" s="18"/>
      <c r="S896" s="28"/>
      <c r="T896" s="18"/>
      <c r="AJ896" s="28"/>
    </row>
    <row r="897" spans="5:36" x14ac:dyDescent="0.35">
      <c r="E897" s="26"/>
      <c r="F897" s="26"/>
      <c r="G897" s="55" t="e">
        <f>IF($A$2="User",IF($E897=0,#N/A,$E897),IF(ISNUMBER(SelectedSPDs!$A897),SelectedSPDs!$A897,#N/A))</f>
        <v>#N/A</v>
      </c>
      <c r="H897" s="55">
        <f>'Interpolated data'!M897</f>
        <v>0</v>
      </c>
      <c r="I897" s="55">
        <f>IF(ISNUMBER(INDEX(SelectedSPDs!$B$3:$Y$3753,ROW()-2,MATCH($A$2,SelectedSPDs!$B$1:$Y$1,0))),INDEX(SelectedSPDs!$B$3:$Y$3753,ROW()-2,MATCH($A$2,SelectedSPDs!$B$1:$Y$1,0)),0)</f>
        <v>0</v>
      </c>
      <c r="J897" s="19" t="e">
        <f>IF($A$2="User",IF(ISBLANK(E897),NA(),E897),IF(ISBLANK(SelectedSPDs!A897),NA(),SelectedSPDs!A897))</f>
        <v>#N/A</v>
      </c>
      <c r="K897" s="28">
        <f>INDEX(SelectedSPDs!$B$3:$Y$3753,ROW()-2,MATCH($A$2,SelectedSPDs!$B$1:$Y$1,0))</f>
        <v>0</v>
      </c>
      <c r="M897" s="28"/>
      <c r="N897" s="28"/>
      <c r="O897" s="18"/>
      <c r="P897" s="28"/>
      <c r="Q897" s="28"/>
      <c r="R897" s="18"/>
      <c r="S897" s="28"/>
      <c r="T897" s="18"/>
      <c r="AJ897" s="28"/>
    </row>
    <row r="898" spans="5:36" x14ac:dyDescent="0.35">
      <c r="E898" s="26"/>
      <c r="F898" s="26"/>
      <c r="G898" s="55" t="e">
        <f>IF($A$2="User",IF($E898=0,#N/A,$E898),IF(ISNUMBER(SelectedSPDs!$A898),SelectedSPDs!$A898,#N/A))</f>
        <v>#N/A</v>
      </c>
      <c r="H898" s="55">
        <f>'Interpolated data'!M898</f>
        <v>0</v>
      </c>
      <c r="I898" s="55">
        <f>IF(ISNUMBER(INDEX(SelectedSPDs!$B$3:$Y$3753,ROW()-2,MATCH($A$2,SelectedSPDs!$B$1:$Y$1,0))),INDEX(SelectedSPDs!$B$3:$Y$3753,ROW()-2,MATCH($A$2,SelectedSPDs!$B$1:$Y$1,0)),0)</f>
        <v>0</v>
      </c>
      <c r="J898" s="19" t="e">
        <f>IF($A$2="User",IF(ISBLANK(E898),NA(),E898),IF(ISBLANK(SelectedSPDs!A898),NA(),SelectedSPDs!A898))</f>
        <v>#N/A</v>
      </c>
      <c r="K898" s="28">
        <f>INDEX(SelectedSPDs!$B$3:$Y$3753,ROW()-2,MATCH($A$2,SelectedSPDs!$B$1:$Y$1,0))</f>
        <v>0</v>
      </c>
      <c r="M898" s="28"/>
      <c r="N898" s="28"/>
      <c r="O898" s="18"/>
      <c r="P898" s="28"/>
      <c r="Q898" s="28"/>
      <c r="R898" s="18"/>
      <c r="S898" s="28"/>
      <c r="T898" s="18"/>
      <c r="AJ898" s="28"/>
    </row>
    <row r="899" spans="5:36" x14ac:dyDescent="0.35">
      <c r="E899" s="26"/>
      <c r="F899" s="26"/>
      <c r="G899" s="55" t="e">
        <f>IF($A$2="User",IF($E899=0,#N/A,$E899),IF(ISNUMBER(SelectedSPDs!$A899),SelectedSPDs!$A899,#N/A))</f>
        <v>#N/A</v>
      </c>
      <c r="H899" s="55">
        <f>'Interpolated data'!M899</f>
        <v>0</v>
      </c>
      <c r="I899" s="55">
        <f>IF(ISNUMBER(INDEX(SelectedSPDs!$B$3:$Y$3753,ROW()-2,MATCH($A$2,SelectedSPDs!$B$1:$Y$1,0))),INDEX(SelectedSPDs!$B$3:$Y$3753,ROW()-2,MATCH($A$2,SelectedSPDs!$B$1:$Y$1,0)),0)</f>
        <v>0</v>
      </c>
      <c r="J899" s="19" t="e">
        <f>IF($A$2="User",IF(ISBLANK(E899),NA(),E899),IF(ISBLANK(SelectedSPDs!A899),NA(),SelectedSPDs!A899))</f>
        <v>#N/A</v>
      </c>
      <c r="K899" s="28">
        <f>INDEX(SelectedSPDs!$B$3:$Y$3753,ROW()-2,MATCH($A$2,SelectedSPDs!$B$1:$Y$1,0))</f>
        <v>0</v>
      </c>
      <c r="M899" s="28"/>
      <c r="N899" s="28"/>
      <c r="O899" s="18"/>
      <c r="P899" s="28"/>
      <c r="Q899" s="28"/>
      <c r="R899" s="18"/>
      <c r="S899" s="28"/>
      <c r="T899" s="18"/>
      <c r="AJ899" s="28"/>
    </row>
    <row r="900" spans="5:36" x14ac:dyDescent="0.35">
      <c r="E900" s="26"/>
      <c r="F900" s="26"/>
      <c r="G900" s="55" t="e">
        <f>IF($A$2="User",IF($E900=0,#N/A,$E900),IF(ISNUMBER(SelectedSPDs!$A900),SelectedSPDs!$A900,#N/A))</f>
        <v>#N/A</v>
      </c>
      <c r="H900" s="55">
        <f>'Interpolated data'!M900</f>
        <v>0</v>
      </c>
      <c r="I900" s="55">
        <f>IF(ISNUMBER(INDEX(SelectedSPDs!$B$3:$Y$3753,ROW()-2,MATCH($A$2,SelectedSPDs!$B$1:$Y$1,0))),INDEX(SelectedSPDs!$B$3:$Y$3753,ROW()-2,MATCH($A$2,SelectedSPDs!$B$1:$Y$1,0)),0)</f>
        <v>0</v>
      </c>
      <c r="J900" s="19" t="e">
        <f>IF($A$2="User",IF(ISBLANK(E900),NA(),E900),IF(ISBLANK(SelectedSPDs!A900),NA(),SelectedSPDs!A900))</f>
        <v>#N/A</v>
      </c>
      <c r="K900" s="28">
        <f>INDEX(SelectedSPDs!$B$3:$Y$3753,ROW()-2,MATCH($A$2,SelectedSPDs!$B$1:$Y$1,0))</f>
        <v>0</v>
      </c>
      <c r="M900" s="28"/>
      <c r="N900" s="28"/>
      <c r="O900" s="18"/>
      <c r="P900" s="28"/>
      <c r="Q900" s="28"/>
      <c r="R900" s="18"/>
      <c r="S900" s="28"/>
      <c r="T900" s="18"/>
      <c r="AJ900" s="28"/>
    </row>
    <row r="901" spans="5:36" x14ac:dyDescent="0.35">
      <c r="E901" s="26"/>
      <c r="F901" s="26"/>
      <c r="G901" s="55" t="e">
        <f>IF($A$2="User",IF($E901=0,#N/A,$E901),IF(ISNUMBER(SelectedSPDs!$A901),SelectedSPDs!$A901,#N/A))</f>
        <v>#N/A</v>
      </c>
      <c r="H901" s="55">
        <f>'Interpolated data'!M901</f>
        <v>0</v>
      </c>
      <c r="I901" s="55">
        <f>IF(ISNUMBER(INDEX(SelectedSPDs!$B$3:$Y$3753,ROW()-2,MATCH($A$2,SelectedSPDs!$B$1:$Y$1,0))),INDEX(SelectedSPDs!$B$3:$Y$3753,ROW()-2,MATCH($A$2,SelectedSPDs!$B$1:$Y$1,0)),0)</f>
        <v>0</v>
      </c>
      <c r="J901" s="19" t="e">
        <f>IF($A$2="User",IF(ISBLANK(E901),NA(),E901),IF(ISBLANK(SelectedSPDs!A901),NA(),SelectedSPDs!A901))</f>
        <v>#N/A</v>
      </c>
      <c r="K901" s="28">
        <f>INDEX(SelectedSPDs!$B$3:$Y$3753,ROW()-2,MATCH($A$2,SelectedSPDs!$B$1:$Y$1,0))</f>
        <v>0</v>
      </c>
      <c r="M901" s="28"/>
      <c r="N901" s="28"/>
      <c r="O901" s="18"/>
      <c r="P901" s="28"/>
      <c r="Q901" s="28"/>
      <c r="R901" s="18"/>
      <c r="S901" s="28"/>
      <c r="T901" s="18"/>
      <c r="AJ901" s="28"/>
    </row>
    <row r="902" spans="5:36" x14ac:dyDescent="0.35">
      <c r="E902" s="26"/>
      <c r="F902" s="26"/>
      <c r="G902" s="55" t="e">
        <f>IF($A$2="User",IF($E902=0,#N/A,$E902),IF(ISNUMBER(SelectedSPDs!$A902),SelectedSPDs!$A902,#N/A))</f>
        <v>#N/A</v>
      </c>
      <c r="H902" s="55">
        <f>'Interpolated data'!M902</f>
        <v>0</v>
      </c>
      <c r="I902" s="55">
        <f>IF(ISNUMBER(INDEX(SelectedSPDs!$B$3:$Y$3753,ROW()-2,MATCH($A$2,SelectedSPDs!$B$1:$Y$1,0))),INDEX(SelectedSPDs!$B$3:$Y$3753,ROW()-2,MATCH($A$2,SelectedSPDs!$B$1:$Y$1,0)),0)</f>
        <v>0</v>
      </c>
      <c r="J902" s="19" t="e">
        <f>IF($A$2="User",IF(ISBLANK(E902),NA(),E902),IF(ISBLANK(SelectedSPDs!A902),NA(),SelectedSPDs!A902))</f>
        <v>#N/A</v>
      </c>
      <c r="K902" s="28">
        <f>INDEX(SelectedSPDs!$B$3:$Y$3753,ROW()-2,MATCH($A$2,SelectedSPDs!$B$1:$Y$1,0))</f>
        <v>0</v>
      </c>
      <c r="M902" s="28"/>
      <c r="N902" s="28"/>
      <c r="O902" s="18"/>
      <c r="P902" s="28"/>
      <c r="Q902" s="28"/>
      <c r="R902" s="18"/>
      <c r="S902" s="28"/>
      <c r="T902" s="18"/>
      <c r="AJ902" s="28"/>
    </row>
    <row r="903" spans="5:36" x14ac:dyDescent="0.35">
      <c r="E903" s="26"/>
      <c r="F903" s="26"/>
      <c r="G903" s="55" t="e">
        <f>IF($A$2="User",IF($E903=0,#N/A,$E903),IF(ISNUMBER(SelectedSPDs!$A903),SelectedSPDs!$A903,#N/A))</f>
        <v>#N/A</v>
      </c>
      <c r="H903" s="55">
        <f>'Interpolated data'!M903</f>
        <v>0</v>
      </c>
      <c r="I903" s="55">
        <f>IF(ISNUMBER(INDEX(SelectedSPDs!$B$3:$Y$3753,ROW()-2,MATCH($A$2,SelectedSPDs!$B$1:$Y$1,0))),INDEX(SelectedSPDs!$B$3:$Y$3753,ROW()-2,MATCH($A$2,SelectedSPDs!$B$1:$Y$1,0)),0)</f>
        <v>0</v>
      </c>
      <c r="J903" s="19" t="e">
        <f>IF($A$2="User",IF(ISBLANK(E903),NA(),E903),IF(ISBLANK(SelectedSPDs!A903),NA(),SelectedSPDs!A903))</f>
        <v>#N/A</v>
      </c>
      <c r="K903" s="28">
        <f>INDEX(SelectedSPDs!$B$3:$Y$3753,ROW()-2,MATCH($A$2,SelectedSPDs!$B$1:$Y$1,0))</f>
        <v>0</v>
      </c>
      <c r="M903" s="28"/>
      <c r="N903" s="28"/>
      <c r="O903" s="18"/>
      <c r="P903" s="28"/>
      <c r="Q903" s="28"/>
      <c r="R903" s="18"/>
      <c r="S903" s="28"/>
      <c r="T903" s="18"/>
      <c r="AJ903" s="28"/>
    </row>
    <row r="904" spans="5:36" x14ac:dyDescent="0.35">
      <c r="E904" s="26"/>
      <c r="F904" s="26"/>
      <c r="G904" s="55" t="e">
        <f>IF($A$2="User",IF($E904=0,#N/A,$E904),IF(ISNUMBER(SelectedSPDs!$A904),SelectedSPDs!$A904,#N/A))</f>
        <v>#N/A</v>
      </c>
      <c r="H904" s="55">
        <f>'Interpolated data'!M904</f>
        <v>0</v>
      </c>
      <c r="I904" s="55">
        <f>IF(ISNUMBER(INDEX(SelectedSPDs!$B$3:$Y$3753,ROW()-2,MATCH($A$2,SelectedSPDs!$B$1:$Y$1,0))),INDEX(SelectedSPDs!$B$3:$Y$3753,ROW()-2,MATCH($A$2,SelectedSPDs!$B$1:$Y$1,0)),0)</f>
        <v>0</v>
      </c>
      <c r="J904" s="19" t="e">
        <f>IF($A$2="User",IF(ISBLANK(E904),NA(),E904),IF(ISBLANK(SelectedSPDs!A904),NA(),SelectedSPDs!A904))</f>
        <v>#N/A</v>
      </c>
      <c r="K904" s="28">
        <f>INDEX(SelectedSPDs!$B$3:$Y$3753,ROW()-2,MATCH($A$2,SelectedSPDs!$B$1:$Y$1,0))</f>
        <v>0</v>
      </c>
      <c r="M904" s="28"/>
      <c r="N904" s="28"/>
      <c r="O904" s="18"/>
      <c r="P904" s="28"/>
      <c r="Q904" s="28"/>
      <c r="R904" s="18"/>
      <c r="S904" s="28"/>
      <c r="T904" s="18"/>
      <c r="AJ904" s="28"/>
    </row>
    <row r="905" spans="5:36" x14ac:dyDescent="0.35">
      <c r="E905" s="26"/>
      <c r="F905" s="26"/>
      <c r="G905" s="55" t="e">
        <f>IF($A$2="User",IF($E905=0,#N/A,$E905),IF(ISNUMBER(SelectedSPDs!$A905),SelectedSPDs!$A905,#N/A))</f>
        <v>#N/A</v>
      </c>
      <c r="H905" s="55">
        <f>'Interpolated data'!M905</f>
        <v>0</v>
      </c>
      <c r="I905" s="55">
        <f>IF(ISNUMBER(INDEX(SelectedSPDs!$B$3:$Y$3753,ROW()-2,MATCH($A$2,SelectedSPDs!$B$1:$Y$1,0))),INDEX(SelectedSPDs!$B$3:$Y$3753,ROW()-2,MATCH($A$2,SelectedSPDs!$B$1:$Y$1,0)),0)</f>
        <v>0</v>
      </c>
      <c r="J905" s="19" t="e">
        <f>IF($A$2="User",IF(ISBLANK(E905),NA(),E905),IF(ISBLANK(SelectedSPDs!A905),NA(),SelectedSPDs!A905))</f>
        <v>#N/A</v>
      </c>
      <c r="K905" s="28">
        <f>INDEX(SelectedSPDs!$B$3:$Y$3753,ROW()-2,MATCH($A$2,SelectedSPDs!$B$1:$Y$1,0))</f>
        <v>0</v>
      </c>
      <c r="M905" s="28"/>
      <c r="N905" s="28"/>
      <c r="O905" s="18"/>
      <c r="P905" s="28"/>
      <c r="Q905" s="28"/>
      <c r="R905" s="18"/>
      <c r="S905" s="28"/>
      <c r="T905" s="18"/>
      <c r="AJ905" s="28"/>
    </row>
    <row r="906" spans="5:36" x14ac:dyDescent="0.35">
      <c r="E906" s="26"/>
      <c r="F906" s="26"/>
      <c r="G906" s="55" t="e">
        <f>IF($A$2="User",IF($E906=0,#N/A,$E906),IF(ISNUMBER(SelectedSPDs!$A906),SelectedSPDs!$A906,#N/A))</f>
        <v>#N/A</v>
      </c>
      <c r="H906" s="55">
        <f>'Interpolated data'!M906</f>
        <v>0</v>
      </c>
      <c r="I906" s="55">
        <f>IF(ISNUMBER(INDEX(SelectedSPDs!$B$3:$Y$3753,ROW()-2,MATCH($A$2,SelectedSPDs!$B$1:$Y$1,0))),INDEX(SelectedSPDs!$B$3:$Y$3753,ROW()-2,MATCH($A$2,SelectedSPDs!$B$1:$Y$1,0)),0)</f>
        <v>0</v>
      </c>
      <c r="J906" s="19" t="e">
        <f>IF($A$2="User",IF(ISBLANK(E906),NA(),E906),IF(ISBLANK(SelectedSPDs!A906),NA(),SelectedSPDs!A906))</f>
        <v>#N/A</v>
      </c>
      <c r="K906" s="28">
        <f>INDEX(SelectedSPDs!$B$3:$Y$3753,ROW()-2,MATCH($A$2,SelectedSPDs!$B$1:$Y$1,0))</f>
        <v>0</v>
      </c>
      <c r="M906" s="28"/>
      <c r="N906" s="28"/>
      <c r="O906" s="18"/>
      <c r="P906" s="28"/>
      <c r="Q906" s="28"/>
      <c r="R906" s="18"/>
      <c r="S906" s="28"/>
      <c r="T906" s="18"/>
      <c r="AJ906" s="28"/>
    </row>
    <row r="907" spans="5:36" x14ac:dyDescent="0.35">
      <c r="E907" s="26"/>
      <c r="F907" s="26"/>
      <c r="G907" s="55" t="e">
        <f>IF($A$2="User",IF($E907=0,#N/A,$E907),IF(ISNUMBER(SelectedSPDs!$A907),SelectedSPDs!$A907,#N/A))</f>
        <v>#N/A</v>
      </c>
      <c r="H907" s="55">
        <f>'Interpolated data'!M907</f>
        <v>0</v>
      </c>
      <c r="I907" s="55">
        <f>IF(ISNUMBER(INDEX(SelectedSPDs!$B$3:$Y$3753,ROW()-2,MATCH($A$2,SelectedSPDs!$B$1:$Y$1,0))),INDEX(SelectedSPDs!$B$3:$Y$3753,ROW()-2,MATCH($A$2,SelectedSPDs!$B$1:$Y$1,0)),0)</f>
        <v>0</v>
      </c>
      <c r="J907" s="19" t="e">
        <f>IF($A$2="User",IF(ISBLANK(E907),NA(),E907),IF(ISBLANK(SelectedSPDs!A907),NA(),SelectedSPDs!A907))</f>
        <v>#N/A</v>
      </c>
      <c r="K907" s="28">
        <f>INDEX(SelectedSPDs!$B$3:$Y$3753,ROW()-2,MATCH($A$2,SelectedSPDs!$B$1:$Y$1,0))</f>
        <v>0</v>
      </c>
      <c r="M907" s="28"/>
      <c r="N907" s="28"/>
      <c r="O907" s="18"/>
      <c r="P907" s="28"/>
      <c r="Q907" s="28"/>
      <c r="R907" s="18"/>
      <c r="S907" s="28"/>
      <c r="T907" s="18"/>
      <c r="AJ907" s="28"/>
    </row>
    <row r="908" spans="5:36" x14ac:dyDescent="0.35">
      <c r="E908" s="26"/>
      <c r="F908" s="26"/>
      <c r="G908" s="55" t="e">
        <f>IF($A$2="User",IF($E908=0,#N/A,$E908),IF(ISNUMBER(SelectedSPDs!$A908),SelectedSPDs!$A908,#N/A))</f>
        <v>#N/A</v>
      </c>
      <c r="H908" s="55">
        <f>'Interpolated data'!M908</f>
        <v>0</v>
      </c>
      <c r="I908" s="55">
        <f>IF(ISNUMBER(INDEX(SelectedSPDs!$B$3:$Y$3753,ROW()-2,MATCH($A$2,SelectedSPDs!$B$1:$Y$1,0))),INDEX(SelectedSPDs!$B$3:$Y$3753,ROW()-2,MATCH($A$2,SelectedSPDs!$B$1:$Y$1,0)),0)</f>
        <v>0</v>
      </c>
      <c r="J908" s="19" t="e">
        <f>IF($A$2="User",IF(ISBLANK(E908),NA(),E908),IF(ISBLANK(SelectedSPDs!A908),NA(),SelectedSPDs!A908))</f>
        <v>#N/A</v>
      </c>
      <c r="K908" s="28">
        <f>INDEX(SelectedSPDs!$B$3:$Y$3753,ROW()-2,MATCH($A$2,SelectedSPDs!$B$1:$Y$1,0))</f>
        <v>0</v>
      </c>
      <c r="M908" s="28"/>
      <c r="N908" s="28"/>
      <c r="O908" s="18"/>
      <c r="P908" s="28"/>
      <c r="Q908" s="28"/>
      <c r="R908" s="18"/>
      <c r="S908" s="28"/>
      <c r="T908" s="18"/>
      <c r="AJ908" s="28"/>
    </row>
    <row r="909" spans="5:36" x14ac:dyDescent="0.35">
      <c r="E909" s="26"/>
      <c r="F909" s="26"/>
      <c r="G909" s="55" t="e">
        <f>IF($A$2="User",IF($E909=0,#N/A,$E909),IF(ISNUMBER(SelectedSPDs!$A909),SelectedSPDs!$A909,#N/A))</f>
        <v>#N/A</v>
      </c>
      <c r="H909" s="55">
        <f>'Interpolated data'!M909</f>
        <v>0</v>
      </c>
      <c r="I909" s="55">
        <f>IF(ISNUMBER(INDEX(SelectedSPDs!$B$3:$Y$3753,ROW()-2,MATCH($A$2,SelectedSPDs!$B$1:$Y$1,0))),INDEX(SelectedSPDs!$B$3:$Y$3753,ROW()-2,MATCH($A$2,SelectedSPDs!$B$1:$Y$1,0)),0)</f>
        <v>0</v>
      </c>
      <c r="J909" s="19" t="e">
        <f>IF($A$2="User",IF(ISBLANK(E909),NA(),E909),IF(ISBLANK(SelectedSPDs!A909),NA(),SelectedSPDs!A909))</f>
        <v>#N/A</v>
      </c>
      <c r="K909" s="28">
        <f>INDEX(SelectedSPDs!$B$3:$Y$3753,ROW()-2,MATCH($A$2,SelectedSPDs!$B$1:$Y$1,0))</f>
        <v>0</v>
      </c>
      <c r="M909" s="28"/>
      <c r="N909" s="28"/>
      <c r="O909" s="18"/>
      <c r="P909" s="28"/>
      <c r="Q909" s="28"/>
      <c r="R909" s="18"/>
      <c r="S909" s="28"/>
      <c r="T909" s="18"/>
      <c r="AJ909" s="28"/>
    </row>
    <row r="910" spans="5:36" x14ac:dyDescent="0.35">
      <c r="E910" s="26"/>
      <c r="F910" s="26"/>
      <c r="G910" s="55" t="e">
        <f>IF($A$2="User",IF($E910=0,#N/A,$E910),IF(ISNUMBER(SelectedSPDs!$A910),SelectedSPDs!$A910,#N/A))</f>
        <v>#N/A</v>
      </c>
      <c r="H910" s="55">
        <f>'Interpolated data'!M910</f>
        <v>0</v>
      </c>
      <c r="I910" s="55">
        <f>IF(ISNUMBER(INDEX(SelectedSPDs!$B$3:$Y$3753,ROW()-2,MATCH($A$2,SelectedSPDs!$B$1:$Y$1,0))),INDEX(SelectedSPDs!$B$3:$Y$3753,ROW()-2,MATCH($A$2,SelectedSPDs!$B$1:$Y$1,0)),0)</f>
        <v>0</v>
      </c>
      <c r="J910" s="19" t="e">
        <f>IF($A$2="User",IF(ISBLANK(E910),NA(),E910),IF(ISBLANK(SelectedSPDs!A910),NA(),SelectedSPDs!A910))</f>
        <v>#N/A</v>
      </c>
      <c r="K910" s="28">
        <f>INDEX(SelectedSPDs!$B$3:$Y$3753,ROW()-2,MATCH($A$2,SelectedSPDs!$B$1:$Y$1,0))</f>
        <v>0</v>
      </c>
      <c r="M910" s="28"/>
      <c r="N910" s="28"/>
      <c r="O910" s="18"/>
      <c r="P910" s="28"/>
      <c r="Q910" s="28"/>
      <c r="R910" s="18"/>
      <c r="S910" s="28"/>
      <c r="T910" s="18"/>
      <c r="AJ910" s="28"/>
    </row>
    <row r="911" spans="5:36" x14ac:dyDescent="0.35">
      <c r="E911" s="26"/>
      <c r="F911" s="26"/>
      <c r="G911" s="55" t="e">
        <f>IF($A$2="User",IF($E911=0,#N/A,$E911),IF(ISNUMBER(SelectedSPDs!$A911),SelectedSPDs!$A911,#N/A))</f>
        <v>#N/A</v>
      </c>
      <c r="H911" s="55">
        <f>'Interpolated data'!M911</f>
        <v>0</v>
      </c>
      <c r="I911" s="55">
        <f>IF(ISNUMBER(INDEX(SelectedSPDs!$B$3:$Y$3753,ROW()-2,MATCH($A$2,SelectedSPDs!$B$1:$Y$1,0))),INDEX(SelectedSPDs!$B$3:$Y$3753,ROW()-2,MATCH($A$2,SelectedSPDs!$B$1:$Y$1,0)),0)</f>
        <v>0</v>
      </c>
      <c r="J911" s="19" t="e">
        <f>IF($A$2="User",IF(ISBLANK(E911),NA(),E911),IF(ISBLANK(SelectedSPDs!A911),NA(),SelectedSPDs!A911))</f>
        <v>#N/A</v>
      </c>
      <c r="K911" s="28">
        <f>INDEX(SelectedSPDs!$B$3:$Y$3753,ROW()-2,MATCH($A$2,SelectedSPDs!$B$1:$Y$1,0))</f>
        <v>0</v>
      </c>
      <c r="M911" s="28"/>
      <c r="N911" s="28"/>
      <c r="O911" s="18"/>
      <c r="P911" s="28"/>
      <c r="Q911" s="28"/>
      <c r="R911" s="18"/>
      <c r="S911" s="28"/>
      <c r="T911" s="18"/>
      <c r="AJ911" s="28"/>
    </row>
    <row r="912" spans="5:36" x14ac:dyDescent="0.35">
      <c r="E912" s="26"/>
      <c r="F912" s="26"/>
      <c r="G912" s="55" t="e">
        <f>IF($A$2="User",IF($E912=0,#N/A,$E912),IF(ISNUMBER(SelectedSPDs!$A912),SelectedSPDs!$A912,#N/A))</f>
        <v>#N/A</v>
      </c>
      <c r="H912" s="55">
        <f>'Interpolated data'!M912</f>
        <v>0</v>
      </c>
      <c r="I912" s="55">
        <f>IF(ISNUMBER(INDEX(SelectedSPDs!$B$3:$Y$3753,ROW()-2,MATCH($A$2,SelectedSPDs!$B$1:$Y$1,0))),INDEX(SelectedSPDs!$B$3:$Y$3753,ROW()-2,MATCH($A$2,SelectedSPDs!$B$1:$Y$1,0)),0)</f>
        <v>0</v>
      </c>
      <c r="J912" s="19" t="e">
        <f>IF($A$2="User",IF(ISBLANK(E912),NA(),E912),IF(ISBLANK(SelectedSPDs!A912),NA(),SelectedSPDs!A912))</f>
        <v>#N/A</v>
      </c>
      <c r="K912" s="28">
        <f>INDEX(SelectedSPDs!$B$3:$Y$3753,ROW()-2,MATCH($A$2,SelectedSPDs!$B$1:$Y$1,0))</f>
        <v>0</v>
      </c>
      <c r="M912" s="28"/>
      <c r="N912" s="28"/>
      <c r="O912" s="18"/>
      <c r="P912" s="28"/>
      <c r="Q912" s="28"/>
      <c r="R912" s="18"/>
      <c r="S912" s="28"/>
      <c r="T912" s="18"/>
      <c r="AJ912" s="28"/>
    </row>
    <row r="913" spans="5:36" x14ac:dyDescent="0.35">
      <c r="E913" s="26"/>
      <c r="F913" s="26"/>
      <c r="G913" s="55" t="e">
        <f>IF($A$2="User",IF($E913=0,#N/A,$E913),IF(ISNUMBER(SelectedSPDs!$A913),SelectedSPDs!$A913,#N/A))</f>
        <v>#N/A</v>
      </c>
      <c r="H913" s="55">
        <f>'Interpolated data'!M913</f>
        <v>0</v>
      </c>
      <c r="I913" s="55">
        <f>IF(ISNUMBER(INDEX(SelectedSPDs!$B$3:$Y$3753,ROW()-2,MATCH($A$2,SelectedSPDs!$B$1:$Y$1,0))),INDEX(SelectedSPDs!$B$3:$Y$3753,ROW()-2,MATCH($A$2,SelectedSPDs!$B$1:$Y$1,0)),0)</f>
        <v>0</v>
      </c>
      <c r="J913" s="19" t="e">
        <f>IF($A$2="User",IF(ISBLANK(E913),NA(),E913),IF(ISBLANK(SelectedSPDs!A913),NA(),SelectedSPDs!A913))</f>
        <v>#N/A</v>
      </c>
      <c r="K913" s="28">
        <f>INDEX(SelectedSPDs!$B$3:$Y$3753,ROW()-2,MATCH($A$2,SelectedSPDs!$B$1:$Y$1,0))</f>
        <v>0</v>
      </c>
      <c r="M913" s="28"/>
      <c r="N913" s="28"/>
      <c r="O913" s="18"/>
      <c r="P913" s="28"/>
      <c r="Q913" s="28"/>
      <c r="R913" s="18"/>
      <c r="S913" s="28"/>
      <c r="T913" s="18"/>
      <c r="AJ913" s="28"/>
    </row>
    <row r="914" spans="5:36" x14ac:dyDescent="0.35">
      <c r="E914" s="26"/>
      <c r="F914" s="26"/>
      <c r="G914" s="55" t="e">
        <f>IF($A$2="User",IF($E914=0,#N/A,$E914),IF(ISNUMBER(SelectedSPDs!$A914),SelectedSPDs!$A914,#N/A))</f>
        <v>#N/A</v>
      </c>
      <c r="H914" s="55">
        <f>'Interpolated data'!M914</f>
        <v>0</v>
      </c>
      <c r="I914" s="55">
        <f>IF(ISNUMBER(INDEX(SelectedSPDs!$B$3:$Y$3753,ROW()-2,MATCH($A$2,SelectedSPDs!$B$1:$Y$1,0))),INDEX(SelectedSPDs!$B$3:$Y$3753,ROW()-2,MATCH($A$2,SelectedSPDs!$B$1:$Y$1,0)),0)</f>
        <v>0</v>
      </c>
      <c r="J914" s="19" t="e">
        <f>IF($A$2="User",IF(ISBLANK(E914),NA(),E914),IF(ISBLANK(SelectedSPDs!A914),NA(),SelectedSPDs!A914))</f>
        <v>#N/A</v>
      </c>
      <c r="K914" s="28">
        <f>INDEX(SelectedSPDs!$B$3:$Y$3753,ROW()-2,MATCH($A$2,SelectedSPDs!$B$1:$Y$1,0))</f>
        <v>0</v>
      </c>
      <c r="M914" s="28"/>
      <c r="N914" s="28"/>
      <c r="O914" s="18"/>
      <c r="P914" s="28"/>
      <c r="Q914" s="28"/>
      <c r="R914" s="18"/>
      <c r="S914" s="28"/>
      <c r="T914" s="18"/>
      <c r="AJ914" s="28"/>
    </row>
    <row r="915" spans="5:36" x14ac:dyDescent="0.35">
      <c r="E915" s="26"/>
      <c r="F915" s="26"/>
      <c r="G915" s="55" t="e">
        <f>IF($A$2="User",IF($E915=0,#N/A,$E915),IF(ISNUMBER(SelectedSPDs!$A915),SelectedSPDs!$A915,#N/A))</f>
        <v>#N/A</v>
      </c>
      <c r="H915" s="55">
        <f>'Interpolated data'!M915</f>
        <v>0</v>
      </c>
      <c r="I915" s="55">
        <f>IF(ISNUMBER(INDEX(SelectedSPDs!$B$3:$Y$3753,ROW()-2,MATCH($A$2,SelectedSPDs!$B$1:$Y$1,0))),INDEX(SelectedSPDs!$B$3:$Y$3753,ROW()-2,MATCH($A$2,SelectedSPDs!$B$1:$Y$1,0)),0)</f>
        <v>0</v>
      </c>
      <c r="J915" s="19" t="e">
        <f>IF($A$2="User",IF(ISBLANK(E915),NA(),E915),IF(ISBLANK(SelectedSPDs!A915),NA(),SelectedSPDs!A915))</f>
        <v>#N/A</v>
      </c>
      <c r="K915" s="28">
        <f>INDEX(SelectedSPDs!$B$3:$Y$3753,ROW()-2,MATCH($A$2,SelectedSPDs!$B$1:$Y$1,0))</f>
        <v>0</v>
      </c>
      <c r="M915" s="28"/>
      <c r="N915" s="28"/>
      <c r="O915" s="18"/>
      <c r="P915" s="28"/>
      <c r="Q915" s="28"/>
      <c r="R915" s="18"/>
      <c r="S915" s="28"/>
      <c r="T915" s="18"/>
      <c r="AJ915" s="28"/>
    </row>
    <row r="916" spans="5:36" x14ac:dyDescent="0.35">
      <c r="E916" s="26"/>
      <c r="F916" s="26"/>
      <c r="G916" s="55" t="e">
        <f>IF($A$2="User",IF($E916=0,#N/A,$E916),IF(ISNUMBER(SelectedSPDs!$A916),SelectedSPDs!$A916,#N/A))</f>
        <v>#N/A</v>
      </c>
      <c r="H916" s="55">
        <f>'Interpolated data'!M916</f>
        <v>0</v>
      </c>
      <c r="I916" s="55">
        <f>IF(ISNUMBER(INDEX(SelectedSPDs!$B$3:$Y$3753,ROW()-2,MATCH($A$2,SelectedSPDs!$B$1:$Y$1,0))),INDEX(SelectedSPDs!$B$3:$Y$3753,ROW()-2,MATCH($A$2,SelectedSPDs!$B$1:$Y$1,0)),0)</f>
        <v>0</v>
      </c>
      <c r="J916" s="19" t="e">
        <f>IF($A$2="User",IF(ISBLANK(E916),NA(),E916),IF(ISBLANK(SelectedSPDs!A916),NA(),SelectedSPDs!A916))</f>
        <v>#N/A</v>
      </c>
      <c r="K916" s="28">
        <f>INDEX(SelectedSPDs!$B$3:$Y$3753,ROW()-2,MATCH($A$2,SelectedSPDs!$B$1:$Y$1,0))</f>
        <v>0</v>
      </c>
      <c r="M916" s="28"/>
      <c r="N916" s="28"/>
      <c r="O916" s="18"/>
      <c r="P916" s="28"/>
      <c r="Q916" s="28"/>
      <c r="R916" s="18"/>
      <c r="S916" s="28"/>
      <c r="T916" s="18"/>
      <c r="AJ916" s="28"/>
    </row>
    <row r="917" spans="5:36" x14ac:dyDescent="0.35">
      <c r="E917" s="26"/>
      <c r="F917" s="26"/>
      <c r="G917" s="55" t="e">
        <f>IF($A$2="User",IF($E917=0,#N/A,$E917),IF(ISNUMBER(SelectedSPDs!$A917),SelectedSPDs!$A917,#N/A))</f>
        <v>#N/A</v>
      </c>
      <c r="H917" s="55">
        <f>'Interpolated data'!M917</f>
        <v>0</v>
      </c>
      <c r="I917" s="55">
        <f>IF(ISNUMBER(INDEX(SelectedSPDs!$B$3:$Y$3753,ROW()-2,MATCH($A$2,SelectedSPDs!$B$1:$Y$1,0))),INDEX(SelectedSPDs!$B$3:$Y$3753,ROW()-2,MATCH($A$2,SelectedSPDs!$B$1:$Y$1,0)),0)</f>
        <v>0</v>
      </c>
      <c r="J917" s="19" t="e">
        <f>IF($A$2="User",IF(ISBLANK(E917),NA(),E917),IF(ISBLANK(SelectedSPDs!A917),NA(),SelectedSPDs!A917))</f>
        <v>#N/A</v>
      </c>
      <c r="K917" s="28">
        <f>INDEX(SelectedSPDs!$B$3:$Y$3753,ROW()-2,MATCH($A$2,SelectedSPDs!$B$1:$Y$1,0))</f>
        <v>0</v>
      </c>
      <c r="M917" s="28"/>
      <c r="N917" s="28"/>
      <c r="O917" s="18"/>
      <c r="P917" s="28"/>
      <c r="Q917" s="28"/>
      <c r="R917" s="18"/>
      <c r="S917" s="28"/>
      <c r="T917" s="18"/>
      <c r="AJ917" s="28"/>
    </row>
    <row r="918" spans="5:36" x14ac:dyDescent="0.35">
      <c r="E918" s="26"/>
      <c r="F918" s="26"/>
      <c r="G918" s="55" t="e">
        <f>IF($A$2="User",IF($E918=0,#N/A,$E918),IF(ISNUMBER(SelectedSPDs!$A918),SelectedSPDs!$A918,#N/A))</f>
        <v>#N/A</v>
      </c>
      <c r="H918" s="55">
        <f>'Interpolated data'!M918</f>
        <v>0</v>
      </c>
      <c r="I918" s="55">
        <f>IF(ISNUMBER(INDEX(SelectedSPDs!$B$3:$Y$3753,ROW()-2,MATCH($A$2,SelectedSPDs!$B$1:$Y$1,0))),INDEX(SelectedSPDs!$B$3:$Y$3753,ROW()-2,MATCH($A$2,SelectedSPDs!$B$1:$Y$1,0)),0)</f>
        <v>0</v>
      </c>
      <c r="J918" s="19" t="e">
        <f>IF($A$2="User",IF(ISBLANK(E918),NA(),E918),IF(ISBLANK(SelectedSPDs!A918),NA(),SelectedSPDs!A918))</f>
        <v>#N/A</v>
      </c>
      <c r="K918" s="28">
        <f>INDEX(SelectedSPDs!$B$3:$Y$3753,ROW()-2,MATCH($A$2,SelectedSPDs!$B$1:$Y$1,0))</f>
        <v>0</v>
      </c>
      <c r="M918" s="28"/>
      <c r="N918" s="28"/>
      <c r="O918" s="18"/>
      <c r="P918" s="28"/>
      <c r="Q918" s="28"/>
      <c r="R918" s="18"/>
      <c r="S918" s="28"/>
      <c r="T918" s="18"/>
      <c r="AJ918" s="28"/>
    </row>
    <row r="919" spans="5:36" x14ac:dyDescent="0.35">
      <c r="E919" s="26"/>
      <c r="F919" s="26"/>
      <c r="G919" s="55" t="e">
        <f>IF($A$2="User",IF($E919=0,#N/A,$E919),IF(ISNUMBER(SelectedSPDs!$A919),SelectedSPDs!$A919,#N/A))</f>
        <v>#N/A</v>
      </c>
      <c r="H919" s="55">
        <f>'Interpolated data'!M919</f>
        <v>0</v>
      </c>
      <c r="I919" s="55">
        <f>IF(ISNUMBER(INDEX(SelectedSPDs!$B$3:$Y$3753,ROW()-2,MATCH($A$2,SelectedSPDs!$B$1:$Y$1,0))),INDEX(SelectedSPDs!$B$3:$Y$3753,ROW()-2,MATCH($A$2,SelectedSPDs!$B$1:$Y$1,0)),0)</f>
        <v>0</v>
      </c>
      <c r="J919" s="19" t="e">
        <f>IF($A$2="User",IF(ISBLANK(E919),NA(),E919),IF(ISBLANK(SelectedSPDs!A919),NA(),SelectedSPDs!A919))</f>
        <v>#N/A</v>
      </c>
      <c r="K919" s="28">
        <f>INDEX(SelectedSPDs!$B$3:$Y$3753,ROW()-2,MATCH($A$2,SelectedSPDs!$B$1:$Y$1,0))</f>
        <v>0</v>
      </c>
      <c r="M919" s="28"/>
      <c r="N919" s="28"/>
      <c r="O919" s="18"/>
      <c r="P919" s="28"/>
      <c r="Q919" s="28"/>
      <c r="R919" s="18"/>
      <c r="S919" s="28"/>
      <c r="T919" s="18"/>
      <c r="AJ919" s="28"/>
    </row>
    <row r="920" spans="5:36" x14ac:dyDescent="0.35">
      <c r="E920" s="26"/>
      <c r="F920" s="26"/>
      <c r="G920" s="55" t="e">
        <f>IF($A$2="User",IF($E920=0,#N/A,$E920),IF(ISNUMBER(SelectedSPDs!$A920),SelectedSPDs!$A920,#N/A))</f>
        <v>#N/A</v>
      </c>
      <c r="H920" s="55">
        <f>'Interpolated data'!M920</f>
        <v>0</v>
      </c>
      <c r="I920" s="55">
        <f>IF(ISNUMBER(INDEX(SelectedSPDs!$B$3:$Y$3753,ROW()-2,MATCH($A$2,SelectedSPDs!$B$1:$Y$1,0))),INDEX(SelectedSPDs!$B$3:$Y$3753,ROW()-2,MATCH($A$2,SelectedSPDs!$B$1:$Y$1,0)),0)</f>
        <v>0</v>
      </c>
      <c r="J920" s="19" t="e">
        <f>IF($A$2="User",IF(ISBLANK(E920),NA(),E920),IF(ISBLANK(SelectedSPDs!A920),NA(),SelectedSPDs!A920))</f>
        <v>#N/A</v>
      </c>
      <c r="K920" s="28">
        <f>INDEX(SelectedSPDs!$B$3:$Y$3753,ROW()-2,MATCH($A$2,SelectedSPDs!$B$1:$Y$1,0))</f>
        <v>0</v>
      </c>
      <c r="M920" s="28"/>
      <c r="N920" s="28"/>
      <c r="O920" s="18"/>
      <c r="P920" s="28"/>
      <c r="Q920" s="28"/>
      <c r="R920" s="18"/>
      <c r="S920" s="28"/>
      <c r="T920" s="18"/>
      <c r="AJ920" s="28"/>
    </row>
    <row r="921" spans="5:36" x14ac:dyDescent="0.35">
      <c r="E921" s="26"/>
      <c r="F921" s="26"/>
      <c r="G921" s="55" t="e">
        <f>IF($A$2="User",IF($E921=0,#N/A,$E921),IF(ISNUMBER(SelectedSPDs!$A921),SelectedSPDs!$A921,#N/A))</f>
        <v>#N/A</v>
      </c>
      <c r="H921" s="55">
        <f>'Interpolated data'!M921</f>
        <v>0</v>
      </c>
      <c r="I921" s="55">
        <f>IF(ISNUMBER(INDEX(SelectedSPDs!$B$3:$Y$3753,ROW()-2,MATCH($A$2,SelectedSPDs!$B$1:$Y$1,0))),INDEX(SelectedSPDs!$B$3:$Y$3753,ROW()-2,MATCH($A$2,SelectedSPDs!$B$1:$Y$1,0)),0)</f>
        <v>0</v>
      </c>
      <c r="J921" s="19" t="e">
        <f>IF($A$2="User",IF(ISBLANK(E921),NA(),E921),IF(ISBLANK(SelectedSPDs!A921),NA(),SelectedSPDs!A921))</f>
        <v>#N/A</v>
      </c>
      <c r="K921" s="28">
        <f>INDEX(SelectedSPDs!$B$3:$Y$3753,ROW()-2,MATCH($A$2,SelectedSPDs!$B$1:$Y$1,0))</f>
        <v>0</v>
      </c>
      <c r="M921" s="28"/>
      <c r="N921" s="28"/>
      <c r="O921" s="18"/>
      <c r="P921" s="28"/>
      <c r="Q921" s="28"/>
      <c r="R921" s="18"/>
      <c r="S921" s="28"/>
      <c r="T921" s="18"/>
      <c r="AJ921" s="28"/>
    </row>
    <row r="922" spans="5:36" x14ac:dyDescent="0.35">
      <c r="E922" s="26"/>
      <c r="F922" s="26"/>
      <c r="G922" s="55" t="e">
        <f>IF($A$2="User",IF($E922=0,#N/A,$E922),IF(ISNUMBER(SelectedSPDs!$A922),SelectedSPDs!$A922,#N/A))</f>
        <v>#N/A</v>
      </c>
      <c r="H922" s="55">
        <f>'Interpolated data'!M922</f>
        <v>0</v>
      </c>
      <c r="I922" s="55">
        <f>IF(ISNUMBER(INDEX(SelectedSPDs!$B$3:$Y$3753,ROW()-2,MATCH($A$2,SelectedSPDs!$B$1:$Y$1,0))),INDEX(SelectedSPDs!$B$3:$Y$3753,ROW()-2,MATCH($A$2,SelectedSPDs!$B$1:$Y$1,0)),0)</f>
        <v>0</v>
      </c>
      <c r="J922" s="19" t="e">
        <f>IF($A$2="User",IF(ISBLANK(E922),NA(),E922),IF(ISBLANK(SelectedSPDs!A922),NA(),SelectedSPDs!A922))</f>
        <v>#N/A</v>
      </c>
      <c r="K922" s="28">
        <f>INDEX(SelectedSPDs!$B$3:$Y$3753,ROW()-2,MATCH($A$2,SelectedSPDs!$B$1:$Y$1,0))</f>
        <v>0</v>
      </c>
      <c r="M922" s="28"/>
      <c r="N922" s="28"/>
      <c r="O922" s="18"/>
      <c r="P922" s="28"/>
      <c r="Q922" s="28"/>
      <c r="R922" s="18"/>
      <c r="S922" s="28"/>
      <c r="T922" s="18"/>
      <c r="AJ922" s="28"/>
    </row>
    <row r="923" spans="5:36" x14ac:dyDescent="0.35">
      <c r="E923" s="26"/>
      <c r="F923" s="26"/>
      <c r="G923" s="55" t="e">
        <f>IF($A$2="User",IF($E923=0,#N/A,$E923),IF(ISNUMBER(SelectedSPDs!$A923),SelectedSPDs!$A923,#N/A))</f>
        <v>#N/A</v>
      </c>
      <c r="H923" s="55">
        <f>'Interpolated data'!M923</f>
        <v>0</v>
      </c>
      <c r="I923" s="55">
        <f>IF(ISNUMBER(INDEX(SelectedSPDs!$B$3:$Y$3753,ROW()-2,MATCH($A$2,SelectedSPDs!$B$1:$Y$1,0))),INDEX(SelectedSPDs!$B$3:$Y$3753,ROW()-2,MATCH($A$2,SelectedSPDs!$B$1:$Y$1,0)),0)</f>
        <v>0</v>
      </c>
      <c r="J923" s="19" t="e">
        <f>IF($A$2="User",IF(ISBLANK(E923),NA(),E923),IF(ISBLANK(SelectedSPDs!A923),NA(),SelectedSPDs!A923))</f>
        <v>#N/A</v>
      </c>
      <c r="K923" s="28">
        <f>INDEX(SelectedSPDs!$B$3:$Y$3753,ROW()-2,MATCH($A$2,SelectedSPDs!$B$1:$Y$1,0))</f>
        <v>0</v>
      </c>
      <c r="M923" s="28"/>
      <c r="N923" s="28"/>
      <c r="O923" s="18"/>
      <c r="P923" s="28"/>
      <c r="Q923" s="28"/>
      <c r="R923" s="18"/>
      <c r="S923" s="28"/>
      <c r="T923" s="18"/>
      <c r="AJ923" s="28"/>
    </row>
    <row r="924" spans="5:36" x14ac:dyDescent="0.35">
      <c r="E924" s="26"/>
      <c r="F924" s="26"/>
      <c r="G924" s="55" t="e">
        <f>IF($A$2="User",IF($E924=0,#N/A,$E924),IF(ISNUMBER(SelectedSPDs!$A924),SelectedSPDs!$A924,#N/A))</f>
        <v>#N/A</v>
      </c>
      <c r="H924" s="55">
        <f>'Interpolated data'!M924</f>
        <v>0</v>
      </c>
      <c r="I924" s="55">
        <f>IF(ISNUMBER(INDEX(SelectedSPDs!$B$3:$Y$3753,ROW()-2,MATCH($A$2,SelectedSPDs!$B$1:$Y$1,0))),INDEX(SelectedSPDs!$B$3:$Y$3753,ROW()-2,MATCH($A$2,SelectedSPDs!$B$1:$Y$1,0)),0)</f>
        <v>0</v>
      </c>
      <c r="J924" s="19" t="e">
        <f>IF($A$2="User",IF(ISBLANK(E924),NA(),E924),IF(ISBLANK(SelectedSPDs!A924),NA(),SelectedSPDs!A924))</f>
        <v>#N/A</v>
      </c>
      <c r="K924" s="28">
        <f>INDEX(SelectedSPDs!$B$3:$Y$3753,ROW()-2,MATCH($A$2,SelectedSPDs!$B$1:$Y$1,0))</f>
        <v>0</v>
      </c>
      <c r="M924" s="28"/>
      <c r="N924" s="28"/>
      <c r="O924" s="18"/>
      <c r="P924" s="28"/>
      <c r="Q924" s="28"/>
      <c r="R924" s="18"/>
      <c r="S924" s="28"/>
      <c r="T924" s="18"/>
      <c r="AJ924" s="28"/>
    </row>
    <row r="925" spans="5:36" x14ac:dyDescent="0.35">
      <c r="E925" s="26"/>
      <c r="F925" s="26"/>
      <c r="G925" s="55" t="e">
        <f>IF($A$2="User",IF($E925=0,#N/A,$E925),IF(ISNUMBER(SelectedSPDs!$A925),SelectedSPDs!$A925,#N/A))</f>
        <v>#N/A</v>
      </c>
      <c r="H925" s="55">
        <f>'Interpolated data'!M925</f>
        <v>0</v>
      </c>
      <c r="I925" s="55">
        <f>IF(ISNUMBER(INDEX(SelectedSPDs!$B$3:$Y$3753,ROW()-2,MATCH($A$2,SelectedSPDs!$B$1:$Y$1,0))),INDEX(SelectedSPDs!$B$3:$Y$3753,ROW()-2,MATCH($A$2,SelectedSPDs!$B$1:$Y$1,0)),0)</f>
        <v>0</v>
      </c>
      <c r="J925" s="19" t="e">
        <f>IF($A$2="User",IF(ISBLANK(E925),NA(),E925),IF(ISBLANK(SelectedSPDs!A925),NA(),SelectedSPDs!A925))</f>
        <v>#N/A</v>
      </c>
      <c r="K925" s="28">
        <f>INDEX(SelectedSPDs!$B$3:$Y$3753,ROW()-2,MATCH($A$2,SelectedSPDs!$B$1:$Y$1,0))</f>
        <v>0</v>
      </c>
      <c r="M925" s="28"/>
      <c r="N925" s="28"/>
      <c r="O925" s="18"/>
      <c r="P925" s="28"/>
      <c r="Q925" s="28"/>
      <c r="R925" s="18"/>
      <c r="S925" s="28"/>
      <c r="T925" s="18"/>
      <c r="AJ925" s="28"/>
    </row>
    <row r="926" spans="5:36" x14ac:dyDescent="0.35">
      <c r="E926" s="26"/>
      <c r="F926" s="26"/>
      <c r="G926" s="55" t="e">
        <f>IF($A$2="User",IF($E926=0,#N/A,$E926),IF(ISNUMBER(SelectedSPDs!$A926),SelectedSPDs!$A926,#N/A))</f>
        <v>#N/A</v>
      </c>
      <c r="H926" s="55">
        <f>'Interpolated data'!M926</f>
        <v>0</v>
      </c>
      <c r="I926" s="55">
        <f>IF(ISNUMBER(INDEX(SelectedSPDs!$B$3:$Y$3753,ROW()-2,MATCH($A$2,SelectedSPDs!$B$1:$Y$1,0))),INDEX(SelectedSPDs!$B$3:$Y$3753,ROW()-2,MATCH($A$2,SelectedSPDs!$B$1:$Y$1,0)),0)</f>
        <v>0</v>
      </c>
      <c r="J926" s="19" t="e">
        <f>IF($A$2="User",IF(ISBLANK(E926),NA(),E926),IF(ISBLANK(SelectedSPDs!A926),NA(),SelectedSPDs!A926))</f>
        <v>#N/A</v>
      </c>
      <c r="K926" s="28">
        <f>INDEX(SelectedSPDs!$B$3:$Y$3753,ROW()-2,MATCH($A$2,SelectedSPDs!$B$1:$Y$1,0))</f>
        <v>0</v>
      </c>
      <c r="M926" s="28"/>
      <c r="N926" s="28"/>
      <c r="O926" s="18"/>
      <c r="P926" s="28"/>
      <c r="Q926" s="28"/>
      <c r="R926" s="18"/>
      <c r="S926" s="28"/>
      <c r="T926" s="18"/>
      <c r="AJ926" s="28"/>
    </row>
    <row r="927" spans="5:36" x14ac:dyDescent="0.35">
      <c r="E927" s="26"/>
      <c r="F927" s="26"/>
      <c r="G927" s="55" t="e">
        <f>IF($A$2="User",IF($E927=0,#N/A,$E927),IF(ISNUMBER(SelectedSPDs!$A927),SelectedSPDs!$A927,#N/A))</f>
        <v>#N/A</v>
      </c>
      <c r="H927" s="55">
        <f>'Interpolated data'!M927</f>
        <v>0</v>
      </c>
      <c r="I927" s="55">
        <f>IF(ISNUMBER(INDEX(SelectedSPDs!$B$3:$Y$3753,ROW()-2,MATCH($A$2,SelectedSPDs!$B$1:$Y$1,0))),INDEX(SelectedSPDs!$B$3:$Y$3753,ROW()-2,MATCH($A$2,SelectedSPDs!$B$1:$Y$1,0)),0)</f>
        <v>0</v>
      </c>
      <c r="J927" s="19" t="e">
        <f>IF($A$2="User",IF(ISBLANK(E927),NA(),E927),IF(ISBLANK(SelectedSPDs!A927),NA(),SelectedSPDs!A927))</f>
        <v>#N/A</v>
      </c>
      <c r="K927" s="28">
        <f>INDEX(SelectedSPDs!$B$3:$Y$3753,ROW()-2,MATCH($A$2,SelectedSPDs!$B$1:$Y$1,0))</f>
        <v>0</v>
      </c>
      <c r="M927" s="28"/>
      <c r="N927" s="28"/>
      <c r="O927" s="18"/>
      <c r="P927" s="28"/>
      <c r="Q927" s="28"/>
      <c r="R927" s="18"/>
      <c r="S927" s="28"/>
      <c r="T927" s="18"/>
      <c r="AJ927" s="28"/>
    </row>
    <row r="928" spans="5:36" x14ac:dyDescent="0.35">
      <c r="E928" s="26"/>
      <c r="F928" s="26"/>
      <c r="G928" s="55" t="e">
        <f>IF($A$2="User",IF($E928=0,#N/A,$E928),IF(ISNUMBER(SelectedSPDs!$A928),SelectedSPDs!$A928,#N/A))</f>
        <v>#N/A</v>
      </c>
      <c r="H928" s="55">
        <f>'Interpolated data'!M928</f>
        <v>0</v>
      </c>
      <c r="I928" s="55">
        <f>IF(ISNUMBER(INDEX(SelectedSPDs!$B$3:$Y$3753,ROW()-2,MATCH($A$2,SelectedSPDs!$B$1:$Y$1,0))),INDEX(SelectedSPDs!$B$3:$Y$3753,ROW()-2,MATCH($A$2,SelectedSPDs!$B$1:$Y$1,0)),0)</f>
        <v>0</v>
      </c>
      <c r="J928" s="19" t="e">
        <f>IF($A$2="User",IF(ISBLANK(E928),NA(),E928),IF(ISBLANK(SelectedSPDs!A928),NA(),SelectedSPDs!A928))</f>
        <v>#N/A</v>
      </c>
      <c r="K928" s="28">
        <f>INDEX(SelectedSPDs!$B$3:$Y$3753,ROW()-2,MATCH($A$2,SelectedSPDs!$B$1:$Y$1,0))</f>
        <v>0</v>
      </c>
      <c r="M928" s="28"/>
      <c r="N928" s="28"/>
      <c r="O928" s="18"/>
      <c r="P928" s="28"/>
      <c r="Q928" s="28"/>
      <c r="R928" s="18"/>
      <c r="S928" s="28"/>
      <c r="T928" s="18"/>
      <c r="AJ928" s="28"/>
    </row>
    <row r="929" spans="5:36" x14ac:dyDescent="0.35">
      <c r="E929" s="26"/>
      <c r="F929" s="26"/>
      <c r="G929" s="55" t="e">
        <f>IF($A$2="User",IF($E929=0,#N/A,$E929),IF(ISNUMBER(SelectedSPDs!$A929),SelectedSPDs!$A929,#N/A))</f>
        <v>#N/A</v>
      </c>
      <c r="H929" s="55">
        <f>'Interpolated data'!M929</f>
        <v>0</v>
      </c>
      <c r="I929" s="55">
        <f>IF(ISNUMBER(INDEX(SelectedSPDs!$B$3:$Y$3753,ROW()-2,MATCH($A$2,SelectedSPDs!$B$1:$Y$1,0))),INDEX(SelectedSPDs!$B$3:$Y$3753,ROW()-2,MATCH($A$2,SelectedSPDs!$B$1:$Y$1,0)),0)</f>
        <v>0</v>
      </c>
      <c r="J929" s="19" t="e">
        <f>IF($A$2="User",IF(ISBLANK(E929),NA(),E929),IF(ISBLANK(SelectedSPDs!A929),NA(),SelectedSPDs!A929))</f>
        <v>#N/A</v>
      </c>
      <c r="K929" s="28">
        <f>INDEX(SelectedSPDs!$B$3:$Y$3753,ROW()-2,MATCH($A$2,SelectedSPDs!$B$1:$Y$1,0))</f>
        <v>0</v>
      </c>
      <c r="M929" s="28"/>
      <c r="N929" s="28"/>
      <c r="O929" s="18"/>
      <c r="P929" s="28"/>
      <c r="Q929" s="28"/>
      <c r="R929" s="18"/>
      <c r="S929" s="28"/>
      <c r="T929" s="18"/>
      <c r="AJ929" s="28"/>
    </row>
    <row r="930" spans="5:36" x14ac:dyDescent="0.35">
      <c r="E930" s="26"/>
      <c r="F930" s="26"/>
      <c r="G930" s="55" t="e">
        <f>IF($A$2="User",IF($E930=0,#N/A,$E930),IF(ISNUMBER(SelectedSPDs!$A930),SelectedSPDs!$A930,#N/A))</f>
        <v>#N/A</v>
      </c>
      <c r="H930" s="55">
        <f>'Interpolated data'!M930</f>
        <v>0</v>
      </c>
      <c r="I930" s="55">
        <f>IF(ISNUMBER(INDEX(SelectedSPDs!$B$3:$Y$3753,ROW()-2,MATCH($A$2,SelectedSPDs!$B$1:$Y$1,0))),INDEX(SelectedSPDs!$B$3:$Y$3753,ROW()-2,MATCH($A$2,SelectedSPDs!$B$1:$Y$1,0)),0)</f>
        <v>0</v>
      </c>
      <c r="J930" s="19" t="e">
        <f>IF($A$2="User",IF(ISBLANK(E930),NA(),E930),IF(ISBLANK(SelectedSPDs!A930),NA(),SelectedSPDs!A930))</f>
        <v>#N/A</v>
      </c>
      <c r="K930" s="28">
        <f>INDEX(SelectedSPDs!$B$3:$Y$3753,ROW()-2,MATCH($A$2,SelectedSPDs!$B$1:$Y$1,0))</f>
        <v>0</v>
      </c>
      <c r="M930" s="28"/>
      <c r="N930" s="28"/>
      <c r="O930" s="18"/>
      <c r="P930" s="28"/>
      <c r="Q930" s="28"/>
      <c r="R930" s="18"/>
      <c r="S930" s="28"/>
      <c r="T930" s="18"/>
      <c r="AJ930" s="28"/>
    </row>
    <row r="931" spans="5:36" x14ac:dyDescent="0.35">
      <c r="E931" s="26"/>
      <c r="F931" s="26"/>
      <c r="G931" s="55" t="e">
        <f>IF($A$2="User",IF($E931=0,#N/A,$E931),IF(ISNUMBER(SelectedSPDs!$A931),SelectedSPDs!$A931,#N/A))</f>
        <v>#N/A</v>
      </c>
      <c r="H931" s="55">
        <f>'Interpolated data'!M931</f>
        <v>0</v>
      </c>
      <c r="I931" s="55">
        <f>IF(ISNUMBER(INDEX(SelectedSPDs!$B$3:$Y$3753,ROW()-2,MATCH($A$2,SelectedSPDs!$B$1:$Y$1,0))),INDEX(SelectedSPDs!$B$3:$Y$3753,ROW()-2,MATCH($A$2,SelectedSPDs!$B$1:$Y$1,0)),0)</f>
        <v>0</v>
      </c>
      <c r="J931" s="19" t="e">
        <f>IF($A$2="User",IF(ISBLANK(E931),NA(),E931),IF(ISBLANK(SelectedSPDs!A931),NA(),SelectedSPDs!A931))</f>
        <v>#N/A</v>
      </c>
      <c r="K931" s="28">
        <f>INDEX(SelectedSPDs!$B$3:$Y$3753,ROW()-2,MATCH($A$2,SelectedSPDs!$B$1:$Y$1,0))</f>
        <v>0</v>
      </c>
      <c r="M931" s="28"/>
      <c r="N931" s="28"/>
      <c r="O931" s="18"/>
      <c r="P931" s="28"/>
      <c r="Q931" s="28"/>
      <c r="R931" s="18"/>
      <c r="S931" s="28"/>
      <c r="T931" s="18"/>
      <c r="AJ931" s="28"/>
    </row>
    <row r="932" spans="5:36" x14ac:dyDescent="0.35">
      <c r="E932" s="26"/>
      <c r="F932" s="26"/>
      <c r="G932" s="55" t="e">
        <f>IF($A$2="User",IF($E932=0,#N/A,$E932),IF(ISNUMBER(SelectedSPDs!$A932),SelectedSPDs!$A932,#N/A))</f>
        <v>#N/A</v>
      </c>
      <c r="H932" s="55">
        <f>'Interpolated data'!M932</f>
        <v>0</v>
      </c>
      <c r="I932" s="55">
        <f>IF(ISNUMBER(INDEX(SelectedSPDs!$B$3:$Y$3753,ROW()-2,MATCH($A$2,SelectedSPDs!$B$1:$Y$1,0))),INDEX(SelectedSPDs!$B$3:$Y$3753,ROW()-2,MATCH($A$2,SelectedSPDs!$B$1:$Y$1,0)),0)</f>
        <v>0</v>
      </c>
      <c r="J932" s="19" t="e">
        <f>IF($A$2="User",IF(ISBLANK(E932),NA(),E932),IF(ISBLANK(SelectedSPDs!A932),NA(),SelectedSPDs!A932))</f>
        <v>#N/A</v>
      </c>
      <c r="K932" s="28">
        <f>INDEX(SelectedSPDs!$B$3:$Y$3753,ROW()-2,MATCH($A$2,SelectedSPDs!$B$1:$Y$1,0))</f>
        <v>0</v>
      </c>
      <c r="M932" s="28"/>
      <c r="N932" s="28"/>
      <c r="O932" s="18"/>
      <c r="P932" s="28"/>
      <c r="Q932" s="28"/>
      <c r="R932" s="18"/>
      <c r="S932" s="28"/>
      <c r="T932" s="18"/>
      <c r="AJ932" s="28"/>
    </row>
    <row r="933" spans="5:36" x14ac:dyDescent="0.35">
      <c r="E933" s="26"/>
      <c r="F933" s="26"/>
      <c r="G933" s="55" t="e">
        <f>IF($A$2="User",IF($E933=0,#N/A,$E933),IF(ISNUMBER(SelectedSPDs!$A933),SelectedSPDs!$A933,#N/A))</f>
        <v>#N/A</v>
      </c>
      <c r="H933" s="55">
        <f>'Interpolated data'!M933</f>
        <v>0</v>
      </c>
      <c r="I933" s="55">
        <f>IF(ISNUMBER(INDEX(SelectedSPDs!$B$3:$Y$3753,ROW()-2,MATCH($A$2,SelectedSPDs!$B$1:$Y$1,0))),INDEX(SelectedSPDs!$B$3:$Y$3753,ROW()-2,MATCH($A$2,SelectedSPDs!$B$1:$Y$1,0)),0)</f>
        <v>0</v>
      </c>
      <c r="J933" s="19" t="e">
        <f>IF($A$2="User",IF(ISBLANK(E933),NA(),E933),IF(ISBLANK(SelectedSPDs!A933),NA(),SelectedSPDs!A933))</f>
        <v>#N/A</v>
      </c>
      <c r="K933" s="28">
        <f>INDEX(SelectedSPDs!$B$3:$Y$3753,ROW()-2,MATCH($A$2,SelectedSPDs!$B$1:$Y$1,0))</f>
        <v>0</v>
      </c>
      <c r="M933" s="28"/>
      <c r="N933" s="28"/>
      <c r="O933" s="18"/>
      <c r="P933" s="28"/>
      <c r="Q933" s="28"/>
      <c r="R933" s="18"/>
      <c r="S933" s="28"/>
      <c r="T933" s="18"/>
      <c r="AJ933" s="28"/>
    </row>
    <row r="934" spans="5:36" x14ac:dyDescent="0.35">
      <c r="E934" s="26"/>
      <c r="F934" s="26"/>
      <c r="G934" s="55" t="e">
        <f>IF($A$2="User",IF($E934=0,#N/A,$E934),IF(ISNUMBER(SelectedSPDs!$A934),SelectedSPDs!$A934,#N/A))</f>
        <v>#N/A</v>
      </c>
      <c r="H934" s="55">
        <f>'Interpolated data'!M934</f>
        <v>0</v>
      </c>
      <c r="I934" s="55">
        <f>IF(ISNUMBER(INDEX(SelectedSPDs!$B$3:$Y$3753,ROW()-2,MATCH($A$2,SelectedSPDs!$B$1:$Y$1,0))),INDEX(SelectedSPDs!$B$3:$Y$3753,ROW()-2,MATCH($A$2,SelectedSPDs!$B$1:$Y$1,0)),0)</f>
        <v>0</v>
      </c>
      <c r="J934" s="19" t="e">
        <f>IF($A$2="User",IF(ISBLANK(E934),NA(),E934),IF(ISBLANK(SelectedSPDs!A934),NA(),SelectedSPDs!A934))</f>
        <v>#N/A</v>
      </c>
      <c r="K934" s="28">
        <f>INDEX(SelectedSPDs!$B$3:$Y$3753,ROW()-2,MATCH($A$2,SelectedSPDs!$B$1:$Y$1,0))</f>
        <v>0</v>
      </c>
      <c r="M934" s="28"/>
      <c r="N934" s="28"/>
      <c r="O934" s="18"/>
      <c r="P934" s="28"/>
      <c r="Q934" s="28"/>
      <c r="R934" s="18"/>
      <c r="S934" s="28"/>
      <c r="T934" s="18"/>
      <c r="AJ934" s="28"/>
    </row>
    <row r="935" spans="5:36" x14ac:dyDescent="0.35">
      <c r="E935" s="26"/>
      <c r="F935" s="26"/>
      <c r="G935" s="55" t="e">
        <f>IF($A$2="User",IF($E935=0,#N/A,$E935),IF(ISNUMBER(SelectedSPDs!$A935),SelectedSPDs!$A935,#N/A))</f>
        <v>#N/A</v>
      </c>
      <c r="H935" s="55">
        <f>'Interpolated data'!M935</f>
        <v>0</v>
      </c>
      <c r="I935" s="55">
        <f>IF(ISNUMBER(INDEX(SelectedSPDs!$B$3:$Y$3753,ROW()-2,MATCH($A$2,SelectedSPDs!$B$1:$Y$1,0))),INDEX(SelectedSPDs!$B$3:$Y$3753,ROW()-2,MATCH($A$2,SelectedSPDs!$B$1:$Y$1,0)),0)</f>
        <v>0</v>
      </c>
      <c r="J935" s="19" t="e">
        <f>IF($A$2="User",IF(ISBLANK(E935),NA(),E935),IF(ISBLANK(SelectedSPDs!A935),NA(),SelectedSPDs!A935))</f>
        <v>#N/A</v>
      </c>
      <c r="K935" s="28">
        <f>INDEX(SelectedSPDs!$B$3:$Y$3753,ROW()-2,MATCH($A$2,SelectedSPDs!$B$1:$Y$1,0))</f>
        <v>0</v>
      </c>
      <c r="M935" s="28"/>
      <c r="N935" s="28"/>
      <c r="O935" s="18"/>
      <c r="P935" s="28"/>
      <c r="Q935" s="28"/>
      <c r="R935" s="18"/>
      <c r="S935" s="28"/>
      <c r="T935" s="18"/>
      <c r="AJ935" s="28"/>
    </row>
    <row r="936" spans="5:36" x14ac:dyDescent="0.35">
      <c r="E936" s="26"/>
      <c r="F936" s="26"/>
      <c r="G936" s="55" t="e">
        <f>IF($A$2="User",IF($E936=0,#N/A,$E936),IF(ISNUMBER(SelectedSPDs!$A936),SelectedSPDs!$A936,#N/A))</f>
        <v>#N/A</v>
      </c>
      <c r="H936" s="55">
        <f>'Interpolated data'!M936</f>
        <v>0</v>
      </c>
      <c r="I936" s="55">
        <f>IF(ISNUMBER(INDEX(SelectedSPDs!$B$3:$Y$3753,ROW()-2,MATCH($A$2,SelectedSPDs!$B$1:$Y$1,0))),INDEX(SelectedSPDs!$B$3:$Y$3753,ROW()-2,MATCH($A$2,SelectedSPDs!$B$1:$Y$1,0)),0)</f>
        <v>0</v>
      </c>
      <c r="J936" s="19" t="e">
        <f>IF($A$2="User",IF(ISBLANK(E936),NA(),E936),IF(ISBLANK(SelectedSPDs!A936),NA(),SelectedSPDs!A936))</f>
        <v>#N/A</v>
      </c>
      <c r="K936" s="28">
        <f>INDEX(SelectedSPDs!$B$3:$Y$3753,ROW()-2,MATCH($A$2,SelectedSPDs!$B$1:$Y$1,0))</f>
        <v>0</v>
      </c>
      <c r="M936" s="28"/>
      <c r="N936" s="28"/>
      <c r="O936" s="18"/>
      <c r="P936" s="28"/>
      <c r="Q936" s="28"/>
      <c r="R936" s="18"/>
      <c r="S936" s="28"/>
      <c r="T936" s="18"/>
      <c r="AJ936" s="28"/>
    </row>
    <row r="937" spans="5:36" x14ac:dyDescent="0.35">
      <c r="E937" s="26"/>
      <c r="F937" s="26"/>
      <c r="G937" s="55" t="e">
        <f>IF($A$2="User",IF($E937=0,#N/A,$E937),IF(ISNUMBER(SelectedSPDs!$A937),SelectedSPDs!$A937,#N/A))</f>
        <v>#N/A</v>
      </c>
      <c r="H937" s="55">
        <f>'Interpolated data'!M937</f>
        <v>0</v>
      </c>
      <c r="I937" s="55">
        <f>IF(ISNUMBER(INDEX(SelectedSPDs!$B$3:$Y$3753,ROW()-2,MATCH($A$2,SelectedSPDs!$B$1:$Y$1,0))),INDEX(SelectedSPDs!$B$3:$Y$3753,ROW()-2,MATCH($A$2,SelectedSPDs!$B$1:$Y$1,0)),0)</f>
        <v>0</v>
      </c>
      <c r="J937" s="19" t="e">
        <f>IF($A$2="User",IF(ISBLANK(E937),NA(),E937),IF(ISBLANK(SelectedSPDs!A937),NA(),SelectedSPDs!A937))</f>
        <v>#N/A</v>
      </c>
      <c r="K937" s="28">
        <f>INDEX(SelectedSPDs!$B$3:$Y$3753,ROW()-2,MATCH($A$2,SelectedSPDs!$B$1:$Y$1,0))</f>
        <v>0</v>
      </c>
      <c r="M937" s="28"/>
      <c r="N937" s="28"/>
      <c r="O937" s="18"/>
      <c r="P937" s="28"/>
      <c r="Q937" s="28"/>
      <c r="R937" s="18"/>
      <c r="S937" s="28"/>
      <c r="T937" s="18"/>
      <c r="AJ937" s="28"/>
    </row>
    <row r="938" spans="5:36" x14ac:dyDescent="0.35">
      <c r="E938" s="26"/>
      <c r="F938" s="26"/>
      <c r="G938" s="55" t="e">
        <f>IF($A$2="User",IF($E938=0,#N/A,$E938),IF(ISNUMBER(SelectedSPDs!$A938),SelectedSPDs!$A938,#N/A))</f>
        <v>#N/A</v>
      </c>
      <c r="H938" s="55">
        <f>'Interpolated data'!M938</f>
        <v>0</v>
      </c>
      <c r="I938" s="55">
        <f>IF(ISNUMBER(INDEX(SelectedSPDs!$B$3:$Y$3753,ROW()-2,MATCH($A$2,SelectedSPDs!$B$1:$Y$1,0))),INDEX(SelectedSPDs!$B$3:$Y$3753,ROW()-2,MATCH($A$2,SelectedSPDs!$B$1:$Y$1,0)),0)</f>
        <v>0</v>
      </c>
      <c r="J938" s="19" t="e">
        <f>IF($A$2="User",IF(ISBLANK(E938),NA(),E938),IF(ISBLANK(SelectedSPDs!A938),NA(),SelectedSPDs!A938))</f>
        <v>#N/A</v>
      </c>
      <c r="K938" s="28">
        <f>INDEX(SelectedSPDs!$B$3:$Y$3753,ROW()-2,MATCH($A$2,SelectedSPDs!$B$1:$Y$1,0))</f>
        <v>0</v>
      </c>
      <c r="M938" s="28"/>
      <c r="N938" s="28"/>
      <c r="O938" s="18"/>
      <c r="P938" s="28"/>
      <c r="Q938" s="28"/>
      <c r="R938" s="18"/>
      <c r="S938" s="28"/>
      <c r="T938" s="18"/>
      <c r="AJ938" s="28"/>
    </row>
    <row r="939" spans="5:36" x14ac:dyDescent="0.35">
      <c r="E939" s="26"/>
      <c r="F939" s="26"/>
      <c r="G939" s="55" t="e">
        <f>IF($A$2="User",IF($E939=0,#N/A,$E939),IF(ISNUMBER(SelectedSPDs!$A939),SelectedSPDs!$A939,#N/A))</f>
        <v>#N/A</v>
      </c>
      <c r="H939" s="55">
        <f>'Interpolated data'!M939</f>
        <v>0</v>
      </c>
      <c r="I939" s="55">
        <f>IF(ISNUMBER(INDEX(SelectedSPDs!$B$3:$Y$3753,ROW()-2,MATCH($A$2,SelectedSPDs!$B$1:$Y$1,0))),INDEX(SelectedSPDs!$B$3:$Y$3753,ROW()-2,MATCH($A$2,SelectedSPDs!$B$1:$Y$1,0)),0)</f>
        <v>0</v>
      </c>
      <c r="J939" s="19" t="e">
        <f>IF($A$2="User",IF(ISBLANK(E939),NA(),E939),IF(ISBLANK(SelectedSPDs!A939),NA(),SelectedSPDs!A939))</f>
        <v>#N/A</v>
      </c>
      <c r="K939" s="28">
        <f>INDEX(SelectedSPDs!$B$3:$Y$3753,ROW()-2,MATCH($A$2,SelectedSPDs!$B$1:$Y$1,0))</f>
        <v>0</v>
      </c>
      <c r="M939" s="28"/>
      <c r="N939" s="28"/>
      <c r="O939" s="18"/>
      <c r="P939" s="28"/>
      <c r="Q939" s="28"/>
      <c r="R939" s="18"/>
      <c r="S939" s="28"/>
      <c r="T939" s="18"/>
      <c r="AJ939" s="28"/>
    </row>
    <row r="940" spans="5:36" x14ac:dyDescent="0.35">
      <c r="E940" s="26"/>
      <c r="F940" s="26"/>
      <c r="G940" s="55" t="e">
        <f>IF($A$2="User",IF($E940=0,#N/A,$E940),IF(ISNUMBER(SelectedSPDs!$A940),SelectedSPDs!$A940,#N/A))</f>
        <v>#N/A</v>
      </c>
      <c r="H940" s="55">
        <f>'Interpolated data'!M940</f>
        <v>0</v>
      </c>
      <c r="I940" s="55">
        <f>IF(ISNUMBER(INDEX(SelectedSPDs!$B$3:$Y$3753,ROW()-2,MATCH($A$2,SelectedSPDs!$B$1:$Y$1,0))),INDEX(SelectedSPDs!$B$3:$Y$3753,ROW()-2,MATCH($A$2,SelectedSPDs!$B$1:$Y$1,0)),0)</f>
        <v>0</v>
      </c>
      <c r="J940" s="19" t="e">
        <f>IF($A$2="User",IF(ISBLANK(E940),NA(),E940),IF(ISBLANK(SelectedSPDs!A940),NA(),SelectedSPDs!A940))</f>
        <v>#N/A</v>
      </c>
      <c r="K940" s="28">
        <f>INDEX(SelectedSPDs!$B$3:$Y$3753,ROW()-2,MATCH($A$2,SelectedSPDs!$B$1:$Y$1,0))</f>
        <v>0</v>
      </c>
      <c r="M940" s="28"/>
      <c r="N940" s="28"/>
      <c r="O940" s="18"/>
      <c r="P940" s="28"/>
      <c r="Q940" s="28"/>
      <c r="R940" s="18"/>
      <c r="S940" s="28"/>
      <c r="T940" s="18"/>
      <c r="AJ940" s="28"/>
    </row>
    <row r="941" spans="5:36" x14ac:dyDescent="0.35">
      <c r="E941" s="26"/>
      <c r="F941" s="26"/>
      <c r="G941" s="55" t="e">
        <f>IF($A$2="User",IF($E941=0,#N/A,$E941),IF(ISNUMBER(SelectedSPDs!$A941),SelectedSPDs!$A941,#N/A))</f>
        <v>#N/A</v>
      </c>
      <c r="H941" s="55">
        <f>'Interpolated data'!M941</f>
        <v>0</v>
      </c>
      <c r="I941" s="55">
        <f>IF(ISNUMBER(INDEX(SelectedSPDs!$B$3:$Y$3753,ROW()-2,MATCH($A$2,SelectedSPDs!$B$1:$Y$1,0))),INDEX(SelectedSPDs!$B$3:$Y$3753,ROW()-2,MATCH($A$2,SelectedSPDs!$B$1:$Y$1,0)),0)</f>
        <v>0</v>
      </c>
      <c r="J941" s="19" t="e">
        <f>IF($A$2="User",IF(ISBLANK(E941),NA(),E941),IF(ISBLANK(SelectedSPDs!A941),NA(),SelectedSPDs!A941))</f>
        <v>#N/A</v>
      </c>
      <c r="K941" s="28">
        <f>INDEX(SelectedSPDs!$B$3:$Y$3753,ROW()-2,MATCH($A$2,SelectedSPDs!$B$1:$Y$1,0))</f>
        <v>0</v>
      </c>
      <c r="M941" s="28"/>
      <c r="N941" s="28"/>
      <c r="O941" s="18"/>
      <c r="P941" s="28"/>
      <c r="Q941" s="28"/>
      <c r="R941" s="18"/>
      <c r="S941" s="28"/>
      <c r="T941" s="18"/>
      <c r="AJ941" s="28"/>
    </row>
    <row r="942" spans="5:36" x14ac:dyDescent="0.35">
      <c r="E942" s="26"/>
      <c r="F942" s="26"/>
      <c r="G942" s="55" t="e">
        <f>IF($A$2="User",IF($E942=0,#N/A,$E942),IF(ISNUMBER(SelectedSPDs!$A942),SelectedSPDs!$A942,#N/A))</f>
        <v>#N/A</v>
      </c>
      <c r="H942" s="55">
        <f>'Interpolated data'!M942</f>
        <v>0</v>
      </c>
      <c r="I942" s="55">
        <f>IF(ISNUMBER(INDEX(SelectedSPDs!$B$3:$Y$3753,ROW()-2,MATCH($A$2,SelectedSPDs!$B$1:$Y$1,0))),INDEX(SelectedSPDs!$B$3:$Y$3753,ROW()-2,MATCH($A$2,SelectedSPDs!$B$1:$Y$1,0)),0)</f>
        <v>0</v>
      </c>
      <c r="J942" s="19" t="e">
        <f>IF($A$2="User",IF(ISBLANK(E942),NA(),E942),IF(ISBLANK(SelectedSPDs!A942),NA(),SelectedSPDs!A942))</f>
        <v>#N/A</v>
      </c>
      <c r="K942" s="28">
        <f>INDEX(SelectedSPDs!$B$3:$Y$3753,ROW()-2,MATCH($A$2,SelectedSPDs!$B$1:$Y$1,0))</f>
        <v>0</v>
      </c>
      <c r="M942" s="28"/>
      <c r="N942" s="28"/>
      <c r="O942" s="18"/>
      <c r="P942" s="28"/>
      <c r="Q942" s="28"/>
      <c r="R942" s="18"/>
      <c r="S942" s="28"/>
      <c r="T942" s="18"/>
      <c r="AJ942" s="28"/>
    </row>
    <row r="943" spans="5:36" x14ac:dyDescent="0.35">
      <c r="E943" s="26"/>
      <c r="F943" s="26"/>
      <c r="G943" s="55" t="e">
        <f>IF($A$2="User",IF($E943=0,#N/A,$E943),IF(ISNUMBER(SelectedSPDs!$A943),SelectedSPDs!$A943,#N/A))</f>
        <v>#N/A</v>
      </c>
      <c r="H943" s="55">
        <f>'Interpolated data'!M943</f>
        <v>0</v>
      </c>
      <c r="I943" s="55">
        <f>IF(ISNUMBER(INDEX(SelectedSPDs!$B$3:$Y$3753,ROW()-2,MATCH($A$2,SelectedSPDs!$B$1:$Y$1,0))),INDEX(SelectedSPDs!$B$3:$Y$3753,ROW()-2,MATCH($A$2,SelectedSPDs!$B$1:$Y$1,0)),0)</f>
        <v>0</v>
      </c>
      <c r="J943" s="19" t="e">
        <f>IF($A$2="User",IF(ISBLANK(E943),NA(),E943),IF(ISBLANK(SelectedSPDs!A943),NA(),SelectedSPDs!A943))</f>
        <v>#N/A</v>
      </c>
      <c r="K943" s="28">
        <f>INDEX(SelectedSPDs!$B$3:$Y$3753,ROW()-2,MATCH($A$2,SelectedSPDs!$B$1:$Y$1,0))</f>
        <v>0</v>
      </c>
      <c r="M943" s="28"/>
      <c r="N943" s="28"/>
      <c r="O943" s="18"/>
      <c r="P943" s="28"/>
      <c r="Q943" s="28"/>
      <c r="R943" s="18"/>
      <c r="S943" s="28"/>
      <c r="T943" s="18"/>
      <c r="AJ943" s="28"/>
    </row>
    <row r="944" spans="5:36" x14ac:dyDescent="0.35">
      <c r="E944" s="26"/>
      <c r="F944" s="27"/>
      <c r="G944" s="55" t="e">
        <f>IF($A$2="User",IF($E944=0,#N/A,$E944),IF(ISNUMBER(SelectedSPDs!$A944),SelectedSPDs!$A944,#N/A))</f>
        <v>#N/A</v>
      </c>
      <c r="H944" s="55">
        <f>'Interpolated data'!M944</f>
        <v>0</v>
      </c>
      <c r="I944" s="55">
        <f>IF(ISNUMBER(INDEX(SelectedSPDs!$B$3:$Y$3753,ROW()-2,MATCH($A$2,SelectedSPDs!$B$1:$Y$1,0))),INDEX(SelectedSPDs!$B$3:$Y$3753,ROW()-2,MATCH($A$2,SelectedSPDs!$B$1:$Y$1,0)),0)</f>
        <v>0</v>
      </c>
      <c r="J944" s="19" t="e">
        <f>IF($A$2="User",IF(ISBLANK(E944),NA(),E944),IF(ISBLANK(SelectedSPDs!A944),NA(),SelectedSPDs!A944))</f>
        <v>#N/A</v>
      </c>
      <c r="K944" s="28">
        <f>INDEX(SelectedSPDs!$B$3:$Y$3753,ROW()-2,MATCH($A$2,SelectedSPDs!$B$1:$Y$1,0))</f>
        <v>0</v>
      </c>
      <c r="M944" s="28"/>
      <c r="N944" s="28"/>
      <c r="O944" s="18"/>
      <c r="P944" s="28"/>
      <c r="Q944" s="28"/>
      <c r="R944" s="18"/>
      <c r="S944" s="28"/>
      <c r="T944" s="18"/>
      <c r="AJ944" s="28"/>
    </row>
    <row r="945" spans="5:36" x14ac:dyDescent="0.35">
      <c r="E945" s="26"/>
      <c r="F945" s="27"/>
      <c r="G945" s="55" t="e">
        <f>IF($A$2="User",IF($E945=0,#N/A,$E945),IF(ISNUMBER(SelectedSPDs!$A945),SelectedSPDs!$A945,#N/A))</f>
        <v>#N/A</v>
      </c>
      <c r="H945" s="55">
        <f>'Interpolated data'!M945</f>
        <v>0</v>
      </c>
      <c r="I945" s="55">
        <f>IF(ISNUMBER(INDEX(SelectedSPDs!$B$3:$Y$3753,ROW()-2,MATCH($A$2,SelectedSPDs!$B$1:$Y$1,0))),INDEX(SelectedSPDs!$B$3:$Y$3753,ROW()-2,MATCH($A$2,SelectedSPDs!$B$1:$Y$1,0)),0)</f>
        <v>0</v>
      </c>
      <c r="J945" s="19" t="e">
        <f>IF($A$2="User",IF(ISBLANK(E945),NA(),E945),IF(ISBLANK(SelectedSPDs!A945),NA(),SelectedSPDs!A945))</f>
        <v>#N/A</v>
      </c>
      <c r="K945" s="28">
        <f>INDEX(SelectedSPDs!$B$3:$Y$3753,ROW()-2,MATCH($A$2,SelectedSPDs!$B$1:$Y$1,0))</f>
        <v>0</v>
      </c>
      <c r="M945" s="28"/>
      <c r="N945" s="28"/>
      <c r="O945" s="18"/>
      <c r="P945" s="28"/>
      <c r="Q945" s="28"/>
      <c r="R945" s="18"/>
      <c r="S945" s="28"/>
      <c r="T945" s="18"/>
      <c r="AJ945" s="28"/>
    </row>
    <row r="946" spans="5:36" x14ac:dyDescent="0.35">
      <c r="E946" s="26"/>
      <c r="F946" s="27"/>
      <c r="G946" s="55" t="e">
        <f>IF($A$2="User",IF($E946=0,#N/A,$E946),IF(ISNUMBER(SelectedSPDs!$A946),SelectedSPDs!$A946,#N/A))</f>
        <v>#N/A</v>
      </c>
      <c r="H946" s="55">
        <f>'Interpolated data'!M946</f>
        <v>0</v>
      </c>
      <c r="I946" s="55">
        <f>IF(ISNUMBER(INDEX(SelectedSPDs!$B$3:$Y$3753,ROW()-2,MATCH($A$2,SelectedSPDs!$B$1:$Y$1,0))),INDEX(SelectedSPDs!$B$3:$Y$3753,ROW()-2,MATCH($A$2,SelectedSPDs!$B$1:$Y$1,0)),0)</f>
        <v>0</v>
      </c>
      <c r="J946" s="19" t="e">
        <f>IF($A$2="User",IF(ISBLANK(E946),NA(),E946),IF(ISBLANK(SelectedSPDs!A946),NA(),SelectedSPDs!A946))</f>
        <v>#N/A</v>
      </c>
      <c r="K946" s="28">
        <f>INDEX(SelectedSPDs!$B$3:$Y$3753,ROW()-2,MATCH($A$2,SelectedSPDs!$B$1:$Y$1,0))</f>
        <v>0</v>
      </c>
      <c r="M946" s="28"/>
      <c r="N946" s="28"/>
      <c r="O946" s="18"/>
      <c r="P946" s="28"/>
      <c r="Q946" s="28"/>
      <c r="R946" s="18"/>
      <c r="S946" s="28"/>
      <c r="T946" s="18"/>
      <c r="AJ946" s="28"/>
    </row>
    <row r="947" spans="5:36" x14ac:dyDescent="0.35">
      <c r="E947" s="26"/>
      <c r="F947" s="27"/>
      <c r="G947" s="55" t="e">
        <f>IF($A$2="User",IF($E947=0,#N/A,$E947),IF(ISNUMBER(SelectedSPDs!$A947),SelectedSPDs!$A947,#N/A))</f>
        <v>#N/A</v>
      </c>
      <c r="H947" s="55">
        <f>'Interpolated data'!M947</f>
        <v>0</v>
      </c>
      <c r="I947" s="55">
        <f>IF(ISNUMBER(INDEX(SelectedSPDs!$B$3:$Y$3753,ROW()-2,MATCH($A$2,SelectedSPDs!$B$1:$Y$1,0))),INDEX(SelectedSPDs!$B$3:$Y$3753,ROW()-2,MATCH($A$2,SelectedSPDs!$B$1:$Y$1,0)),0)</f>
        <v>0</v>
      </c>
      <c r="J947" s="19" t="e">
        <f>IF($A$2="User",IF(ISBLANK(E947),NA(),E947),IF(ISBLANK(SelectedSPDs!A947),NA(),SelectedSPDs!A947))</f>
        <v>#N/A</v>
      </c>
      <c r="K947" s="28">
        <f>INDEX(SelectedSPDs!$B$3:$Y$3753,ROW()-2,MATCH($A$2,SelectedSPDs!$B$1:$Y$1,0))</f>
        <v>0</v>
      </c>
      <c r="M947" s="28"/>
      <c r="N947" s="28"/>
      <c r="O947" s="18"/>
      <c r="P947" s="28"/>
      <c r="Q947" s="28"/>
      <c r="R947" s="18"/>
      <c r="S947" s="28"/>
      <c r="T947" s="18"/>
      <c r="AJ947" s="28"/>
    </row>
    <row r="948" spans="5:36" x14ac:dyDescent="0.35">
      <c r="E948" s="26"/>
      <c r="F948" s="27"/>
      <c r="G948" s="55" t="e">
        <f>IF($A$2="User",IF($E948=0,#N/A,$E948),IF(ISNUMBER(SelectedSPDs!$A948),SelectedSPDs!$A948,#N/A))</f>
        <v>#N/A</v>
      </c>
      <c r="H948" s="55">
        <f>'Interpolated data'!M948</f>
        <v>0</v>
      </c>
      <c r="I948" s="55">
        <f>IF(ISNUMBER(INDEX(SelectedSPDs!$B$3:$Y$3753,ROW()-2,MATCH($A$2,SelectedSPDs!$B$1:$Y$1,0))),INDEX(SelectedSPDs!$B$3:$Y$3753,ROW()-2,MATCH($A$2,SelectedSPDs!$B$1:$Y$1,0)),0)</f>
        <v>0</v>
      </c>
      <c r="J948" s="19" t="e">
        <f>IF($A$2="User",IF(ISBLANK(E948),NA(),E948),IF(ISBLANK(SelectedSPDs!A948),NA(),SelectedSPDs!A948))</f>
        <v>#N/A</v>
      </c>
      <c r="K948" s="28">
        <f>INDEX(SelectedSPDs!$B$3:$Y$3753,ROW()-2,MATCH($A$2,SelectedSPDs!$B$1:$Y$1,0))</f>
        <v>0</v>
      </c>
      <c r="M948" s="28"/>
      <c r="N948" s="28"/>
      <c r="O948" s="18"/>
      <c r="P948" s="28"/>
      <c r="Q948" s="28"/>
      <c r="R948" s="18"/>
      <c r="S948" s="28"/>
      <c r="T948" s="18"/>
      <c r="AJ948" s="28"/>
    </row>
    <row r="949" spans="5:36" x14ac:dyDescent="0.35">
      <c r="E949" s="26"/>
      <c r="F949" s="27"/>
      <c r="G949" s="55" t="e">
        <f>IF($A$2="User",IF($E949=0,#N/A,$E949),IF(ISNUMBER(SelectedSPDs!$A949),SelectedSPDs!$A949,#N/A))</f>
        <v>#N/A</v>
      </c>
      <c r="H949" s="55">
        <f>'Interpolated data'!M949</f>
        <v>0</v>
      </c>
      <c r="I949" s="55">
        <f>IF(ISNUMBER(INDEX(SelectedSPDs!$B$3:$Y$3753,ROW()-2,MATCH($A$2,SelectedSPDs!$B$1:$Y$1,0))),INDEX(SelectedSPDs!$B$3:$Y$3753,ROW()-2,MATCH($A$2,SelectedSPDs!$B$1:$Y$1,0)),0)</f>
        <v>0</v>
      </c>
      <c r="J949" s="19" t="e">
        <f>IF($A$2="User",IF(ISBLANK(E949),NA(),E949),IF(ISBLANK(SelectedSPDs!A949),NA(),SelectedSPDs!A949))</f>
        <v>#N/A</v>
      </c>
      <c r="K949" s="28">
        <f>INDEX(SelectedSPDs!$B$3:$Y$3753,ROW()-2,MATCH($A$2,SelectedSPDs!$B$1:$Y$1,0))</f>
        <v>0</v>
      </c>
      <c r="M949" s="28"/>
      <c r="N949" s="28"/>
      <c r="O949" s="18"/>
      <c r="P949" s="28"/>
      <c r="Q949" s="28"/>
      <c r="R949" s="18"/>
      <c r="S949" s="28"/>
      <c r="T949" s="18"/>
      <c r="AJ949" s="28"/>
    </row>
    <row r="950" spans="5:36" x14ac:dyDescent="0.35">
      <c r="E950" s="26"/>
      <c r="F950" s="27"/>
      <c r="G950" s="55" t="e">
        <f>IF($A$2="User",IF($E950=0,#N/A,$E950),IF(ISNUMBER(SelectedSPDs!$A950),SelectedSPDs!$A950,#N/A))</f>
        <v>#N/A</v>
      </c>
      <c r="H950" s="55">
        <f>'Interpolated data'!M950</f>
        <v>0</v>
      </c>
      <c r="I950" s="55">
        <f>IF(ISNUMBER(INDEX(SelectedSPDs!$B$3:$Y$3753,ROW()-2,MATCH($A$2,SelectedSPDs!$B$1:$Y$1,0))),INDEX(SelectedSPDs!$B$3:$Y$3753,ROW()-2,MATCH($A$2,SelectedSPDs!$B$1:$Y$1,0)),0)</f>
        <v>0</v>
      </c>
      <c r="J950" s="19" t="e">
        <f>IF($A$2="User",IF(ISBLANK(E950),NA(),E950),IF(ISBLANK(SelectedSPDs!A950),NA(),SelectedSPDs!A950))</f>
        <v>#N/A</v>
      </c>
      <c r="K950" s="28">
        <f>INDEX(SelectedSPDs!$B$3:$Y$3753,ROW()-2,MATCH($A$2,SelectedSPDs!$B$1:$Y$1,0))</f>
        <v>0</v>
      </c>
      <c r="M950" s="28"/>
      <c r="N950" s="28"/>
      <c r="O950" s="18"/>
      <c r="P950" s="28"/>
      <c r="Q950" s="28"/>
      <c r="R950" s="18"/>
      <c r="S950" s="28"/>
      <c r="T950" s="18"/>
      <c r="AJ950" s="28"/>
    </row>
    <row r="951" spans="5:36" x14ac:dyDescent="0.35">
      <c r="E951" s="26"/>
      <c r="F951" s="27"/>
      <c r="G951" s="55" t="e">
        <f>IF($A$2="User",IF($E951=0,#N/A,$E951),IF(ISNUMBER(SelectedSPDs!$A951),SelectedSPDs!$A951,#N/A))</f>
        <v>#N/A</v>
      </c>
      <c r="H951" s="55">
        <f>'Interpolated data'!M951</f>
        <v>0</v>
      </c>
      <c r="I951" s="55">
        <f>IF(ISNUMBER(INDEX(SelectedSPDs!$B$3:$Y$3753,ROW()-2,MATCH($A$2,SelectedSPDs!$B$1:$Y$1,0))),INDEX(SelectedSPDs!$B$3:$Y$3753,ROW()-2,MATCH($A$2,SelectedSPDs!$B$1:$Y$1,0)),0)</f>
        <v>0</v>
      </c>
      <c r="J951" s="19" t="e">
        <f>IF($A$2="User",IF(ISBLANK(E951),NA(),E951),IF(ISBLANK(SelectedSPDs!A951),NA(),SelectedSPDs!A951))</f>
        <v>#N/A</v>
      </c>
      <c r="K951" s="28">
        <f>INDEX(SelectedSPDs!$B$3:$Y$3753,ROW()-2,MATCH($A$2,SelectedSPDs!$B$1:$Y$1,0))</f>
        <v>0</v>
      </c>
      <c r="M951" s="28"/>
      <c r="N951" s="28"/>
      <c r="O951" s="18"/>
      <c r="P951" s="28"/>
      <c r="Q951" s="28"/>
      <c r="R951" s="18"/>
      <c r="S951" s="28"/>
      <c r="T951" s="18"/>
      <c r="AJ951" s="28"/>
    </row>
    <row r="952" spans="5:36" x14ac:dyDescent="0.35">
      <c r="E952" s="26"/>
      <c r="F952" s="27"/>
      <c r="G952" s="55" t="e">
        <f>IF($A$2="User",IF($E952=0,#N/A,$E952),IF(ISNUMBER(SelectedSPDs!$A952),SelectedSPDs!$A952,#N/A))</f>
        <v>#N/A</v>
      </c>
      <c r="H952" s="55">
        <f>'Interpolated data'!M952</f>
        <v>0</v>
      </c>
      <c r="I952" s="55">
        <f>IF(ISNUMBER(INDEX(SelectedSPDs!$B$3:$Y$3753,ROW()-2,MATCH($A$2,SelectedSPDs!$B$1:$Y$1,0))),INDEX(SelectedSPDs!$B$3:$Y$3753,ROW()-2,MATCH($A$2,SelectedSPDs!$B$1:$Y$1,0)),0)</f>
        <v>0</v>
      </c>
      <c r="J952" s="19" t="e">
        <f>IF($A$2="User",IF(ISBLANK(E952),NA(),E952),IF(ISBLANK(SelectedSPDs!A952),NA(),SelectedSPDs!A952))</f>
        <v>#N/A</v>
      </c>
      <c r="K952" s="28">
        <f>INDEX(SelectedSPDs!$B$3:$Y$3753,ROW()-2,MATCH($A$2,SelectedSPDs!$B$1:$Y$1,0))</f>
        <v>0</v>
      </c>
      <c r="M952" s="28"/>
      <c r="N952" s="28"/>
      <c r="O952" s="18"/>
      <c r="P952" s="28"/>
      <c r="Q952" s="28"/>
      <c r="R952" s="18"/>
      <c r="S952" s="28"/>
      <c r="T952" s="18"/>
      <c r="AJ952" s="28"/>
    </row>
    <row r="953" spans="5:36" x14ac:dyDescent="0.35">
      <c r="E953" s="26"/>
      <c r="F953" s="27"/>
      <c r="G953" s="55" t="e">
        <f>IF($A$2="User",IF($E953=0,#N/A,$E953),IF(ISNUMBER(SelectedSPDs!$A953),SelectedSPDs!$A953,#N/A))</f>
        <v>#N/A</v>
      </c>
      <c r="H953" s="55">
        <f>'Interpolated data'!M953</f>
        <v>0</v>
      </c>
      <c r="I953" s="55">
        <f>IF(ISNUMBER(INDEX(SelectedSPDs!$B$3:$Y$3753,ROW()-2,MATCH($A$2,SelectedSPDs!$B$1:$Y$1,0))),INDEX(SelectedSPDs!$B$3:$Y$3753,ROW()-2,MATCH($A$2,SelectedSPDs!$B$1:$Y$1,0)),0)</f>
        <v>0</v>
      </c>
      <c r="J953" s="19" t="e">
        <f>IF($A$2="User",IF(ISBLANK(E953),NA(),E953),IF(ISBLANK(SelectedSPDs!A953),NA(),SelectedSPDs!A953))</f>
        <v>#N/A</v>
      </c>
      <c r="K953" s="28">
        <f>INDEX(SelectedSPDs!$B$3:$Y$3753,ROW()-2,MATCH($A$2,SelectedSPDs!$B$1:$Y$1,0))</f>
        <v>0</v>
      </c>
      <c r="M953" s="28"/>
      <c r="N953" s="28"/>
      <c r="O953" s="18"/>
      <c r="P953" s="28"/>
      <c r="Q953" s="28"/>
      <c r="R953" s="18"/>
      <c r="S953" s="28"/>
      <c r="T953" s="18"/>
      <c r="AJ953" s="28"/>
    </row>
    <row r="954" spans="5:36" x14ac:dyDescent="0.35">
      <c r="E954" s="26"/>
      <c r="F954" s="27"/>
      <c r="G954" s="55" t="e">
        <f>IF($A$2="User",IF($E954=0,#N/A,$E954),IF(ISNUMBER(SelectedSPDs!$A954),SelectedSPDs!$A954,#N/A))</f>
        <v>#N/A</v>
      </c>
      <c r="H954" s="55">
        <f>'Interpolated data'!M954</f>
        <v>0</v>
      </c>
      <c r="I954" s="55">
        <f>IF(ISNUMBER(INDEX(SelectedSPDs!$B$3:$Y$3753,ROW()-2,MATCH($A$2,SelectedSPDs!$B$1:$Y$1,0))),INDEX(SelectedSPDs!$B$3:$Y$3753,ROW()-2,MATCH($A$2,SelectedSPDs!$B$1:$Y$1,0)),0)</f>
        <v>0</v>
      </c>
      <c r="J954" s="19" t="e">
        <f>IF($A$2="User",IF(ISBLANK(E954),NA(),E954),IF(ISBLANK(SelectedSPDs!A954),NA(),SelectedSPDs!A954))</f>
        <v>#N/A</v>
      </c>
      <c r="K954" s="28">
        <f>INDEX(SelectedSPDs!$B$3:$Y$3753,ROW()-2,MATCH($A$2,SelectedSPDs!$B$1:$Y$1,0))</f>
        <v>0</v>
      </c>
      <c r="M954" s="28"/>
      <c r="N954" s="28"/>
      <c r="O954" s="18"/>
      <c r="P954" s="28"/>
      <c r="Q954" s="28"/>
      <c r="R954" s="18"/>
      <c r="S954" s="28"/>
      <c r="T954" s="18"/>
      <c r="AJ954" s="28"/>
    </row>
    <row r="955" spans="5:36" x14ac:dyDescent="0.35">
      <c r="E955" s="26"/>
      <c r="F955" s="27"/>
      <c r="G955" s="55" t="e">
        <f>IF($A$2="User",IF($E955=0,#N/A,$E955),IF(ISNUMBER(SelectedSPDs!$A955),SelectedSPDs!$A955,#N/A))</f>
        <v>#N/A</v>
      </c>
      <c r="H955" s="55">
        <f>'Interpolated data'!M955</f>
        <v>0</v>
      </c>
      <c r="I955" s="55">
        <f>IF(ISNUMBER(INDEX(SelectedSPDs!$B$3:$Y$3753,ROW()-2,MATCH($A$2,SelectedSPDs!$B$1:$Y$1,0))),INDEX(SelectedSPDs!$B$3:$Y$3753,ROW()-2,MATCH($A$2,SelectedSPDs!$B$1:$Y$1,0)),0)</f>
        <v>0</v>
      </c>
      <c r="J955" s="19" t="e">
        <f>IF($A$2="User",IF(ISBLANK(E955),NA(),E955),IF(ISBLANK(SelectedSPDs!A955),NA(),SelectedSPDs!A955))</f>
        <v>#N/A</v>
      </c>
      <c r="K955" s="28">
        <f>INDEX(SelectedSPDs!$B$3:$Y$3753,ROW()-2,MATCH($A$2,SelectedSPDs!$B$1:$Y$1,0))</f>
        <v>0</v>
      </c>
      <c r="M955" s="28"/>
      <c r="N955" s="28"/>
      <c r="O955" s="18"/>
      <c r="P955" s="28"/>
      <c r="Q955" s="28"/>
      <c r="R955" s="18"/>
      <c r="S955" s="28"/>
      <c r="T955" s="18"/>
      <c r="AJ955" s="28"/>
    </row>
    <row r="956" spans="5:36" x14ac:dyDescent="0.35">
      <c r="E956" s="26"/>
      <c r="F956" s="27"/>
      <c r="G956" s="55" t="e">
        <f>IF($A$2="User",IF($E956=0,#N/A,$E956),IF(ISNUMBER(SelectedSPDs!$A956),SelectedSPDs!$A956,#N/A))</f>
        <v>#N/A</v>
      </c>
      <c r="H956" s="55">
        <f>'Interpolated data'!M956</f>
        <v>0</v>
      </c>
      <c r="I956" s="55">
        <f>IF(ISNUMBER(INDEX(SelectedSPDs!$B$3:$Y$3753,ROW()-2,MATCH($A$2,SelectedSPDs!$B$1:$Y$1,0))),INDEX(SelectedSPDs!$B$3:$Y$3753,ROW()-2,MATCH($A$2,SelectedSPDs!$B$1:$Y$1,0)),0)</f>
        <v>0</v>
      </c>
      <c r="J956" s="19" t="e">
        <f>IF($A$2="User",IF(ISBLANK(E956),NA(),E956),IF(ISBLANK(SelectedSPDs!A956),NA(),SelectedSPDs!A956))</f>
        <v>#N/A</v>
      </c>
      <c r="K956" s="28">
        <f>INDEX(SelectedSPDs!$B$3:$Y$3753,ROW()-2,MATCH($A$2,SelectedSPDs!$B$1:$Y$1,0))</f>
        <v>0</v>
      </c>
      <c r="M956" s="28"/>
      <c r="N956" s="28"/>
      <c r="O956" s="18"/>
      <c r="P956" s="28"/>
      <c r="Q956" s="28"/>
      <c r="R956" s="18"/>
      <c r="S956" s="28"/>
      <c r="T956" s="18"/>
      <c r="AJ956" s="28"/>
    </row>
    <row r="957" spans="5:36" x14ac:dyDescent="0.35">
      <c r="E957" s="26"/>
      <c r="F957" s="27"/>
      <c r="G957" s="55" t="e">
        <f>IF($A$2="User",IF($E957=0,#N/A,$E957),IF(ISNUMBER(SelectedSPDs!$A957),SelectedSPDs!$A957,#N/A))</f>
        <v>#N/A</v>
      </c>
      <c r="H957" s="55">
        <f>'Interpolated data'!M957</f>
        <v>0</v>
      </c>
      <c r="I957" s="55">
        <f>IF(ISNUMBER(INDEX(SelectedSPDs!$B$3:$Y$3753,ROW()-2,MATCH($A$2,SelectedSPDs!$B$1:$Y$1,0))),INDEX(SelectedSPDs!$B$3:$Y$3753,ROW()-2,MATCH($A$2,SelectedSPDs!$B$1:$Y$1,0)),0)</f>
        <v>0</v>
      </c>
      <c r="J957" s="19" t="e">
        <f>IF($A$2="User",IF(ISBLANK(E957),NA(),E957),IF(ISBLANK(SelectedSPDs!A957),NA(),SelectedSPDs!A957))</f>
        <v>#N/A</v>
      </c>
      <c r="K957" s="28">
        <f>INDEX(SelectedSPDs!$B$3:$Y$3753,ROW()-2,MATCH($A$2,SelectedSPDs!$B$1:$Y$1,0))</f>
        <v>0</v>
      </c>
      <c r="M957" s="28"/>
      <c r="N957" s="28"/>
      <c r="O957" s="18"/>
      <c r="P957" s="28"/>
      <c r="Q957" s="28"/>
      <c r="R957" s="18"/>
      <c r="S957" s="28"/>
      <c r="T957" s="18"/>
      <c r="AJ957" s="28"/>
    </row>
    <row r="958" spans="5:36" x14ac:dyDescent="0.35">
      <c r="E958" s="26"/>
      <c r="F958" s="27"/>
      <c r="G958" s="55" t="e">
        <f>IF($A$2="User",IF($E958=0,#N/A,$E958),IF(ISNUMBER(SelectedSPDs!$A958),SelectedSPDs!$A958,#N/A))</f>
        <v>#N/A</v>
      </c>
      <c r="H958" s="55">
        <f>'Interpolated data'!M958</f>
        <v>0</v>
      </c>
      <c r="I958" s="55">
        <f>IF(ISNUMBER(INDEX(SelectedSPDs!$B$3:$Y$3753,ROW()-2,MATCH($A$2,SelectedSPDs!$B$1:$Y$1,0))),INDEX(SelectedSPDs!$B$3:$Y$3753,ROW()-2,MATCH($A$2,SelectedSPDs!$B$1:$Y$1,0)),0)</f>
        <v>0</v>
      </c>
      <c r="J958" s="19" t="e">
        <f>IF($A$2="User",IF(ISBLANK(E958),NA(),E958),IF(ISBLANK(SelectedSPDs!A958),NA(),SelectedSPDs!A958))</f>
        <v>#N/A</v>
      </c>
      <c r="K958" s="28">
        <f>INDEX(SelectedSPDs!$B$3:$Y$3753,ROW()-2,MATCH($A$2,SelectedSPDs!$B$1:$Y$1,0))</f>
        <v>0</v>
      </c>
      <c r="M958" s="28"/>
      <c r="N958" s="28"/>
      <c r="O958" s="18"/>
      <c r="P958" s="28"/>
      <c r="Q958" s="28"/>
      <c r="R958" s="18"/>
      <c r="S958" s="28"/>
      <c r="T958" s="18"/>
      <c r="AJ958" s="28"/>
    </row>
    <row r="959" spans="5:36" x14ac:dyDescent="0.35">
      <c r="E959" s="26"/>
      <c r="F959" s="27"/>
      <c r="G959" s="55" t="e">
        <f>IF($A$2="User",IF($E959=0,#N/A,$E959),IF(ISNUMBER(SelectedSPDs!$A959),SelectedSPDs!$A959,#N/A))</f>
        <v>#N/A</v>
      </c>
      <c r="H959" s="55">
        <f>'Interpolated data'!M959</f>
        <v>0</v>
      </c>
      <c r="I959" s="55">
        <f>IF(ISNUMBER(INDEX(SelectedSPDs!$B$3:$Y$3753,ROW()-2,MATCH($A$2,SelectedSPDs!$B$1:$Y$1,0))),INDEX(SelectedSPDs!$B$3:$Y$3753,ROW()-2,MATCH($A$2,SelectedSPDs!$B$1:$Y$1,0)),0)</f>
        <v>0</v>
      </c>
      <c r="J959" s="19" t="e">
        <f>IF($A$2="User",IF(ISBLANK(E959),NA(),E959),IF(ISBLANK(SelectedSPDs!A959),NA(),SelectedSPDs!A959))</f>
        <v>#N/A</v>
      </c>
      <c r="K959" s="28">
        <f>INDEX(SelectedSPDs!$B$3:$Y$3753,ROW()-2,MATCH($A$2,SelectedSPDs!$B$1:$Y$1,0))</f>
        <v>0</v>
      </c>
      <c r="M959" s="28"/>
      <c r="N959" s="28"/>
      <c r="O959" s="18"/>
      <c r="P959" s="28"/>
      <c r="Q959" s="28"/>
      <c r="R959" s="18"/>
      <c r="S959" s="28"/>
      <c r="T959" s="18"/>
      <c r="AJ959" s="28"/>
    </row>
    <row r="960" spans="5:36" x14ac:dyDescent="0.35">
      <c r="E960" s="26"/>
      <c r="F960" s="27"/>
      <c r="G960" s="55" t="e">
        <f>IF($A$2="User",IF($E960=0,#N/A,$E960),IF(ISNUMBER(SelectedSPDs!$A960),SelectedSPDs!$A960,#N/A))</f>
        <v>#N/A</v>
      </c>
      <c r="H960" s="55">
        <f>'Interpolated data'!M960</f>
        <v>0</v>
      </c>
      <c r="I960" s="55">
        <f>IF(ISNUMBER(INDEX(SelectedSPDs!$B$3:$Y$3753,ROW()-2,MATCH($A$2,SelectedSPDs!$B$1:$Y$1,0))),INDEX(SelectedSPDs!$B$3:$Y$3753,ROW()-2,MATCH($A$2,SelectedSPDs!$B$1:$Y$1,0)),0)</f>
        <v>0</v>
      </c>
      <c r="J960" s="19" t="e">
        <f>IF($A$2="User",IF(ISBLANK(E960),NA(),E960),IF(ISBLANK(SelectedSPDs!A960),NA(),SelectedSPDs!A960))</f>
        <v>#N/A</v>
      </c>
      <c r="K960" s="28">
        <f>INDEX(SelectedSPDs!$B$3:$Y$3753,ROW()-2,MATCH($A$2,SelectedSPDs!$B$1:$Y$1,0))</f>
        <v>0</v>
      </c>
      <c r="M960" s="28"/>
      <c r="N960" s="28"/>
      <c r="O960" s="18"/>
      <c r="P960" s="28"/>
      <c r="Q960" s="28"/>
      <c r="R960" s="18"/>
      <c r="S960" s="28"/>
      <c r="T960" s="18"/>
      <c r="AJ960" s="28"/>
    </row>
    <row r="961" spans="5:36" x14ac:dyDescent="0.35">
      <c r="E961" s="26"/>
      <c r="F961" s="27"/>
      <c r="G961" s="55" t="e">
        <f>IF($A$2="User",IF($E961=0,#N/A,$E961),IF(ISNUMBER(SelectedSPDs!$A961),SelectedSPDs!$A961,#N/A))</f>
        <v>#N/A</v>
      </c>
      <c r="H961" s="55">
        <f>'Interpolated data'!M961</f>
        <v>0</v>
      </c>
      <c r="I961" s="55">
        <f>IF(ISNUMBER(INDEX(SelectedSPDs!$B$3:$Y$3753,ROW()-2,MATCH($A$2,SelectedSPDs!$B$1:$Y$1,0))),INDEX(SelectedSPDs!$B$3:$Y$3753,ROW()-2,MATCH($A$2,SelectedSPDs!$B$1:$Y$1,0)),0)</f>
        <v>0</v>
      </c>
      <c r="J961" s="19" t="e">
        <f>IF($A$2="User",IF(ISBLANK(E961),NA(),E961),IF(ISBLANK(SelectedSPDs!A961),NA(),SelectedSPDs!A961))</f>
        <v>#N/A</v>
      </c>
      <c r="K961" s="28">
        <f>INDEX(SelectedSPDs!$B$3:$Y$3753,ROW()-2,MATCH($A$2,SelectedSPDs!$B$1:$Y$1,0))</f>
        <v>0</v>
      </c>
      <c r="M961" s="28"/>
      <c r="N961" s="28"/>
      <c r="O961" s="18"/>
      <c r="P961" s="28"/>
      <c r="Q961" s="28"/>
      <c r="R961" s="18"/>
      <c r="S961" s="28"/>
      <c r="T961" s="18"/>
      <c r="AJ961" s="28"/>
    </row>
    <row r="962" spans="5:36" x14ac:dyDescent="0.35">
      <c r="E962" s="26"/>
      <c r="F962" s="27"/>
      <c r="G962" s="55" t="e">
        <f>IF($A$2="User",IF($E962=0,#N/A,$E962),IF(ISNUMBER(SelectedSPDs!$A962),SelectedSPDs!$A962,#N/A))</f>
        <v>#N/A</v>
      </c>
      <c r="H962" s="55">
        <f>'Interpolated data'!M962</f>
        <v>0</v>
      </c>
      <c r="I962" s="55">
        <f>IF(ISNUMBER(INDEX(SelectedSPDs!$B$3:$Y$3753,ROW()-2,MATCH($A$2,SelectedSPDs!$B$1:$Y$1,0))),INDEX(SelectedSPDs!$B$3:$Y$3753,ROW()-2,MATCH($A$2,SelectedSPDs!$B$1:$Y$1,0)),0)</f>
        <v>0</v>
      </c>
      <c r="J962" s="19" t="e">
        <f>IF($A$2="User",IF(ISBLANK(E962),NA(),E962),IF(ISBLANK(SelectedSPDs!A962),NA(),SelectedSPDs!A962))</f>
        <v>#N/A</v>
      </c>
      <c r="K962" s="28">
        <f>INDEX(SelectedSPDs!$B$3:$Y$3753,ROW()-2,MATCH($A$2,SelectedSPDs!$B$1:$Y$1,0))</f>
        <v>0</v>
      </c>
      <c r="M962" s="28"/>
      <c r="N962" s="28"/>
      <c r="O962" s="18"/>
      <c r="P962" s="28"/>
      <c r="Q962" s="28"/>
      <c r="R962" s="18"/>
      <c r="S962" s="28"/>
      <c r="T962" s="18"/>
      <c r="AJ962" s="28"/>
    </row>
    <row r="963" spans="5:36" x14ac:dyDescent="0.35">
      <c r="E963" s="26"/>
      <c r="F963" s="27"/>
      <c r="G963" s="55" t="e">
        <f>IF($A$2="User",IF($E963=0,#N/A,$E963),IF(ISNUMBER(SelectedSPDs!$A963),SelectedSPDs!$A963,#N/A))</f>
        <v>#N/A</v>
      </c>
      <c r="H963" s="55">
        <f>'Interpolated data'!M963</f>
        <v>0</v>
      </c>
      <c r="I963" s="55">
        <f>IF(ISNUMBER(INDEX(SelectedSPDs!$B$3:$Y$3753,ROW()-2,MATCH($A$2,SelectedSPDs!$B$1:$Y$1,0))),INDEX(SelectedSPDs!$B$3:$Y$3753,ROW()-2,MATCH($A$2,SelectedSPDs!$B$1:$Y$1,0)),0)</f>
        <v>0</v>
      </c>
      <c r="J963" s="19" t="e">
        <f>IF($A$2="User",IF(ISBLANK(E963),NA(),E963),IF(ISBLANK(SelectedSPDs!A963),NA(),SelectedSPDs!A963))</f>
        <v>#N/A</v>
      </c>
      <c r="K963" s="28">
        <f>INDEX(SelectedSPDs!$B$3:$Y$3753,ROW()-2,MATCH($A$2,SelectedSPDs!$B$1:$Y$1,0))</f>
        <v>0</v>
      </c>
      <c r="M963" s="28"/>
      <c r="N963" s="28"/>
      <c r="O963" s="18"/>
      <c r="P963" s="28"/>
      <c r="Q963" s="28"/>
      <c r="R963" s="18"/>
      <c r="S963" s="28"/>
      <c r="T963" s="18"/>
      <c r="AJ963" s="28"/>
    </row>
    <row r="964" spans="5:36" x14ac:dyDescent="0.35">
      <c r="E964" s="26"/>
      <c r="F964" s="27"/>
      <c r="G964" s="55" t="e">
        <f>IF($A$2="User",IF($E964=0,#N/A,$E964),IF(ISNUMBER(SelectedSPDs!$A964),SelectedSPDs!$A964,#N/A))</f>
        <v>#N/A</v>
      </c>
      <c r="H964" s="55">
        <f>'Interpolated data'!M964</f>
        <v>0</v>
      </c>
      <c r="I964" s="55">
        <f>IF(ISNUMBER(INDEX(SelectedSPDs!$B$3:$Y$3753,ROW()-2,MATCH($A$2,SelectedSPDs!$B$1:$Y$1,0))),INDEX(SelectedSPDs!$B$3:$Y$3753,ROW()-2,MATCH($A$2,SelectedSPDs!$B$1:$Y$1,0)),0)</f>
        <v>0</v>
      </c>
      <c r="J964" s="19" t="e">
        <f>IF($A$2="User",IF(ISBLANK(E964),NA(),E964),IF(ISBLANK(SelectedSPDs!A964),NA(),SelectedSPDs!A964))</f>
        <v>#N/A</v>
      </c>
      <c r="K964" s="28">
        <f>INDEX(SelectedSPDs!$B$3:$Y$3753,ROW()-2,MATCH($A$2,SelectedSPDs!$B$1:$Y$1,0))</f>
        <v>0</v>
      </c>
      <c r="M964" s="28"/>
      <c r="N964" s="28"/>
      <c r="O964" s="18"/>
      <c r="P964" s="28"/>
      <c r="Q964" s="28"/>
      <c r="R964" s="18"/>
      <c r="S964" s="28"/>
      <c r="T964" s="18"/>
      <c r="AJ964" s="28"/>
    </row>
    <row r="965" spans="5:36" x14ac:dyDescent="0.35">
      <c r="E965" s="26"/>
      <c r="F965" s="27"/>
      <c r="G965" s="55" t="e">
        <f>IF($A$2="User",IF($E965=0,#N/A,$E965),IF(ISNUMBER(SelectedSPDs!$A965),SelectedSPDs!$A965,#N/A))</f>
        <v>#N/A</v>
      </c>
      <c r="H965" s="55">
        <f>'Interpolated data'!M965</f>
        <v>0</v>
      </c>
      <c r="I965" s="55">
        <f>IF(ISNUMBER(INDEX(SelectedSPDs!$B$3:$Y$3753,ROW()-2,MATCH($A$2,SelectedSPDs!$B$1:$Y$1,0))),INDEX(SelectedSPDs!$B$3:$Y$3753,ROW()-2,MATCH($A$2,SelectedSPDs!$B$1:$Y$1,0)),0)</f>
        <v>0</v>
      </c>
      <c r="J965" s="19" t="e">
        <f>IF($A$2="User",IF(ISBLANK(E965),NA(),E965),IF(ISBLANK(SelectedSPDs!A965),NA(),SelectedSPDs!A965))</f>
        <v>#N/A</v>
      </c>
      <c r="K965" s="28">
        <f>INDEX(SelectedSPDs!$B$3:$Y$3753,ROW()-2,MATCH($A$2,SelectedSPDs!$B$1:$Y$1,0))</f>
        <v>0</v>
      </c>
      <c r="M965" s="28"/>
      <c r="N965" s="28"/>
      <c r="O965" s="18"/>
      <c r="P965" s="28"/>
      <c r="Q965" s="28"/>
      <c r="R965" s="18"/>
      <c r="S965" s="28"/>
      <c r="T965" s="18"/>
      <c r="AJ965" s="28"/>
    </row>
    <row r="966" spans="5:36" x14ac:dyDescent="0.35">
      <c r="E966" s="26"/>
      <c r="F966" s="27"/>
      <c r="G966" s="55" t="e">
        <f>IF($A$2="User",IF($E966=0,#N/A,$E966),IF(ISNUMBER(SelectedSPDs!$A966),SelectedSPDs!$A966,#N/A))</f>
        <v>#N/A</v>
      </c>
      <c r="H966" s="55">
        <f>'Interpolated data'!M966</f>
        <v>0</v>
      </c>
      <c r="I966" s="55">
        <f>IF(ISNUMBER(INDEX(SelectedSPDs!$B$3:$Y$3753,ROW()-2,MATCH($A$2,SelectedSPDs!$B$1:$Y$1,0))),INDEX(SelectedSPDs!$B$3:$Y$3753,ROW()-2,MATCH($A$2,SelectedSPDs!$B$1:$Y$1,0)),0)</f>
        <v>0</v>
      </c>
      <c r="J966" s="19" t="e">
        <f>IF($A$2="User",IF(ISBLANK(E966),NA(),E966),IF(ISBLANK(SelectedSPDs!A966),NA(),SelectedSPDs!A966))</f>
        <v>#N/A</v>
      </c>
      <c r="K966" s="28">
        <f>INDEX(SelectedSPDs!$B$3:$Y$3753,ROW()-2,MATCH($A$2,SelectedSPDs!$B$1:$Y$1,0))</f>
        <v>0</v>
      </c>
      <c r="M966" s="28"/>
      <c r="N966" s="28"/>
      <c r="O966" s="18"/>
      <c r="P966" s="28"/>
      <c r="Q966" s="28"/>
      <c r="R966" s="18"/>
      <c r="S966" s="28"/>
      <c r="T966" s="18"/>
      <c r="AJ966" s="28"/>
    </row>
    <row r="967" spans="5:36" x14ac:dyDescent="0.35">
      <c r="E967" s="26"/>
      <c r="F967" s="27"/>
      <c r="G967" s="55" t="e">
        <f>IF($A$2="User",IF($E967=0,#N/A,$E967),IF(ISNUMBER(SelectedSPDs!$A967),SelectedSPDs!$A967,#N/A))</f>
        <v>#N/A</v>
      </c>
      <c r="H967" s="55">
        <f>'Interpolated data'!M967</f>
        <v>0</v>
      </c>
      <c r="I967" s="55">
        <f>IF(ISNUMBER(INDEX(SelectedSPDs!$B$3:$Y$3753,ROW()-2,MATCH($A$2,SelectedSPDs!$B$1:$Y$1,0))),INDEX(SelectedSPDs!$B$3:$Y$3753,ROW()-2,MATCH($A$2,SelectedSPDs!$B$1:$Y$1,0)),0)</f>
        <v>0</v>
      </c>
      <c r="J967" s="19" t="e">
        <f>IF($A$2="User",IF(ISBLANK(E967),NA(),E967),IF(ISBLANK(SelectedSPDs!A967),NA(),SelectedSPDs!A967))</f>
        <v>#N/A</v>
      </c>
      <c r="K967" s="28">
        <f>INDEX(SelectedSPDs!$B$3:$Y$3753,ROW()-2,MATCH($A$2,SelectedSPDs!$B$1:$Y$1,0))</f>
        <v>0</v>
      </c>
      <c r="M967" s="28"/>
      <c r="N967" s="28"/>
      <c r="O967" s="18"/>
      <c r="P967" s="28"/>
      <c r="Q967" s="28"/>
      <c r="R967" s="18"/>
      <c r="S967" s="28"/>
      <c r="T967" s="18"/>
      <c r="AJ967" s="28"/>
    </row>
    <row r="968" spans="5:36" x14ac:dyDescent="0.35">
      <c r="E968" s="26"/>
      <c r="F968" s="27"/>
      <c r="G968" s="55" t="e">
        <f>IF($A$2="User",IF($E968=0,#N/A,$E968),IF(ISNUMBER(SelectedSPDs!$A968),SelectedSPDs!$A968,#N/A))</f>
        <v>#N/A</v>
      </c>
      <c r="H968" s="55">
        <f>'Interpolated data'!M968</f>
        <v>0</v>
      </c>
      <c r="I968" s="55">
        <f>IF(ISNUMBER(INDEX(SelectedSPDs!$B$3:$Y$3753,ROW()-2,MATCH($A$2,SelectedSPDs!$B$1:$Y$1,0))),INDEX(SelectedSPDs!$B$3:$Y$3753,ROW()-2,MATCH($A$2,SelectedSPDs!$B$1:$Y$1,0)),0)</f>
        <v>0</v>
      </c>
      <c r="J968" s="19" t="e">
        <f>IF($A$2="User",IF(ISBLANK(E968),NA(),E968),IF(ISBLANK(SelectedSPDs!A968),NA(),SelectedSPDs!A968))</f>
        <v>#N/A</v>
      </c>
      <c r="K968" s="28">
        <f>INDEX(SelectedSPDs!$B$3:$Y$3753,ROW()-2,MATCH($A$2,SelectedSPDs!$B$1:$Y$1,0))</f>
        <v>0</v>
      </c>
      <c r="M968" s="28"/>
      <c r="N968" s="28"/>
      <c r="O968" s="18"/>
      <c r="P968" s="28"/>
      <c r="Q968" s="28"/>
      <c r="R968" s="18"/>
      <c r="S968" s="28"/>
      <c r="T968" s="18"/>
      <c r="AJ968" s="28"/>
    </row>
    <row r="969" spans="5:36" x14ac:dyDescent="0.35">
      <c r="E969" s="26"/>
      <c r="F969" s="27"/>
      <c r="G969" s="55" t="e">
        <f>IF($A$2="User",IF($E969=0,#N/A,$E969),IF(ISNUMBER(SelectedSPDs!$A969),SelectedSPDs!$A969,#N/A))</f>
        <v>#N/A</v>
      </c>
      <c r="H969" s="55">
        <f>'Interpolated data'!M969</f>
        <v>0</v>
      </c>
      <c r="I969" s="55">
        <f>IF(ISNUMBER(INDEX(SelectedSPDs!$B$3:$Y$3753,ROW()-2,MATCH($A$2,SelectedSPDs!$B$1:$Y$1,0))),INDEX(SelectedSPDs!$B$3:$Y$3753,ROW()-2,MATCH($A$2,SelectedSPDs!$B$1:$Y$1,0)),0)</f>
        <v>0</v>
      </c>
      <c r="J969" s="19" t="e">
        <f>IF($A$2="User",IF(ISBLANK(E969),NA(),E969),IF(ISBLANK(SelectedSPDs!A969),NA(),SelectedSPDs!A969))</f>
        <v>#N/A</v>
      </c>
      <c r="K969" s="28">
        <f>INDEX(SelectedSPDs!$B$3:$Y$3753,ROW()-2,MATCH($A$2,SelectedSPDs!$B$1:$Y$1,0))</f>
        <v>0</v>
      </c>
      <c r="M969" s="28"/>
      <c r="N969" s="28"/>
      <c r="O969" s="18"/>
      <c r="P969" s="28"/>
      <c r="Q969" s="28"/>
      <c r="R969" s="18"/>
      <c r="S969" s="28"/>
      <c r="T969" s="18"/>
      <c r="AJ969" s="28"/>
    </row>
    <row r="970" spans="5:36" x14ac:dyDescent="0.35">
      <c r="E970" s="26"/>
      <c r="F970" s="27"/>
      <c r="G970" s="55" t="e">
        <f>IF($A$2="User",IF($E970=0,#N/A,$E970),IF(ISNUMBER(SelectedSPDs!$A970),SelectedSPDs!$A970,#N/A))</f>
        <v>#N/A</v>
      </c>
      <c r="H970" s="55">
        <f>'Interpolated data'!M970</f>
        <v>0</v>
      </c>
      <c r="I970" s="55">
        <f>IF(ISNUMBER(INDEX(SelectedSPDs!$B$3:$Y$3753,ROW()-2,MATCH($A$2,SelectedSPDs!$B$1:$Y$1,0))),INDEX(SelectedSPDs!$B$3:$Y$3753,ROW()-2,MATCH($A$2,SelectedSPDs!$B$1:$Y$1,0)),0)</f>
        <v>0</v>
      </c>
      <c r="J970" s="19" t="e">
        <f>IF($A$2="User",IF(ISBLANK(E970),NA(),E970),IF(ISBLANK(SelectedSPDs!A970),NA(),SelectedSPDs!A970))</f>
        <v>#N/A</v>
      </c>
      <c r="K970" s="28">
        <f>INDEX(SelectedSPDs!$B$3:$Y$3753,ROW()-2,MATCH($A$2,SelectedSPDs!$B$1:$Y$1,0))</f>
        <v>0</v>
      </c>
      <c r="M970" s="28"/>
      <c r="N970" s="28"/>
      <c r="O970" s="18"/>
      <c r="P970" s="28"/>
      <c r="Q970" s="28"/>
      <c r="R970" s="18"/>
      <c r="S970" s="28"/>
      <c r="T970" s="18"/>
      <c r="AJ970" s="28"/>
    </row>
    <row r="971" spans="5:36" x14ac:dyDescent="0.35">
      <c r="E971" s="26"/>
      <c r="F971" s="27"/>
      <c r="G971" s="55" t="e">
        <f>IF($A$2="User",IF($E971=0,#N/A,$E971),IF(ISNUMBER(SelectedSPDs!$A971),SelectedSPDs!$A971,#N/A))</f>
        <v>#N/A</v>
      </c>
      <c r="H971" s="55">
        <f>'Interpolated data'!M971</f>
        <v>0</v>
      </c>
      <c r="I971" s="55">
        <f>IF(ISNUMBER(INDEX(SelectedSPDs!$B$3:$Y$3753,ROW()-2,MATCH($A$2,SelectedSPDs!$B$1:$Y$1,0))),INDEX(SelectedSPDs!$B$3:$Y$3753,ROW()-2,MATCH($A$2,SelectedSPDs!$B$1:$Y$1,0)),0)</f>
        <v>0</v>
      </c>
      <c r="J971" s="19" t="e">
        <f>IF($A$2="User",IF(ISBLANK(E971),NA(),E971),IF(ISBLANK(SelectedSPDs!A971),NA(),SelectedSPDs!A971))</f>
        <v>#N/A</v>
      </c>
      <c r="K971" s="28">
        <f>INDEX(SelectedSPDs!$B$3:$Y$3753,ROW()-2,MATCH($A$2,SelectedSPDs!$B$1:$Y$1,0))</f>
        <v>0</v>
      </c>
      <c r="M971" s="28"/>
      <c r="N971" s="28"/>
      <c r="O971" s="18"/>
      <c r="P971" s="28"/>
      <c r="Q971" s="28"/>
      <c r="R971" s="18"/>
      <c r="S971" s="28"/>
      <c r="T971" s="18"/>
      <c r="AJ971" s="28"/>
    </row>
    <row r="972" spans="5:36" x14ac:dyDescent="0.35">
      <c r="E972" s="26"/>
      <c r="F972" s="27"/>
      <c r="G972" s="55" t="e">
        <f>IF($A$2="User",IF($E972=0,#N/A,$E972),IF(ISNUMBER(SelectedSPDs!$A972),SelectedSPDs!$A972,#N/A))</f>
        <v>#N/A</v>
      </c>
      <c r="H972" s="55">
        <f>'Interpolated data'!M972</f>
        <v>0</v>
      </c>
      <c r="I972" s="55">
        <f>IF(ISNUMBER(INDEX(SelectedSPDs!$B$3:$Y$3753,ROW()-2,MATCH($A$2,SelectedSPDs!$B$1:$Y$1,0))),INDEX(SelectedSPDs!$B$3:$Y$3753,ROW()-2,MATCH($A$2,SelectedSPDs!$B$1:$Y$1,0)),0)</f>
        <v>0</v>
      </c>
      <c r="J972" s="19" t="e">
        <f>IF($A$2="User",IF(ISBLANK(E972),NA(),E972),IF(ISBLANK(SelectedSPDs!A972),NA(),SelectedSPDs!A972))</f>
        <v>#N/A</v>
      </c>
      <c r="K972" s="28">
        <f>INDEX(SelectedSPDs!$B$3:$Y$3753,ROW()-2,MATCH($A$2,SelectedSPDs!$B$1:$Y$1,0))</f>
        <v>0</v>
      </c>
      <c r="M972" s="28"/>
      <c r="N972" s="28"/>
      <c r="O972" s="18"/>
      <c r="P972" s="28"/>
      <c r="Q972" s="28"/>
      <c r="R972" s="18"/>
      <c r="S972" s="28"/>
      <c r="T972" s="18"/>
      <c r="AJ972" s="28"/>
    </row>
    <row r="973" spans="5:36" x14ac:dyDescent="0.35">
      <c r="E973" s="26"/>
      <c r="F973" s="27"/>
      <c r="G973" s="55" t="e">
        <f>IF($A$2="User",IF($E973=0,#N/A,$E973),IF(ISNUMBER(SelectedSPDs!$A973),SelectedSPDs!$A973,#N/A))</f>
        <v>#N/A</v>
      </c>
      <c r="H973" s="55">
        <f>'Interpolated data'!M973</f>
        <v>0</v>
      </c>
      <c r="I973" s="55">
        <f>IF(ISNUMBER(INDEX(SelectedSPDs!$B$3:$Y$3753,ROW()-2,MATCH($A$2,SelectedSPDs!$B$1:$Y$1,0))),INDEX(SelectedSPDs!$B$3:$Y$3753,ROW()-2,MATCH($A$2,SelectedSPDs!$B$1:$Y$1,0)),0)</f>
        <v>0</v>
      </c>
      <c r="J973" s="19" t="e">
        <f>IF($A$2="User",IF(ISBLANK(E973),NA(),E973),IF(ISBLANK(SelectedSPDs!A973),NA(),SelectedSPDs!A973))</f>
        <v>#N/A</v>
      </c>
      <c r="K973" s="28">
        <f>INDEX(SelectedSPDs!$B$3:$Y$3753,ROW()-2,MATCH($A$2,SelectedSPDs!$B$1:$Y$1,0))</f>
        <v>0</v>
      </c>
      <c r="M973" s="28"/>
      <c r="N973" s="28"/>
      <c r="O973" s="18"/>
      <c r="P973" s="28"/>
      <c r="Q973" s="28"/>
      <c r="R973" s="18"/>
      <c r="S973" s="28"/>
      <c r="T973" s="18"/>
      <c r="AJ973" s="28"/>
    </row>
    <row r="974" spans="5:36" x14ac:dyDescent="0.35">
      <c r="E974" s="26"/>
      <c r="F974" s="27"/>
      <c r="G974" s="55" t="e">
        <f>IF($A$2="User",IF($E974=0,#N/A,$E974),IF(ISNUMBER(SelectedSPDs!$A974),SelectedSPDs!$A974,#N/A))</f>
        <v>#N/A</v>
      </c>
      <c r="H974" s="55">
        <f>'Interpolated data'!M974</f>
        <v>0</v>
      </c>
      <c r="I974" s="55">
        <f>IF(ISNUMBER(INDEX(SelectedSPDs!$B$3:$Y$3753,ROW()-2,MATCH($A$2,SelectedSPDs!$B$1:$Y$1,0))),INDEX(SelectedSPDs!$B$3:$Y$3753,ROW()-2,MATCH($A$2,SelectedSPDs!$B$1:$Y$1,0)),0)</f>
        <v>0</v>
      </c>
      <c r="J974" s="19" t="e">
        <f>IF($A$2="User",IF(ISBLANK(E974),NA(),E974),IF(ISBLANK(SelectedSPDs!A974),NA(),SelectedSPDs!A974))</f>
        <v>#N/A</v>
      </c>
      <c r="K974" s="28">
        <f>INDEX(SelectedSPDs!$B$3:$Y$3753,ROW()-2,MATCH($A$2,SelectedSPDs!$B$1:$Y$1,0))</f>
        <v>0</v>
      </c>
      <c r="M974" s="28"/>
      <c r="N974" s="28"/>
      <c r="O974" s="18"/>
      <c r="P974" s="28"/>
      <c r="Q974" s="28"/>
      <c r="R974" s="18"/>
      <c r="S974" s="28"/>
      <c r="T974" s="18"/>
      <c r="AJ974" s="28"/>
    </row>
    <row r="975" spans="5:36" x14ac:dyDescent="0.35">
      <c r="E975" s="26"/>
      <c r="F975" s="27"/>
      <c r="G975" s="55" t="e">
        <f>IF($A$2="User",IF($E975=0,#N/A,$E975),IF(ISNUMBER(SelectedSPDs!$A975),SelectedSPDs!$A975,#N/A))</f>
        <v>#N/A</v>
      </c>
      <c r="H975" s="55">
        <f>'Interpolated data'!M975</f>
        <v>0</v>
      </c>
      <c r="I975" s="55">
        <f>IF(ISNUMBER(INDEX(SelectedSPDs!$B$3:$Y$3753,ROW()-2,MATCH($A$2,SelectedSPDs!$B$1:$Y$1,0))),INDEX(SelectedSPDs!$B$3:$Y$3753,ROW()-2,MATCH($A$2,SelectedSPDs!$B$1:$Y$1,0)),0)</f>
        <v>0</v>
      </c>
      <c r="J975" s="19" t="e">
        <f>IF($A$2="User",IF(ISBLANK(E975),NA(),E975),IF(ISBLANK(SelectedSPDs!A975),NA(),SelectedSPDs!A975))</f>
        <v>#N/A</v>
      </c>
      <c r="K975" s="28">
        <f>INDEX(SelectedSPDs!$B$3:$Y$3753,ROW()-2,MATCH($A$2,SelectedSPDs!$B$1:$Y$1,0))</f>
        <v>0</v>
      </c>
      <c r="M975" s="28"/>
      <c r="N975" s="28"/>
      <c r="O975" s="18"/>
      <c r="P975" s="28"/>
      <c r="Q975" s="28"/>
      <c r="R975" s="18"/>
      <c r="S975" s="28"/>
      <c r="T975" s="18"/>
      <c r="AJ975" s="28"/>
    </row>
    <row r="976" spans="5:36" x14ac:dyDescent="0.35">
      <c r="E976" s="26"/>
      <c r="F976" s="27"/>
      <c r="G976" s="55" t="e">
        <f>IF($A$2="User",IF($E976=0,#N/A,$E976),IF(ISNUMBER(SelectedSPDs!$A976),SelectedSPDs!$A976,#N/A))</f>
        <v>#N/A</v>
      </c>
      <c r="H976" s="55">
        <f>'Interpolated data'!M976</f>
        <v>0</v>
      </c>
      <c r="I976" s="55">
        <f>IF(ISNUMBER(INDEX(SelectedSPDs!$B$3:$Y$3753,ROW()-2,MATCH($A$2,SelectedSPDs!$B$1:$Y$1,0))),INDEX(SelectedSPDs!$B$3:$Y$3753,ROW()-2,MATCH($A$2,SelectedSPDs!$B$1:$Y$1,0)),0)</f>
        <v>0</v>
      </c>
      <c r="J976" s="19" t="e">
        <f>IF($A$2="User",IF(ISBLANK(E976),NA(),E976),IF(ISBLANK(SelectedSPDs!A976),NA(),SelectedSPDs!A976))</f>
        <v>#N/A</v>
      </c>
      <c r="K976" s="28">
        <f>INDEX(SelectedSPDs!$B$3:$Y$3753,ROW()-2,MATCH($A$2,SelectedSPDs!$B$1:$Y$1,0))</f>
        <v>0</v>
      </c>
      <c r="M976" s="28"/>
      <c r="N976" s="28"/>
      <c r="O976" s="18"/>
      <c r="P976" s="28"/>
      <c r="Q976" s="28"/>
      <c r="R976" s="18"/>
      <c r="S976" s="28"/>
      <c r="T976" s="18"/>
      <c r="AJ976" s="28"/>
    </row>
    <row r="977" spans="5:36" x14ac:dyDescent="0.35">
      <c r="E977" s="26"/>
      <c r="F977" s="27"/>
      <c r="G977" s="55" t="e">
        <f>IF($A$2="User",IF($E977=0,#N/A,$E977),IF(ISNUMBER(SelectedSPDs!$A977),SelectedSPDs!$A977,#N/A))</f>
        <v>#N/A</v>
      </c>
      <c r="H977" s="55">
        <f>'Interpolated data'!M977</f>
        <v>0</v>
      </c>
      <c r="I977" s="55">
        <f>IF(ISNUMBER(INDEX(SelectedSPDs!$B$3:$Y$3753,ROW()-2,MATCH($A$2,SelectedSPDs!$B$1:$Y$1,0))),INDEX(SelectedSPDs!$B$3:$Y$3753,ROW()-2,MATCH($A$2,SelectedSPDs!$B$1:$Y$1,0)),0)</f>
        <v>0</v>
      </c>
      <c r="J977" s="19" t="e">
        <f>IF($A$2="User",IF(ISBLANK(E977),NA(),E977),IF(ISBLANK(SelectedSPDs!A977),NA(),SelectedSPDs!A977))</f>
        <v>#N/A</v>
      </c>
      <c r="K977" s="28">
        <f>INDEX(SelectedSPDs!$B$3:$Y$3753,ROW()-2,MATCH($A$2,SelectedSPDs!$B$1:$Y$1,0))</f>
        <v>0</v>
      </c>
      <c r="M977" s="28"/>
      <c r="N977" s="28"/>
      <c r="O977" s="18"/>
      <c r="P977" s="28"/>
      <c r="Q977" s="28"/>
      <c r="R977" s="18"/>
      <c r="S977" s="28"/>
      <c r="T977" s="18"/>
      <c r="AJ977" s="28"/>
    </row>
    <row r="978" spans="5:36" x14ac:dyDescent="0.35">
      <c r="E978" s="26"/>
      <c r="F978" s="27"/>
      <c r="G978" s="55" t="e">
        <f>IF($A$2="User",IF($E978=0,#N/A,$E978),IF(ISNUMBER(SelectedSPDs!$A978),SelectedSPDs!$A978,#N/A))</f>
        <v>#N/A</v>
      </c>
      <c r="H978" s="55">
        <f>'Interpolated data'!M978</f>
        <v>0</v>
      </c>
      <c r="I978" s="55">
        <f>IF(ISNUMBER(INDEX(SelectedSPDs!$B$3:$Y$3753,ROW()-2,MATCH($A$2,SelectedSPDs!$B$1:$Y$1,0))),INDEX(SelectedSPDs!$B$3:$Y$3753,ROW()-2,MATCH($A$2,SelectedSPDs!$B$1:$Y$1,0)),0)</f>
        <v>0</v>
      </c>
      <c r="J978" s="19" t="e">
        <f>IF($A$2="User",IF(ISBLANK(E978),NA(),E978),IF(ISBLANK(SelectedSPDs!A978),NA(),SelectedSPDs!A978))</f>
        <v>#N/A</v>
      </c>
      <c r="K978" s="28">
        <f>INDEX(SelectedSPDs!$B$3:$Y$3753,ROW()-2,MATCH($A$2,SelectedSPDs!$B$1:$Y$1,0))</f>
        <v>0</v>
      </c>
      <c r="M978" s="28"/>
      <c r="N978" s="28"/>
      <c r="O978" s="18"/>
      <c r="P978" s="28"/>
      <c r="Q978" s="28"/>
      <c r="R978" s="18"/>
      <c r="S978" s="28"/>
      <c r="T978" s="18"/>
      <c r="AJ978" s="28"/>
    </row>
    <row r="979" spans="5:36" x14ac:dyDescent="0.35">
      <c r="E979" s="26"/>
      <c r="F979" s="27"/>
      <c r="G979" s="55" t="e">
        <f>IF($A$2="User",IF($E979=0,#N/A,$E979),IF(ISNUMBER(SelectedSPDs!$A979),SelectedSPDs!$A979,#N/A))</f>
        <v>#N/A</v>
      </c>
      <c r="H979" s="55">
        <f>'Interpolated data'!M979</f>
        <v>0</v>
      </c>
      <c r="I979" s="55">
        <f>IF(ISNUMBER(INDEX(SelectedSPDs!$B$3:$Y$3753,ROW()-2,MATCH($A$2,SelectedSPDs!$B$1:$Y$1,0))),INDEX(SelectedSPDs!$B$3:$Y$3753,ROW()-2,MATCH($A$2,SelectedSPDs!$B$1:$Y$1,0)),0)</f>
        <v>0</v>
      </c>
      <c r="J979" s="19" t="e">
        <f>IF($A$2="User",IF(ISBLANK(E979),NA(),E979),IF(ISBLANK(SelectedSPDs!A979),NA(),SelectedSPDs!A979))</f>
        <v>#N/A</v>
      </c>
      <c r="K979" s="28">
        <f>INDEX(SelectedSPDs!$B$3:$Y$3753,ROW()-2,MATCH($A$2,SelectedSPDs!$B$1:$Y$1,0))</f>
        <v>0</v>
      </c>
      <c r="M979" s="28"/>
      <c r="N979" s="28"/>
      <c r="O979" s="18"/>
      <c r="P979" s="28"/>
      <c r="Q979" s="28"/>
      <c r="R979" s="18"/>
      <c r="S979" s="28"/>
      <c r="T979" s="18"/>
      <c r="AJ979" s="28"/>
    </row>
    <row r="980" spans="5:36" x14ac:dyDescent="0.35">
      <c r="E980" s="26"/>
      <c r="F980" s="27"/>
      <c r="G980" s="55" t="e">
        <f>IF($A$2="User",IF($E980=0,#N/A,$E980),IF(ISNUMBER(SelectedSPDs!$A980),SelectedSPDs!$A980,#N/A))</f>
        <v>#N/A</v>
      </c>
      <c r="H980" s="55">
        <f>'Interpolated data'!M980</f>
        <v>0</v>
      </c>
      <c r="I980" s="55">
        <f>IF(ISNUMBER(INDEX(SelectedSPDs!$B$3:$Y$3753,ROW()-2,MATCH($A$2,SelectedSPDs!$B$1:$Y$1,0))),INDEX(SelectedSPDs!$B$3:$Y$3753,ROW()-2,MATCH($A$2,SelectedSPDs!$B$1:$Y$1,0)),0)</f>
        <v>0</v>
      </c>
      <c r="J980" s="19" t="e">
        <f>IF($A$2="User",IF(ISBLANK(E980),NA(),E980),IF(ISBLANK(SelectedSPDs!A980),NA(),SelectedSPDs!A980))</f>
        <v>#N/A</v>
      </c>
      <c r="K980" s="28">
        <f>INDEX(SelectedSPDs!$B$3:$Y$3753,ROW()-2,MATCH($A$2,SelectedSPDs!$B$1:$Y$1,0))</f>
        <v>0</v>
      </c>
      <c r="M980" s="28"/>
      <c r="N980" s="28"/>
      <c r="O980" s="18"/>
      <c r="P980" s="28"/>
      <c r="Q980" s="28"/>
      <c r="R980" s="18"/>
      <c r="S980" s="28"/>
      <c r="T980" s="18"/>
      <c r="AJ980" s="28"/>
    </row>
    <row r="981" spans="5:36" x14ac:dyDescent="0.35">
      <c r="E981" s="26"/>
      <c r="F981" s="27"/>
      <c r="G981" s="55" t="e">
        <f>IF($A$2="User",IF($E981=0,#N/A,$E981),IF(ISNUMBER(SelectedSPDs!$A981),SelectedSPDs!$A981,#N/A))</f>
        <v>#N/A</v>
      </c>
      <c r="H981" s="55">
        <f>'Interpolated data'!M981</f>
        <v>0</v>
      </c>
      <c r="I981" s="55">
        <f>IF(ISNUMBER(INDEX(SelectedSPDs!$B$3:$Y$3753,ROW()-2,MATCH($A$2,SelectedSPDs!$B$1:$Y$1,0))),INDEX(SelectedSPDs!$B$3:$Y$3753,ROW()-2,MATCH($A$2,SelectedSPDs!$B$1:$Y$1,0)),0)</f>
        <v>0</v>
      </c>
      <c r="J981" s="19" t="e">
        <f>IF($A$2="User",IF(ISBLANK(E981),NA(),E981),IF(ISBLANK(SelectedSPDs!A981),NA(),SelectedSPDs!A981))</f>
        <v>#N/A</v>
      </c>
      <c r="K981" s="28">
        <f>INDEX(SelectedSPDs!$B$3:$Y$3753,ROW()-2,MATCH($A$2,SelectedSPDs!$B$1:$Y$1,0))</f>
        <v>0</v>
      </c>
      <c r="M981" s="28"/>
      <c r="N981" s="28"/>
      <c r="O981" s="18"/>
      <c r="P981" s="28"/>
      <c r="Q981" s="28"/>
      <c r="R981" s="18"/>
      <c r="S981" s="28"/>
      <c r="T981" s="18"/>
      <c r="AJ981" s="28"/>
    </row>
    <row r="982" spans="5:36" x14ac:dyDescent="0.35">
      <c r="E982" s="26"/>
      <c r="F982" s="27"/>
      <c r="G982" s="55" t="e">
        <f>IF($A$2="User",IF($E982=0,#N/A,$E982),IF(ISNUMBER(SelectedSPDs!$A982),SelectedSPDs!$A982,#N/A))</f>
        <v>#N/A</v>
      </c>
      <c r="H982" s="55">
        <f>'Interpolated data'!M982</f>
        <v>0</v>
      </c>
      <c r="I982" s="55">
        <f>IF(ISNUMBER(INDEX(SelectedSPDs!$B$3:$Y$3753,ROW()-2,MATCH($A$2,SelectedSPDs!$B$1:$Y$1,0))),INDEX(SelectedSPDs!$B$3:$Y$3753,ROW()-2,MATCH($A$2,SelectedSPDs!$B$1:$Y$1,0)),0)</f>
        <v>0</v>
      </c>
      <c r="J982" s="19" t="e">
        <f>IF($A$2="User",IF(ISBLANK(E982),NA(),E982),IF(ISBLANK(SelectedSPDs!A982),NA(),SelectedSPDs!A982))</f>
        <v>#N/A</v>
      </c>
      <c r="K982" s="28">
        <f>INDEX(SelectedSPDs!$B$3:$Y$3753,ROW()-2,MATCH($A$2,SelectedSPDs!$B$1:$Y$1,0))</f>
        <v>0</v>
      </c>
      <c r="M982" s="28"/>
      <c r="N982" s="28"/>
      <c r="O982" s="18"/>
      <c r="P982" s="28"/>
      <c r="Q982" s="28"/>
      <c r="R982" s="18"/>
      <c r="S982" s="28"/>
      <c r="T982" s="18"/>
      <c r="AJ982" s="28"/>
    </row>
    <row r="983" spans="5:36" x14ac:dyDescent="0.35">
      <c r="E983" s="26"/>
      <c r="F983" s="27"/>
      <c r="G983" s="55" t="e">
        <f>IF($A$2="User",IF($E983=0,#N/A,$E983),IF(ISNUMBER(SelectedSPDs!$A983),SelectedSPDs!$A983,#N/A))</f>
        <v>#N/A</v>
      </c>
      <c r="H983" s="55">
        <f>'Interpolated data'!M983</f>
        <v>0</v>
      </c>
      <c r="I983" s="55">
        <f>IF(ISNUMBER(INDEX(SelectedSPDs!$B$3:$Y$3753,ROW()-2,MATCH($A$2,SelectedSPDs!$B$1:$Y$1,0))),INDEX(SelectedSPDs!$B$3:$Y$3753,ROW()-2,MATCH($A$2,SelectedSPDs!$B$1:$Y$1,0)),0)</f>
        <v>0</v>
      </c>
      <c r="J983" s="19" t="e">
        <f>IF($A$2="User",IF(ISBLANK(E983),NA(),E983),IF(ISBLANK(SelectedSPDs!A983),NA(),SelectedSPDs!A983))</f>
        <v>#N/A</v>
      </c>
      <c r="K983" s="28">
        <f>INDEX(SelectedSPDs!$B$3:$Y$3753,ROW()-2,MATCH($A$2,SelectedSPDs!$B$1:$Y$1,0))</f>
        <v>0</v>
      </c>
      <c r="M983" s="28"/>
      <c r="N983" s="28"/>
      <c r="O983" s="18"/>
      <c r="P983" s="28"/>
      <c r="Q983" s="28"/>
      <c r="R983" s="18"/>
      <c r="S983" s="28"/>
      <c r="T983" s="18"/>
      <c r="AJ983" s="28"/>
    </row>
    <row r="984" spans="5:36" x14ac:dyDescent="0.35">
      <c r="E984" s="26"/>
      <c r="F984" s="27"/>
      <c r="G984" s="55" t="e">
        <f>IF($A$2="User",IF($E984=0,#N/A,$E984),IF(ISNUMBER(SelectedSPDs!$A984),SelectedSPDs!$A984,#N/A))</f>
        <v>#N/A</v>
      </c>
      <c r="H984" s="55">
        <f>'Interpolated data'!M984</f>
        <v>0</v>
      </c>
      <c r="I984" s="55">
        <f>IF(ISNUMBER(INDEX(SelectedSPDs!$B$3:$Y$3753,ROW()-2,MATCH($A$2,SelectedSPDs!$B$1:$Y$1,0))),INDEX(SelectedSPDs!$B$3:$Y$3753,ROW()-2,MATCH($A$2,SelectedSPDs!$B$1:$Y$1,0)),0)</f>
        <v>0</v>
      </c>
      <c r="J984" s="19" t="e">
        <f>IF($A$2="User",IF(ISBLANK(E984),NA(),E984),IF(ISBLANK(SelectedSPDs!A984),NA(),SelectedSPDs!A984))</f>
        <v>#N/A</v>
      </c>
      <c r="K984" s="28">
        <f>INDEX(SelectedSPDs!$B$3:$Y$3753,ROW()-2,MATCH($A$2,SelectedSPDs!$B$1:$Y$1,0))</f>
        <v>0</v>
      </c>
      <c r="M984" s="28"/>
      <c r="N984" s="28"/>
      <c r="O984" s="18"/>
      <c r="P984" s="28"/>
      <c r="Q984" s="28"/>
      <c r="R984" s="18"/>
      <c r="S984" s="28"/>
      <c r="T984" s="18"/>
      <c r="AJ984" s="28"/>
    </row>
    <row r="985" spans="5:36" x14ac:dyDescent="0.35">
      <c r="E985" s="26"/>
      <c r="F985" s="27"/>
      <c r="G985" s="55" t="e">
        <f>IF($A$2="User",IF($E985=0,#N/A,$E985),IF(ISNUMBER(SelectedSPDs!$A985),SelectedSPDs!$A985,#N/A))</f>
        <v>#N/A</v>
      </c>
      <c r="H985" s="55">
        <f>'Interpolated data'!M985</f>
        <v>0</v>
      </c>
      <c r="I985" s="55">
        <f>IF(ISNUMBER(INDEX(SelectedSPDs!$B$3:$Y$3753,ROW()-2,MATCH($A$2,SelectedSPDs!$B$1:$Y$1,0))),INDEX(SelectedSPDs!$B$3:$Y$3753,ROW()-2,MATCH($A$2,SelectedSPDs!$B$1:$Y$1,0)),0)</f>
        <v>0</v>
      </c>
      <c r="J985" s="19" t="e">
        <f>IF($A$2="User",IF(ISBLANK(E985),NA(),E985),IF(ISBLANK(SelectedSPDs!A985),NA(),SelectedSPDs!A985))</f>
        <v>#N/A</v>
      </c>
      <c r="K985" s="28">
        <f>INDEX(SelectedSPDs!$B$3:$Y$3753,ROW()-2,MATCH($A$2,SelectedSPDs!$B$1:$Y$1,0))</f>
        <v>0</v>
      </c>
      <c r="M985" s="28"/>
      <c r="N985" s="28"/>
      <c r="O985" s="18"/>
      <c r="P985" s="28"/>
      <c r="Q985" s="28"/>
      <c r="R985" s="18"/>
      <c r="S985" s="28"/>
      <c r="T985" s="18"/>
      <c r="AJ985" s="28"/>
    </row>
    <row r="986" spans="5:36" x14ac:dyDescent="0.35">
      <c r="E986" s="26"/>
      <c r="F986" s="27"/>
      <c r="G986" s="55" t="e">
        <f>IF($A$2="User",IF($E986=0,#N/A,$E986),IF(ISNUMBER(SelectedSPDs!$A986),SelectedSPDs!$A986,#N/A))</f>
        <v>#N/A</v>
      </c>
      <c r="H986" s="55">
        <f>'Interpolated data'!M986</f>
        <v>0</v>
      </c>
      <c r="I986" s="55">
        <f>IF(ISNUMBER(INDEX(SelectedSPDs!$B$3:$Y$3753,ROW()-2,MATCH($A$2,SelectedSPDs!$B$1:$Y$1,0))),INDEX(SelectedSPDs!$B$3:$Y$3753,ROW()-2,MATCH($A$2,SelectedSPDs!$B$1:$Y$1,0)),0)</f>
        <v>0</v>
      </c>
      <c r="J986" s="19" t="e">
        <f>IF($A$2="User",IF(ISBLANK(E986),NA(),E986),IF(ISBLANK(SelectedSPDs!A986),NA(),SelectedSPDs!A986))</f>
        <v>#N/A</v>
      </c>
      <c r="K986" s="28">
        <f>INDEX(SelectedSPDs!$B$3:$Y$3753,ROW()-2,MATCH($A$2,SelectedSPDs!$B$1:$Y$1,0))</f>
        <v>0</v>
      </c>
      <c r="M986" s="28"/>
      <c r="N986" s="28"/>
      <c r="O986" s="18"/>
      <c r="P986" s="28"/>
      <c r="Q986" s="28"/>
      <c r="R986" s="18"/>
      <c r="S986" s="28"/>
      <c r="T986" s="18"/>
      <c r="AJ986" s="28"/>
    </row>
    <row r="987" spans="5:36" x14ac:dyDescent="0.35">
      <c r="E987" s="26"/>
      <c r="F987" s="27"/>
      <c r="G987" s="55" t="e">
        <f>IF($A$2="User",IF($E987=0,#N/A,$E987),IF(ISNUMBER(SelectedSPDs!$A987),SelectedSPDs!$A987,#N/A))</f>
        <v>#N/A</v>
      </c>
      <c r="H987" s="55">
        <f>'Interpolated data'!M987</f>
        <v>0</v>
      </c>
      <c r="I987" s="55">
        <f>IF(ISNUMBER(INDEX(SelectedSPDs!$B$3:$Y$3753,ROW()-2,MATCH($A$2,SelectedSPDs!$B$1:$Y$1,0))),INDEX(SelectedSPDs!$B$3:$Y$3753,ROW()-2,MATCH($A$2,SelectedSPDs!$B$1:$Y$1,0)),0)</f>
        <v>0</v>
      </c>
      <c r="J987" s="19" t="e">
        <f>IF($A$2="User",IF(ISBLANK(E987),NA(),E987),IF(ISBLANK(SelectedSPDs!A987),NA(),SelectedSPDs!A987))</f>
        <v>#N/A</v>
      </c>
      <c r="K987" s="28">
        <f>INDEX(SelectedSPDs!$B$3:$Y$3753,ROW()-2,MATCH($A$2,SelectedSPDs!$B$1:$Y$1,0))</f>
        <v>0</v>
      </c>
      <c r="M987" s="28"/>
      <c r="N987" s="28"/>
      <c r="O987" s="18"/>
      <c r="P987" s="28"/>
      <c r="Q987" s="28"/>
      <c r="R987" s="18"/>
      <c r="S987" s="28"/>
      <c r="T987" s="18"/>
      <c r="AJ987" s="28"/>
    </row>
    <row r="988" spans="5:36" x14ac:dyDescent="0.35">
      <c r="E988" s="26"/>
      <c r="F988" s="27"/>
      <c r="G988" s="55" t="e">
        <f>IF($A$2="User",IF($E988=0,#N/A,$E988),IF(ISNUMBER(SelectedSPDs!$A988),SelectedSPDs!$A988,#N/A))</f>
        <v>#N/A</v>
      </c>
      <c r="H988" s="55">
        <f>'Interpolated data'!M988</f>
        <v>0</v>
      </c>
      <c r="I988" s="55">
        <f>IF(ISNUMBER(INDEX(SelectedSPDs!$B$3:$Y$3753,ROW()-2,MATCH($A$2,SelectedSPDs!$B$1:$Y$1,0))),INDEX(SelectedSPDs!$B$3:$Y$3753,ROW()-2,MATCH($A$2,SelectedSPDs!$B$1:$Y$1,0)),0)</f>
        <v>0</v>
      </c>
      <c r="J988" s="19" t="e">
        <f>IF($A$2="User",IF(ISBLANK(E988),NA(),E988),IF(ISBLANK(SelectedSPDs!A988),NA(),SelectedSPDs!A988))</f>
        <v>#N/A</v>
      </c>
      <c r="K988" s="28">
        <f>INDEX(SelectedSPDs!$B$3:$Y$3753,ROW()-2,MATCH($A$2,SelectedSPDs!$B$1:$Y$1,0))</f>
        <v>0</v>
      </c>
      <c r="M988" s="28"/>
      <c r="N988" s="28"/>
      <c r="O988" s="18"/>
      <c r="P988" s="28"/>
      <c r="Q988" s="28"/>
      <c r="R988" s="18"/>
      <c r="S988" s="28"/>
      <c r="T988" s="18"/>
      <c r="AJ988" s="28"/>
    </row>
    <row r="989" spans="5:36" x14ac:dyDescent="0.35">
      <c r="E989" s="26"/>
      <c r="F989" s="27"/>
      <c r="G989" s="55" t="e">
        <f>IF($A$2="User",IF($E989=0,#N/A,$E989),IF(ISNUMBER(SelectedSPDs!$A989),SelectedSPDs!$A989,#N/A))</f>
        <v>#N/A</v>
      </c>
      <c r="H989" s="55">
        <f>'Interpolated data'!M989</f>
        <v>0</v>
      </c>
      <c r="I989" s="55">
        <f>IF(ISNUMBER(INDEX(SelectedSPDs!$B$3:$Y$3753,ROW()-2,MATCH($A$2,SelectedSPDs!$B$1:$Y$1,0))),INDEX(SelectedSPDs!$B$3:$Y$3753,ROW()-2,MATCH($A$2,SelectedSPDs!$B$1:$Y$1,0)),0)</f>
        <v>0</v>
      </c>
      <c r="J989" s="19" t="e">
        <f>IF($A$2="User",IF(ISBLANK(E989),NA(),E989),IF(ISBLANK(SelectedSPDs!A989),NA(),SelectedSPDs!A989))</f>
        <v>#N/A</v>
      </c>
      <c r="K989" s="28">
        <f>INDEX(SelectedSPDs!$B$3:$Y$3753,ROW()-2,MATCH($A$2,SelectedSPDs!$B$1:$Y$1,0))</f>
        <v>0</v>
      </c>
      <c r="M989" s="28"/>
      <c r="N989" s="28"/>
      <c r="O989" s="18"/>
      <c r="P989" s="28"/>
      <c r="Q989" s="28"/>
      <c r="R989" s="18"/>
      <c r="S989" s="28"/>
      <c r="T989" s="18"/>
      <c r="AJ989" s="28"/>
    </row>
    <row r="990" spans="5:36" x14ac:dyDescent="0.35">
      <c r="E990" s="26"/>
      <c r="F990" s="27"/>
      <c r="G990" s="55" t="e">
        <f>IF($A$2="User",IF($E990=0,#N/A,$E990),IF(ISNUMBER(SelectedSPDs!$A990),SelectedSPDs!$A990,#N/A))</f>
        <v>#N/A</v>
      </c>
      <c r="H990" s="55">
        <f>'Interpolated data'!M990</f>
        <v>0</v>
      </c>
      <c r="I990" s="55">
        <f>IF(ISNUMBER(INDEX(SelectedSPDs!$B$3:$Y$3753,ROW()-2,MATCH($A$2,SelectedSPDs!$B$1:$Y$1,0))),INDEX(SelectedSPDs!$B$3:$Y$3753,ROW()-2,MATCH($A$2,SelectedSPDs!$B$1:$Y$1,0)),0)</f>
        <v>0</v>
      </c>
      <c r="J990" s="19" t="e">
        <f>IF($A$2="User",IF(ISBLANK(E990),NA(),E990),IF(ISBLANK(SelectedSPDs!A990),NA(),SelectedSPDs!A990))</f>
        <v>#N/A</v>
      </c>
      <c r="K990" s="28">
        <f>INDEX(SelectedSPDs!$B$3:$Y$3753,ROW()-2,MATCH($A$2,SelectedSPDs!$B$1:$Y$1,0))</f>
        <v>0</v>
      </c>
      <c r="M990" s="28"/>
      <c r="N990" s="28"/>
      <c r="O990" s="18"/>
      <c r="P990" s="28"/>
      <c r="Q990" s="28"/>
      <c r="R990" s="18"/>
      <c r="S990" s="28"/>
      <c r="T990" s="18"/>
      <c r="AJ990" s="28"/>
    </row>
    <row r="991" spans="5:36" x14ac:dyDescent="0.35">
      <c r="E991" s="26"/>
      <c r="F991" s="27"/>
      <c r="G991" s="55" t="e">
        <f>IF($A$2="User",IF($E991=0,#N/A,$E991),IF(ISNUMBER(SelectedSPDs!$A991),SelectedSPDs!$A991,#N/A))</f>
        <v>#N/A</v>
      </c>
      <c r="H991" s="55">
        <f>'Interpolated data'!M991</f>
        <v>0</v>
      </c>
      <c r="I991" s="55">
        <f>IF(ISNUMBER(INDEX(SelectedSPDs!$B$3:$Y$3753,ROW()-2,MATCH($A$2,SelectedSPDs!$B$1:$Y$1,0))),INDEX(SelectedSPDs!$B$3:$Y$3753,ROW()-2,MATCH($A$2,SelectedSPDs!$B$1:$Y$1,0)),0)</f>
        <v>0</v>
      </c>
      <c r="J991" s="19" t="e">
        <f>IF($A$2="User",IF(ISBLANK(E991),NA(),E991),IF(ISBLANK(SelectedSPDs!A991),NA(),SelectedSPDs!A991))</f>
        <v>#N/A</v>
      </c>
      <c r="K991" s="28">
        <f>INDEX(SelectedSPDs!$B$3:$Y$3753,ROW()-2,MATCH($A$2,SelectedSPDs!$B$1:$Y$1,0))</f>
        <v>0</v>
      </c>
      <c r="M991" s="28"/>
      <c r="N991" s="28"/>
      <c r="O991" s="18"/>
      <c r="P991" s="28"/>
      <c r="Q991" s="28"/>
      <c r="R991" s="18"/>
      <c r="S991" s="28"/>
      <c r="T991" s="18"/>
      <c r="AJ991" s="28"/>
    </row>
    <row r="992" spans="5:36" x14ac:dyDescent="0.35">
      <c r="E992" s="26"/>
      <c r="F992" s="27"/>
      <c r="G992" s="55" t="e">
        <f>IF($A$2="User",IF($E992=0,#N/A,$E992),IF(ISNUMBER(SelectedSPDs!$A992),SelectedSPDs!$A992,#N/A))</f>
        <v>#N/A</v>
      </c>
      <c r="H992" s="55">
        <f>'Interpolated data'!M992</f>
        <v>0</v>
      </c>
      <c r="I992" s="55">
        <f>IF(ISNUMBER(INDEX(SelectedSPDs!$B$3:$Y$3753,ROW()-2,MATCH($A$2,SelectedSPDs!$B$1:$Y$1,0))),INDEX(SelectedSPDs!$B$3:$Y$3753,ROW()-2,MATCH($A$2,SelectedSPDs!$B$1:$Y$1,0)),0)</f>
        <v>0</v>
      </c>
      <c r="J992" s="19" t="e">
        <f>IF($A$2="User",IF(ISBLANK(E992),NA(),E992),IF(ISBLANK(SelectedSPDs!A992),NA(),SelectedSPDs!A992))</f>
        <v>#N/A</v>
      </c>
      <c r="K992" s="28">
        <f>INDEX(SelectedSPDs!$B$3:$Y$3753,ROW()-2,MATCH($A$2,SelectedSPDs!$B$1:$Y$1,0))</f>
        <v>0</v>
      </c>
      <c r="M992" s="28"/>
      <c r="N992" s="28"/>
      <c r="O992" s="18"/>
      <c r="P992" s="28"/>
      <c r="Q992" s="28"/>
      <c r="R992" s="18"/>
      <c r="S992" s="28"/>
      <c r="T992" s="18"/>
      <c r="AJ992" s="28"/>
    </row>
    <row r="993" spans="5:36" x14ac:dyDescent="0.35">
      <c r="E993" s="26"/>
      <c r="F993" s="27"/>
      <c r="G993" s="55" t="e">
        <f>IF($A$2="User",IF($E993=0,#N/A,$E993),IF(ISNUMBER(SelectedSPDs!$A993),SelectedSPDs!$A993,#N/A))</f>
        <v>#N/A</v>
      </c>
      <c r="H993" s="55">
        <f>'Interpolated data'!M993</f>
        <v>0</v>
      </c>
      <c r="I993" s="55">
        <f>IF(ISNUMBER(INDEX(SelectedSPDs!$B$3:$Y$3753,ROW()-2,MATCH($A$2,SelectedSPDs!$B$1:$Y$1,0))),INDEX(SelectedSPDs!$B$3:$Y$3753,ROW()-2,MATCH($A$2,SelectedSPDs!$B$1:$Y$1,0)),0)</f>
        <v>0</v>
      </c>
      <c r="J993" s="19" t="e">
        <f>IF($A$2="User",IF(ISBLANK(E993),NA(),E993),IF(ISBLANK(SelectedSPDs!A993),NA(),SelectedSPDs!A993))</f>
        <v>#N/A</v>
      </c>
      <c r="K993" s="28">
        <f>INDEX(SelectedSPDs!$B$3:$Y$3753,ROW()-2,MATCH($A$2,SelectedSPDs!$B$1:$Y$1,0))</f>
        <v>0</v>
      </c>
      <c r="M993" s="28"/>
      <c r="N993" s="28"/>
      <c r="O993" s="18"/>
      <c r="P993" s="28"/>
      <c r="Q993" s="28"/>
      <c r="R993" s="18"/>
      <c r="S993" s="28"/>
      <c r="T993" s="18"/>
      <c r="AJ993" s="28"/>
    </row>
    <row r="994" spans="5:36" x14ac:dyDescent="0.35">
      <c r="E994" s="26"/>
      <c r="F994" s="27"/>
      <c r="G994" s="55" t="e">
        <f>IF($A$2="User",IF($E994=0,#N/A,$E994),IF(ISNUMBER(SelectedSPDs!$A994),SelectedSPDs!$A994,#N/A))</f>
        <v>#N/A</v>
      </c>
      <c r="H994" s="55">
        <f>'Interpolated data'!M994</f>
        <v>0</v>
      </c>
      <c r="I994" s="55">
        <f>IF(ISNUMBER(INDEX(SelectedSPDs!$B$3:$Y$3753,ROW()-2,MATCH($A$2,SelectedSPDs!$B$1:$Y$1,0))),INDEX(SelectedSPDs!$B$3:$Y$3753,ROW()-2,MATCH($A$2,SelectedSPDs!$B$1:$Y$1,0)),0)</f>
        <v>0</v>
      </c>
      <c r="J994" s="19" t="e">
        <f>IF($A$2="User",IF(ISBLANK(E994),NA(),E994),IF(ISBLANK(SelectedSPDs!A994),NA(),SelectedSPDs!A994))</f>
        <v>#N/A</v>
      </c>
      <c r="K994" s="28">
        <f>INDEX(SelectedSPDs!$B$3:$Y$3753,ROW()-2,MATCH($A$2,SelectedSPDs!$B$1:$Y$1,0))</f>
        <v>0</v>
      </c>
      <c r="M994" s="28"/>
      <c r="N994" s="28"/>
      <c r="O994" s="18"/>
      <c r="P994" s="28"/>
      <c r="Q994" s="28"/>
      <c r="R994" s="18"/>
      <c r="S994" s="28"/>
      <c r="T994" s="18"/>
      <c r="AJ994" s="28"/>
    </row>
    <row r="995" spans="5:36" x14ac:dyDescent="0.35">
      <c r="E995" s="26"/>
      <c r="F995" s="27"/>
      <c r="G995" s="55" t="e">
        <f>IF($A$2="User",IF($E995=0,#N/A,$E995),IF(ISNUMBER(SelectedSPDs!$A995),SelectedSPDs!$A995,#N/A))</f>
        <v>#N/A</v>
      </c>
      <c r="H995" s="55">
        <f>'Interpolated data'!M995</f>
        <v>0</v>
      </c>
      <c r="I995" s="55">
        <f>IF(ISNUMBER(INDEX(SelectedSPDs!$B$3:$Y$3753,ROW()-2,MATCH($A$2,SelectedSPDs!$B$1:$Y$1,0))),INDEX(SelectedSPDs!$B$3:$Y$3753,ROW()-2,MATCH($A$2,SelectedSPDs!$B$1:$Y$1,0)),0)</f>
        <v>0</v>
      </c>
      <c r="J995" s="19" t="e">
        <f>IF($A$2="User",IF(ISBLANK(E995),NA(),E995),IF(ISBLANK(SelectedSPDs!A995),NA(),SelectedSPDs!A995))</f>
        <v>#N/A</v>
      </c>
      <c r="K995" s="28">
        <f>INDEX(SelectedSPDs!$B$3:$Y$3753,ROW()-2,MATCH($A$2,SelectedSPDs!$B$1:$Y$1,0))</f>
        <v>0</v>
      </c>
      <c r="M995" s="28"/>
      <c r="N995" s="28"/>
      <c r="O995" s="18"/>
      <c r="P995" s="28"/>
      <c r="Q995" s="28"/>
      <c r="R995" s="18"/>
      <c r="S995" s="28"/>
      <c r="T995" s="18"/>
      <c r="AJ995" s="28"/>
    </row>
    <row r="996" spans="5:36" x14ac:dyDescent="0.35">
      <c r="E996" s="26"/>
      <c r="F996" s="27"/>
      <c r="G996" s="55" t="e">
        <f>IF($A$2="User",IF($E996=0,#N/A,$E996),IF(ISNUMBER(SelectedSPDs!$A996),SelectedSPDs!$A996,#N/A))</f>
        <v>#N/A</v>
      </c>
      <c r="H996" s="55">
        <f>'Interpolated data'!M996</f>
        <v>0</v>
      </c>
      <c r="I996" s="55">
        <f>IF(ISNUMBER(INDEX(SelectedSPDs!$B$3:$Y$3753,ROW()-2,MATCH($A$2,SelectedSPDs!$B$1:$Y$1,0))),INDEX(SelectedSPDs!$B$3:$Y$3753,ROW()-2,MATCH($A$2,SelectedSPDs!$B$1:$Y$1,0)),0)</f>
        <v>0</v>
      </c>
      <c r="J996" s="19" t="e">
        <f>IF($A$2="User",IF(ISBLANK(E996),NA(),E996),IF(ISBLANK(SelectedSPDs!A996),NA(),SelectedSPDs!A996))</f>
        <v>#N/A</v>
      </c>
      <c r="K996" s="28">
        <f>INDEX(SelectedSPDs!$B$3:$Y$3753,ROW()-2,MATCH($A$2,SelectedSPDs!$B$1:$Y$1,0))</f>
        <v>0</v>
      </c>
      <c r="M996" s="28"/>
      <c r="N996" s="28"/>
      <c r="O996" s="18"/>
      <c r="P996" s="28"/>
      <c r="Q996" s="28"/>
      <c r="R996" s="18"/>
      <c r="S996" s="28"/>
      <c r="T996" s="18"/>
      <c r="AJ996" s="28"/>
    </row>
    <row r="997" spans="5:36" x14ac:dyDescent="0.35">
      <c r="E997" s="26"/>
      <c r="F997" s="27"/>
      <c r="G997" s="55" t="e">
        <f>IF($A$2="User",IF($E997=0,#N/A,$E997),IF(ISNUMBER(SelectedSPDs!$A997),SelectedSPDs!$A997,#N/A))</f>
        <v>#N/A</v>
      </c>
      <c r="H997" s="55">
        <f>'Interpolated data'!M997</f>
        <v>0</v>
      </c>
      <c r="I997" s="55">
        <f>IF(ISNUMBER(INDEX(SelectedSPDs!$B$3:$Y$3753,ROW()-2,MATCH($A$2,SelectedSPDs!$B$1:$Y$1,0))),INDEX(SelectedSPDs!$B$3:$Y$3753,ROW()-2,MATCH($A$2,SelectedSPDs!$B$1:$Y$1,0)),0)</f>
        <v>0</v>
      </c>
      <c r="J997" s="19" t="e">
        <f>IF($A$2="User",IF(ISBLANK(E997),NA(),E997),IF(ISBLANK(SelectedSPDs!A997),NA(),SelectedSPDs!A997))</f>
        <v>#N/A</v>
      </c>
      <c r="K997" s="28">
        <f>INDEX(SelectedSPDs!$B$3:$Y$3753,ROW()-2,MATCH($A$2,SelectedSPDs!$B$1:$Y$1,0))</f>
        <v>0</v>
      </c>
      <c r="M997" s="28"/>
      <c r="N997" s="28"/>
      <c r="O997" s="18"/>
      <c r="P997" s="28"/>
      <c r="Q997" s="28"/>
      <c r="R997" s="18"/>
      <c r="S997" s="28"/>
      <c r="T997" s="18"/>
      <c r="AJ997" s="28"/>
    </row>
    <row r="998" spans="5:36" x14ac:dyDescent="0.35">
      <c r="E998" s="26"/>
      <c r="F998" s="27"/>
      <c r="G998" s="55" t="e">
        <f>IF($A$2="User",IF($E998=0,#N/A,$E998),IF(ISNUMBER(SelectedSPDs!$A998),SelectedSPDs!$A998,#N/A))</f>
        <v>#N/A</v>
      </c>
      <c r="H998" s="55">
        <f>'Interpolated data'!M998</f>
        <v>0</v>
      </c>
      <c r="I998" s="55">
        <f>IF(ISNUMBER(INDEX(SelectedSPDs!$B$3:$Y$3753,ROW()-2,MATCH($A$2,SelectedSPDs!$B$1:$Y$1,0))),INDEX(SelectedSPDs!$B$3:$Y$3753,ROW()-2,MATCH($A$2,SelectedSPDs!$B$1:$Y$1,0)),0)</f>
        <v>0</v>
      </c>
      <c r="J998" s="19" t="e">
        <f>IF($A$2="User",IF(ISBLANK(E998),NA(),E998),IF(ISBLANK(SelectedSPDs!A998),NA(),SelectedSPDs!A998))</f>
        <v>#N/A</v>
      </c>
      <c r="K998" s="28">
        <f>INDEX(SelectedSPDs!$B$3:$Y$3753,ROW()-2,MATCH($A$2,SelectedSPDs!$B$1:$Y$1,0))</f>
        <v>0</v>
      </c>
      <c r="M998" s="28"/>
      <c r="N998" s="28"/>
      <c r="O998" s="18"/>
      <c r="P998" s="28"/>
      <c r="Q998" s="28"/>
      <c r="R998" s="18"/>
      <c r="S998" s="28"/>
      <c r="T998" s="18"/>
      <c r="AJ998" s="28"/>
    </row>
    <row r="999" spans="5:36" x14ac:dyDescent="0.35">
      <c r="E999" s="26"/>
      <c r="F999" s="27"/>
      <c r="G999" s="55" t="e">
        <f>IF($A$2="User",IF($E999=0,#N/A,$E999),IF(ISNUMBER(SelectedSPDs!$A999),SelectedSPDs!$A999,#N/A))</f>
        <v>#N/A</v>
      </c>
      <c r="H999" s="55">
        <f>'Interpolated data'!M999</f>
        <v>0</v>
      </c>
      <c r="I999" s="55">
        <f>IF(ISNUMBER(INDEX(SelectedSPDs!$B$3:$Y$3753,ROW()-2,MATCH($A$2,SelectedSPDs!$B$1:$Y$1,0))),INDEX(SelectedSPDs!$B$3:$Y$3753,ROW()-2,MATCH($A$2,SelectedSPDs!$B$1:$Y$1,0)),0)</f>
        <v>0</v>
      </c>
      <c r="J999" s="19" t="e">
        <f>IF($A$2="User",IF(ISBLANK(E999),NA(),E999),IF(ISBLANK(SelectedSPDs!A999),NA(),SelectedSPDs!A999))</f>
        <v>#N/A</v>
      </c>
      <c r="K999" s="28">
        <f>INDEX(SelectedSPDs!$B$3:$Y$3753,ROW()-2,MATCH($A$2,SelectedSPDs!$B$1:$Y$1,0))</f>
        <v>0</v>
      </c>
      <c r="M999" s="28"/>
      <c r="N999" s="28"/>
      <c r="O999" s="18"/>
      <c r="P999" s="28"/>
      <c r="Q999" s="28"/>
      <c r="R999" s="18"/>
      <c r="S999" s="28"/>
      <c r="T999" s="18"/>
      <c r="AJ999" s="28"/>
    </row>
    <row r="1000" spans="5:36" x14ac:dyDescent="0.35">
      <c r="E1000" s="26"/>
      <c r="F1000" s="27"/>
      <c r="G1000" s="55" t="e">
        <f>IF($A$2="User",IF($E1000=0,#N/A,$E1000),IF(ISNUMBER(SelectedSPDs!$A1000),SelectedSPDs!$A1000,#N/A))</f>
        <v>#N/A</v>
      </c>
      <c r="H1000" s="55">
        <f>'Interpolated data'!M1000</f>
        <v>0</v>
      </c>
      <c r="I1000" s="55">
        <f>IF(ISNUMBER(INDEX(SelectedSPDs!$B$3:$Y$3753,ROW()-2,MATCH($A$2,SelectedSPDs!$B$1:$Y$1,0))),INDEX(SelectedSPDs!$B$3:$Y$3753,ROW()-2,MATCH($A$2,SelectedSPDs!$B$1:$Y$1,0)),0)</f>
        <v>0</v>
      </c>
      <c r="J1000" s="19" t="e">
        <f>IF($A$2="User",IF(ISBLANK(E1000),NA(),E1000),IF(ISBLANK(SelectedSPDs!A1000),NA(),SelectedSPDs!A1000))</f>
        <v>#N/A</v>
      </c>
      <c r="K1000" s="28">
        <f>INDEX(SelectedSPDs!$B$3:$Y$3753,ROW()-2,MATCH($A$2,SelectedSPDs!$B$1:$Y$1,0))</f>
        <v>0</v>
      </c>
      <c r="M1000" s="28"/>
      <c r="N1000" s="28"/>
      <c r="O1000" s="18"/>
      <c r="P1000" s="28"/>
      <c r="Q1000" s="28"/>
      <c r="R1000" s="18"/>
      <c r="S1000" s="28"/>
      <c r="T1000" s="18"/>
      <c r="AJ1000" s="28"/>
    </row>
    <row r="1001" spans="5:36" x14ac:dyDescent="0.35">
      <c r="E1001" s="26"/>
      <c r="F1001" s="27"/>
      <c r="G1001" s="55" t="e">
        <f>IF($A$2="User",IF($E1001=0,#N/A,$E1001),IF(ISNUMBER(SelectedSPDs!$A1001),SelectedSPDs!$A1001,#N/A))</f>
        <v>#N/A</v>
      </c>
      <c r="H1001" s="55">
        <f>'Interpolated data'!M1001</f>
        <v>0</v>
      </c>
      <c r="I1001" s="55">
        <f>IF(ISNUMBER(INDEX(SelectedSPDs!$B$3:$Y$3753,ROW()-2,MATCH($A$2,SelectedSPDs!$B$1:$Y$1,0))),INDEX(SelectedSPDs!$B$3:$Y$3753,ROW()-2,MATCH($A$2,SelectedSPDs!$B$1:$Y$1,0)),0)</f>
        <v>0</v>
      </c>
      <c r="J1001" s="19" t="e">
        <f>IF($A$2="User",IF(ISBLANK(E1001),NA(),E1001),IF(ISBLANK(SelectedSPDs!A1001),NA(),SelectedSPDs!A1001))</f>
        <v>#N/A</v>
      </c>
      <c r="K1001" s="28">
        <f>INDEX(SelectedSPDs!$B$3:$Y$3753,ROW()-2,MATCH($A$2,SelectedSPDs!$B$1:$Y$1,0))</f>
        <v>0</v>
      </c>
      <c r="M1001" s="28"/>
      <c r="N1001" s="28"/>
      <c r="O1001" s="18"/>
      <c r="P1001" s="28"/>
      <c r="Q1001" s="28"/>
      <c r="R1001" s="18"/>
      <c r="S1001" s="28"/>
      <c r="T1001" s="18"/>
      <c r="AJ1001" s="28"/>
    </row>
    <row r="1002" spans="5:36" x14ac:dyDescent="0.35">
      <c r="E1002" s="26"/>
      <c r="F1002" s="27"/>
      <c r="G1002" s="55" t="e">
        <f>IF($A$2="User",IF($E1002=0,#N/A,$E1002),IF(ISNUMBER(SelectedSPDs!$A1002),SelectedSPDs!$A1002,#N/A))</f>
        <v>#N/A</v>
      </c>
      <c r="H1002" s="55">
        <f>'Interpolated data'!M1002</f>
        <v>0</v>
      </c>
      <c r="I1002" s="55">
        <f>IF(ISNUMBER(INDEX(SelectedSPDs!$B$3:$Y$3753,ROW()-2,MATCH($A$2,SelectedSPDs!$B$1:$Y$1,0))),INDEX(SelectedSPDs!$B$3:$Y$3753,ROW()-2,MATCH($A$2,SelectedSPDs!$B$1:$Y$1,0)),0)</f>
        <v>0</v>
      </c>
      <c r="J1002" s="19" t="e">
        <f>IF($A$2="User",IF(ISBLANK(E1002),NA(),E1002),IF(ISBLANK(SelectedSPDs!A1002),NA(),SelectedSPDs!A1002))</f>
        <v>#N/A</v>
      </c>
      <c r="K1002" s="28">
        <f>INDEX(SelectedSPDs!$B$3:$Y$3753,ROW()-2,MATCH($A$2,SelectedSPDs!$B$1:$Y$1,0))</f>
        <v>0</v>
      </c>
      <c r="M1002" s="28"/>
      <c r="N1002" s="28"/>
      <c r="O1002" s="18"/>
      <c r="P1002" s="28"/>
      <c r="Q1002" s="28"/>
      <c r="R1002" s="18"/>
      <c r="S1002" s="28"/>
      <c r="T1002" s="18"/>
      <c r="AJ1002" s="28"/>
    </row>
    <row r="1003" spans="5:36" x14ac:dyDescent="0.35">
      <c r="E1003" s="26"/>
      <c r="F1003" s="27"/>
      <c r="G1003" s="55" t="e">
        <f>IF($A$2="User",IF($E1003=0,#N/A,$E1003),IF(ISNUMBER(SelectedSPDs!$A1003),SelectedSPDs!$A1003,#N/A))</f>
        <v>#N/A</v>
      </c>
      <c r="H1003" s="55">
        <f>'Interpolated data'!M1003</f>
        <v>0</v>
      </c>
      <c r="I1003" s="55">
        <f>IF(ISNUMBER(INDEX(SelectedSPDs!$B$3:$Y$3753,ROW()-2,MATCH($A$2,SelectedSPDs!$B$1:$Y$1,0))),INDEX(SelectedSPDs!$B$3:$Y$3753,ROW()-2,MATCH($A$2,SelectedSPDs!$B$1:$Y$1,0)),0)</f>
        <v>0</v>
      </c>
      <c r="J1003" s="19" t="e">
        <f>IF($A$2="User",IF(ISBLANK(E1003),NA(),E1003),IF(ISBLANK(SelectedSPDs!A1003),NA(),SelectedSPDs!A1003))</f>
        <v>#N/A</v>
      </c>
      <c r="K1003" s="28">
        <f>INDEX(SelectedSPDs!$B$3:$Y$3753,ROW()-2,MATCH($A$2,SelectedSPDs!$B$1:$Y$1,0))</f>
        <v>0</v>
      </c>
      <c r="M1003" s="28"/>
      <c r="N1003" s="28"/>
      <c r="O1003" s="18"/>
      <c r="P1003" s="28"/>
      <c r="Q1003" s="28"/>
      <c r="R1003" s="18"/>
      <c r="S1003" s="28"/>
      <c r="T1003" s="18"/>
      <c r="AJ1003" s="28"/>
    </row>
    <row r="1004" spans="5:36" x14ac:dyDescent="0.35">
      <c r="E1004" s="56"/>
      <c r="F1004" s="56"/>
      <c r="G1004" s="56"/>
      <c r="H1004" s="56"/>
      <c r="I1004" s="56"/>
      <c r="J1004" s="19"/>
      <c r="K1004" s="28"/>
      <c r="M1004" s="28"/>
      <c r="N1004" s="28"/>
      <c r="O1004" s="18"/>
      <c r="P1004" s="28"/>
      <c r="Q1004" s="28"/>
      <c r="R1004" s="18"/>
      <c r="S1004" s="28"/>
      <c r="T1004" s="18"/>
      <c r="AJ1004" s="28"/>
    </row>
    <row r="1005" spans="5:36" x14ac:dyDescent="0.35">
      <c r="E1005" s="56"/>
      <c r="F1005" s="56"/>
      <c r="G1005" s="56"/>
      <c r="H1005" s="56"/>
      <c r="I1005" s="56"/>
      <c r="J1005" s="19"/>
      <c r="K1005" s="28"/>
      <c r="M1005" s="28"/>
      <c r="N1005" s="28"/>
      <c r="O1005" s="18"/>
      <c r="P1005" s="28"/>
      <c r="Q1005" s="28"/>
      <c r="R1005" s="18"/>
      <c r="S1005" s="28"/>
      <c r="T1005" s="18"/>
      <c r="AJ1005" s="28"/>
    </row>
    <row r="1006" spans="5:36" x14ac:dyDescent="0.35">
      <c r="E1006" s="56"/>
      <c r="F1006" s="56"/>
      <c r="G1006" s="56"/>
      <c r="H1006" s="56"/>
      <c r="I1006" s="56"/>
      <c r="J1006" s="19"/>
      <c r="K1006" s="28"/>
      <c r="M1006" s="28"/>
      <c r="N1006" s="28"/>
      <c r="O1006" s="18"/>
      <c r="P1006" s="28"/>
      <c r="Q1006" s="28"/>
      <c r="R1006" s="18"/>
      <c r="S1006" s="28"/>
      <c r="T1006" s="18"/>
      <c r="AJ1006" s="28"/>
    </row>
    <row r="1007" spans="5:36" x14ac:dyDescent="0.35">
      <c r="E1007" s="56"/>
      <c r="F1007" s="56"/>
      <c r="G1007" s="56"/>
      <c r="H1007" s="56"/>
      <c r="I1007" s="56"/>
      <c r="J1007" s="19"/>
      <c r="K1007" s="28"/>
      <c r="M1007" s="28"/>
      <c r="N1007" s="28"/>
      <c r="O1007" s="18"/>
      <c r="P1007" s="28"/>
      <c r="Q1007" s="28"/>
      <c r="R1007" s="18"/>
      <c r="S1007" s="28"/>
      <c r="T1007" s="18"/>
      <c r="AJ1007" s="28"/>
    </row>
    <row r="1008" spans="5:36" x14ac:dyDescent="0.35">
      <c r="E1008" s="56"/>
      <c r="F1008" s="56"/>
      <c r="G1008" s="56"/>
      <c r="H1008" s="56"/>
      <c r="I1008" s="56"/>
      <c r="J1008" s="19"/>
      <c r="K1008" s="28"/>
      <c r="M1008" s="28"/>
      <c r="N1008" s="28"/>
      <c r="O1008" s="18"/>
      <c r="P1008" s="28"/>
      <c r="Q1008" s="28"/>
      <c r="R1008" s="18"/>
      <c r="S1008" s="28"/>
      <c r="T1008" s="18"/>
      <c r="AJ1008" s="28"/>
    </row>
    <row r="1009" spans="5:36" x14ac:dyDescent="0.35">
      <c r="E1009" s="56"/>
      <c r="F1009" s="56"/>
      <c r="G1009" s="56"/>
      <c r="H1009" s="56"/>
      <c r="I1009" s="56"/>
      <c r="J1009" s="19"/>
      <c r="K1009" s="28"/>
      <c r="M1009" s="28"/>
      <c r="N1009" s="28"/>
      <c r="O1009" s="18"/>
      <c r="P1009" s="28"/>
      <c r="Q1009" s="28"/>
      <c r="R1009" s="18"/>
      <c r="S1009" s="28"/>
      <c r="T1009" s="18"/>
      <c r="AJ1009" s="28"/>
    </row>
    <row r="1010" spans="5:36" x14ac:dyDescent="0.35">
      <c r="E1010" s="56"/>
      <c r="F1010" s="56"/>
      <c r="G1010" s="56"/>
      <c r="H1010" s="56"/>
      <c r="I1010" s="56"/>
      <c r="J1010" s="19"/>
      <c r="K1010" s="28"/>
      <c r="M1010" s="28"/>
      <c r="N1010" s="28"/>
      <c r="O1010" s="18"/>
      <c r="P1010" s="28"/>
      <c r="Q1010" s="28"/>
      <c r="R1010" s="18"/>
      <c r="S1010" s="28"/>
      <c r="T1010" s="18"/>
      <c r="AJ1010" s="28"/>
    </row>
    <row r="1011" spans="5:36" x14ac:dyDescent="0.35">
      <c r="E1011" s="56"/>
      <c r="F1011" s="56"/>
      <c r="G1011" s="56"/>
      <c r="H1011" s="56"/>
      <c r="I1011" s="56"/>
      <c r="J1011" s="19"/>
      <c r="K1011" s="28"/>
      <c r="M1011" s="28"/>
      <c r="N1011" s="28"/>
      <c r="O1011" s="18"/>
      <c r="P1011" s="28"/>
      <c r="Q1011" s="28"/>
      <c r="R1011" s="18"/>
      <c r="S1011" s="28"/>
      <c r="T1011" s="18"/>
      <c r="AJ1011" s="28"/>
    </row>
    <row r="1012" spans="5:36" x14ac:dyDescent="0.35">
      <c r="E1012" s="56"/>
      <c r="F1012" s="56"/>
      <c r="G1012" s="56"/>
      <c r="H1012" s="56"/>
      <c r="I1012" s="56"/>
      <c r="J1012" s="19"/>
      <c r="K1012" s="28"/>
      <c r="M1012" s="28"/>
      <c r="N1012" s="28"/>
      <c r="O1012" s="18"/>
      <c r="P1012" s="28"/>
      <c r="Q1012" s="28"/>
      <c r="R1012" s="18"/>
      <c r="S1012" s="28"/>
      <c r="T1012" s="18"/>
      <c r="AJ1012" s="28"/>
    </row>
    <row r="1013" spans="5:36" x14ac:dyDescent="0.35">
      <c r="E1013" s="56"/>
      <c r="F1013" s="56"/>
      <c r="G1013" s="56"/>
      <c r="H1013" s="56"/>
      <c r="I1013" s="56"/>
      <c r="J1013" s="19"/>
      <c r="K1013" s="28"/>
      <c r="M1013" s="28"/>
      <c r="N1013" s="28"/>
      <c r="O1013" s="18"/>
      <c r="P1013" s="28"/>
      <c r="Q1013" s="28"/>
      <c r="R1013" s="18"/>
      <c r="S1013" s="28"/>
      <c r="T1013" s="18"/>
      <c r="AJ1013" s="28"/>
    </row>
    <row r="1014" spans="5:36" x14ac:dyDescent="0.35">
      <c r="E1014" s="56"/>
      <c r="F1014" s="56"/>
      <c r="G1014" s="56"/>
      <c r="H1014" s="56"/>
      <c r="I1014" s="56"/>
      <c r="J1014" s="19"/>
      <c r="K1014" s="28"/>
      <c r="M1014" s="28"/>
      <c r="N1014" s="28"/>
      <c r="O1014" s="18"/>
      <c r="P1014" s="28"/>
      <c r="Q1014" s="28"/>
      <c r="R1014" s="18"/>
      <c r="S1014" s="28"/>
      <c r="T1014" s="18"/>
      <c r="AJ1014" s="28"/>
    </row>
    <row r="1015" spans="5:36" x14ac:dyDescent="0.35">
      <c r="E1015" s="56"/>
      <c r="F1015" s="56"/>
      <c r="G1015" s="56"/>
      <c r="H1015" s="56"/>
      <c r="I1015" s="56"/>
      <c r="J1015" s="19"/>
      <c r="K1015" s="28"/>
      <c r="M1015" s="28"/>
      <c r="N1015" s="28"/>
      <c r="O1015" s="18"/>
      <c r="P1015" s="28"/>
      <c r="Q1015" s="28"/>
      <c r="R1015" s="18"/>
      <c r="S1015" s="28"/>
      <c r="T1015" s="18"/>
      <c r="AJ1015" s="28"/>
    </row>
    <row r="1016" spans="5:36" x14ac:dyDescent="0.35">
      <c r="E1016" s="56"/>
      <c r="F1016" s="56"/>
      <c r="G1016" s="56"/>
      <c r="H1016" s="56"/>
      <c r="I1016" s="56"/>
      <c r="J1016" s="19"/>
      <c r="K1016" s="28"/>
      <c r="M1016" s="28"/>
      <c r="N1016" s="28"/>
      <c r="O1016" s="18"/>
      <c r="P1016" s="28"/>
      <c r="Q1016" s="28"/>
      <c r="R1016" s="18"/>
      <c r="S1016" s="28"/>
      <c r="T1016" s="18"/>
      <c r="AJ1016" s="28"/>
    </row>
    <row r="1017" spans="5:36" x14ac:dyDescent="0.35">
      <c r="E1017" s="56"/>
      <c r="F1017" s="56"/>
      <c r="G1017" s="56"/>
      <c r="H1017" s="56"/>
      <c r="I1017" s="56"/>
      <c r="J1017" s="19"/>
      <c r="K1017" s="28"/>
      <c r="M1017" s="28"/>
      <c r="N1017" s="28"/>
      <c r="O1017" s="18"/>
      <c r="P1017" s="28"/>
      <c r="Q1017" s="28"/>
      <c r="R1017" s="18"/>
      <c r="S1017" s="28"/>
      <c r="T1017" s="18"/>
      <c r="AJ1017" s="28"/>
    </row>
    <row r="1018" spans="5:36" x14ac:dyDescent="0.35">
      <c r="E1018" s="56"/>
      <c r="F1018" s="56"/>
      <c r="G1018" s="56"/>
      <c r="H1018" s="56"/>
      <c r="I1018" s="56"/>
      <c r="J1018" s="19"/>
      <c r="K1018" s="28"/>
      <c r="M1018" s="28"/>
      <c r="N1018" s="28"/>
      <c r="O1018" s="18"/>
      <c r="P1018" s="28"/>
      <c r="Q1018" s="28"/>
      <c r="R1018" s="18"/>
      <c r="S1018" s="28"/>
      <c r="T1018" s="18"/>
      <c r="AJ1018" s="28"/>
    </row>
    <row r="1019" spans="5:36" x14ac:dyDescent="0.35">
      <c r="E1019" s="56"/>
      <c r="F1019" s="56"/>
      <c r="G1019" s="56"/>
      <c r="H1019" s="56"/>
      <c r="I1019" s="56"/>
      <c r="J1019" s="19"/>
      <c r="K1019" s="28"/>
      <c r="M1019" s="28"/>
      <c r="N1019" s="28"/>
      <c r="O1019" s="18"/>
      <c r="P1019" s="28"/>
      <c r="Q1019" s="28"/>
      <c r="R1019" s="18"/>
      <c r="S1019" s="28"/>
      <c r="T1019" s="18"/>
      <c r="AJ1019" s="28"/>
    </row>
    <row r="1020" spans="5:36" x14ac:dyDescent="0.35">
      <c r="E1020" s="56"/>
      <c r="F1020" s="56"/>
      <c r="G1020" s="56"/>
      <c r="H1020" s="56"/>
      <c r="I1020" s="56"/>
      <c r="J1020" s="19"/>
      <c r="K1020" s="28"/>
      <c r="M1020" s="28"/>
      <c r="N1020" s="28"/>
      <c r="O1020" s="18"/>
      <c r="P1020" s="28"/>
      <c r="Q1020" s="28"/>
      <c r="R1020" s="18"/>
      <c r="S1020" s="28"/>
      <c r="T1020" s="18"/>
      <c r="AJ1020" s="28"/>
    </row>
    <row r="1021" spans="5:36" x14ac:dyDescent="0.35">
      <c r="E1021" s="56"/>
      <c r="F1021" s="56"/>
      <c r="G1021" s="56"/>
      <c r="H1021" s="56"/>
      <c r="I1021" s="56"/>
      <c r="J1021" s="19"/>
      <c r="K1021" s="28"/>
      <c r="M1021" s="28"/>
      <c r="N1021" s="28"/>
      <c r="O1021" s="18"/>
      <c r="P1021" s="28"/>
      <c r="Q1021" s="28"/>
      <c r="R1021" s="18"/>
      <c r="S1021" s="28"/>
      <c r="T1021" s="18"/>
      <c r="AJ1021" s="28"/>
    </row>
    <row r="1022" spans="5:36" x14ac:dyDescent="0.35">
      <c r="E1022" s="56"/>
      <c r="F1022" s="56"/>
      <c r="G1022" s="56"/>
      <c r="H1022" s="56"/>
      <c r="I1022" s="56"/>
      <c r="J1022" s="19"/>
      <c r="K1022" s="28"/>
      <c r="M1022" s="28"/>
      <c r="N1022" s="28"/>
      <c r="O1022" s="18"/>
      <c r="P1022" s="28"/>
      <c r="Q1022" s="28"/>
      <c r="R1022" s="18"/>
      <c r="S1022" s="28"/>
      <c r="T1022" s="18"/>
      <c r="AJ1022" s="28"/>
    </row>
    <row r="1023" spans="5:36" x14ac:dyDescent="0.35">
      <c r="E1023" s="56"/>
      <c r="F1023" s="56"/>
      <c r="G1023" s="56"/>
      <c r="H1023" s="56"/>
      <c r="I1023" s="56"/>
      <c r="J1023" s="19"/>
      <c r="K1023" s="28"/>
      <c r="M1023" s="28"/>
      <c r="N1023" s="28"/>
      <c r="O1023" s="18"/>
      <c r="P1023" s="28"/>
      <c r="Q1023" s="28"/>
      <c r="R1023" s="18"/>
      <c r="S1023" s="28"/>
      <c r="T1023" s="18"/>
      <c r="AJ1023" s="28"/>
    </row>
    <row r="1024" spans="5:36" x14ac:dyDescent="0.35">
      <c r="E1024" s="56"/>
      <c r="F1024" s="56"/>
      <c r="G1024" s="56"/>
      <c r="H1024" s="56"/>
      <c r="I1024" s="56"/>
      <c r="J1024" s="19"/>
      <c r="K1024" s="28"/>
      <c r="M1024" s="28"/>
      <c r="N1024" s="28"/>
      <c r="O1024" s="18"/>
      <c r="P1024" s="28"/>
      <c r="Q1024" s="28"/>
      <c r="R1024" s="18"/>
      <c r="S1024" s="28"/>
      <c r="T1024" s="18"/>
      <c r="AJ1024" s="28"/>
    </row>
    <row r="1025" spans="5:36" x14ac:dyDescent="0.35">
      <c r="E1025" s="56"/>
      <c r="F1025" s="56"/>
      <c r="G1025" s="56"/>
      <c r="H1025" s="56"/>
      <c r="I1025" s="56"/>
      <c r="J1025" s="19"/>
      <c r="K1025" s="28"/>
      <c r="M1025" s="28"/>
      <c r="N1025" s="28"/>
      <c r="O1025" s="18"/>
      <c r="P1025" s="28"/>
      <c r="Q1025" s="28"/>
      <c r="R1025" s="18"/>
      <c r="S1025" s="28"/>
      <c r="T1025" s="18"/>
      <c r="AJ1025" s="28"/>
    </row>
    <row r="1026" spans="5:36" x14ac:dyDescent="0.35">
      <c r="E1026" s="56"/>
      <c r="F1026" s="56"/>
      <c r="G1026" s="56"/>
      <c r="H1026" s="56"/>
      <c r="I1026" s="56"/>
      <c r="J1026" s="19"/>
      <c r="K1026" s="28"/>
      <c r="M1026" s="28"/>
      <c r="N1026" s="28"/>
      <c r="O1026" s="18"/>
      <c r="P1026" s="28"/>
      <c r="Q1026" s="28"/>
      <c r="R1026" s="18"/>
      <c r="S1026" s="28"/>
      <c r="T1026" s="18"/>
      <c r="AJ1026" s="28"/>
    </row>
    <row r="1027" spans="5:36" x14ac:dyDescent="0.35">
      <c r="E1027" s="56"/>
      <c r="F1027" s="56"/>
      <c r="G1027" s="56"/>
      <c r="H1027" s="56"/>
      <c r="I1027" s="56"/>
      <c r="J1027" s="19"/>
      <c r="K1027" s="28"/>
      <c r="M1027" s="28"/>
      <c r="N1027" s="28"/>
      <c r="O1027" s="18"/>
      <c r="P1027" s="28"/>
      <c r="Q1027" s="28"/>
      <c r="R1027" s="18"/>
      <c r="S1027" s="28"/>
      <c r="T1027" s="18"/>
      <c r="AJ1027" s="28"/>
    </row>
    <row r="1028" spans="5:36" x14ac:dyDescent="0.35">
      <c r="E1028" s="56"/>
      <c r="F1028" s="56"/>
      <c r="G1028" s="56"/>
      <c r="H1028" s="56"/>
      <c r="I1028" s="56"/>
      <c r="J1028" s="19"/>
      <c r="K1028" s="28"/>
      <c r="M1028" s="28"/>
      <c r="N1028" s="28"/>
      <c r="O1028" s="18"/>
      <c r="P1028" s="28"/>
      <c r="Q1028" s="28"/>
      <c r="R1028" s="18"/>
      <c r="S1028" s="28"/>
      <c r="T1028" s="18"/>
      <c r="AJ1028" s="28"/>
    </row>
    <row r="1029" spans="5:36" x14ac:dyDescent="0.35">
      <c r="E1029" s="56"/>
      <c r="F1029" s="56"/>
      <c r="G1029" s="56"/>
      <c r="H1029" s="56"/>
      <c r="I1029" s="56"/>
      <c r="J1029" s="19"/>
      <c r="K1029" s="28"/>
      <c r="M1029" s="28"/>
      <c r="N1029" s="28"/>
      <c r="O1029" s="18"/>
      <c r="P1029" s="28"/>
      <c r="Q1029" s="28"/>
      <c r="R1029" s="18"/>
      <c r="S1029" s="28"/>
      <c r="T1029" s="18"/>
      <c r="AJ1029" s="28"/>
    </row>
    <row r="1030" spans="5:36" x14ac:dyDescent="0.35">
      <c r="E1030" s="56"/>
      <c r="F1030" s="56"/>
      <c r="G1030" s="56"/>
      <c r="H1030" s="56"/>
      <c r="I1030" s="56"/>
      <c r="J1030" s="19"/>
      <c r="K1030" s="28"/>
      <c r="M1030" s="28"/>
      <c r="N1030" s="28"/>
      <c r="O1030" s="18"/>
      <c r="P1030" s="28"/>
      <c r="Q1030" s="28"/>
      <c r="R1030" s="18"/>
      <c r="S1030" s="28"/>
      <c r="T1030" s="18"/>
      <c r="AJ1030" s="28"/>
    </row>
    <row r="1031" spans="5:36" x14ac:dyDescent="0.35">
      <c r="E1031" s="56"/>
      <c r="F1031" s="56"/>
      <c r="G1031" s="56"/>
      <c r="H1031" s="56"/>
      <c r="I1031" s="56"/>
      <c r="J1031" s="19"/>
      <c r="K1031" s="28"/>
      <c r="M1031" s="28"/>
      <c r="N1031" s="28"/>
      <c r="O1031" s="18"/>
      <c r="P1031" s="28"/>
      <c r="Q1031" s="28"/>
      <c r="R1031" s="18"/>
      <c r="S1031" s="28"/>
      <c r="T1031" s="18"/>
      <c r="AJ1031" s="28"/>
    </row>
    <row r="1032" spans="5:36" x14ac:dyDescent="0.35">
      <c r="E1032" s="56"/>
      <c r="F1032" s="56"/>
      <c r="G1032" s="56"/>
      <c r="H1032" s="56"/>
      <c r="I1032" s="56"/>
      <c r="J1032" s="19"/>
      <c r="K1032" s="28"/>
      <c r="M1032" s="28"/>
      <c r="N1032" s="28"/>
      <c r="O1032" s="18"/>
      <c r="P1032" s="28"/>
      <c r="Q1032" s="28"/>
      <c r="R1032" s="18"/>
      <c r="S1032" s="28"/>
      <c r="T1032" s="18"/>
      <c r="AJ1032" s="28"/>
    </row>
    <row r="1033" spans="5:36" x14ac:dyDescent="0.35">
      <c r="E1033" s="56"/>
      <c r="F1033" s="56"/>
      <c r="G1033" s="56"/>
      <c r="H1033" s="56"/>
      <c r="I1033" s="56"/>
      <c r="J1033" s="19"/>
      <c r="K1033" s="28"/>
      <c r="M1033" s="28"/>
      <c r="N1033" s="28"/>
      <c r="O1033" s="18"/>
      <c r="P1033" s="28"/>
      <c r="Q1033" s="28"/>
      <c r="R1033" s="18"/>
      <c r="S1033" s="28"/>
      <c r="T1033" s="18"/>
      <c r="AJ1033" s="28"/>
    </row>
    <row r="1034" spans="5:36" x14ac:dyDescent="0.35">
      <c r="E1034" s="56"/>
      <c r="F1034" s="56"/>
      <c r="G1034" s="56"/>
      <c r="H1034" s="56"/>
      <c r="I1034" s="56"/>
      <c r="J1034" s="19"/>
      <c r="K1034" s="28"/>
      <c r="M1034" s="28"/>
      <c r="N1034" s="28"/>
      <c r="O1034" s="18"/>
      <c r="P1034" s="28"/>
      <c r="Q1034" s="28"/>
      <c r="R1034" s="18"/>
      <c r="S1034" s="28"/>
      <c r="T1034" s="18"/>
      <c r="AJ1034" s="28"/>
    </row>
    <row r="1035" spans="5:36" x14ac:dyDescent="0.35">
      <c r="E1035" s="56"/>
      <c r="F1035" s="56"/>
      <c r="G1035" s="56"/>
      <c r="H1035" s="56"/>
      <c r="I1035" s="56"/>
      <c r="J1035" s="19"/>
      <c r="K1035" s="28"/>
      <c r="M1035" s="28"/>
      <c r="N1035" s="28"/>
      <c r="O1035" s="18"/>
      <c r="P1035" s="28"/>
      <c r="Q1035" s="28"/>
      <c r="R1035" s="18"/>
      <c r="S1035" s="28"/>
      <c r="T1035" s="18"/>
      <c r="AJ1035" s="28"/>
    </row>
    <row r="1036" spans="5:36" x14ac:dyDescent="0.35">
      <c r="E1036" s="56"/>
      <c r="F1036" s="56"/>
      <c r="G1036" s="56"/>
      <c r="H1036" s="56"/>
      <c r="I1036" s="56"/>
      <c r="J1036" s="19"/>
      <c r="K1036" s="28"/>
      <c r="M1036" s="28"/>
      <c r="N1036" s="28"/>
      <c r="O1036" s="18"/>
      <c r="P1036" s="28"/>
      <c r="Q1036" s="28"/>
      <c r="R1036" s="18"/>
      <c r="S1036" s="28"/>
      <c r="T1036" s="18"/>
      <c r="AJ1036" s="28"/>
    </row>
    <row r="1037" spans="5:36" x14ac:dyDescent="0.35">
      <c r="E1037" s="56"/>
      <c r="F1037" s="56"/>
      <c r="G1037" s="56"/>
      <c r="H1037" s="56"/>
      <c r="I1037" s="56"/>
      <c r="J1037" s="19"/>
      <c r="K1037" s="28"/>
      <c r="M1037" s="28"/>
      <c r="N1037" s="28"/>
      <c r="O1037" s="18"/>
      <c r="P1037" s="28"/>
      <c r="Q1037" s="28"/>
      <c r="R1037" s="18"/>
      <c r="S1037" s="28"/>
      <c r="T1037" s="18"/>
      <c r="AJ1037" s="28"/>
    </row>
    <row r="1038" spans="5:36" x14ac:dyDescent="0.35">
      <c r="E1038" s="56"/>
      <c r="F1038" s="56"/>
      <c r="G1038" s="56"/>
      <c r="H1038" s="56"/>
      <c r="I1038" s="56"/>
      <c r="J1038" s="19"/>
      <c r="K1038" s="28"/>
      <c r="M1038" s="28"/>
      <c r="N1038" s="28"/>
      <c r="O1038" s="18"/>
      <c r="P1038" s="28"/>
      <c r="Q1038" s="28"/>
      <c r="R1038" s="18"/>
      <c r="S1038" s="28"/>
      <c r="T1038" s="18"/>
      <c r="AJ1038" s="28"/>
    </row>
    <row r="1039" spans="5:36" x14ac:dyDescent="0.35">
      <c r="E1039" s="56"/>
      <c r="F1039" s="56"/>
      <c r="G1039" s="56"/>
      <c r="H1039" s="56"/>
      <c r="I1039" s="56"/>
      <c r="J1039" s="19"/>
      <c r="K1039" s="28"/>
      <c r="M1039" s="28"/>
      <c r="N1039" s="28"/>
      <c r="O1039" s="18"/>
      <c r="P1039" s="28"/>
      <c r="Q1039" s="28"/>
      <c r="R1039" s="18"/>
      <c r="S1039" s="28"/>
      <c r="T1039" s="18"/>
      <c r="AJ1039" s="28"/>
    </row>
    <row r="1040" spans="5:36" x14ac:dyDescent="0.35">
      <c r="E1040" s="56"/>
      <c r="F1040" s="56"/>
      <c r="G1040" s="56"/>
      <c r="H1040" s="56"/>
      <c r="I1040" s="56"/>
      <c r="J1040" s="19"/>
      <c r="K1040" s="28"/>
      <c r="M1040" s="28"/>
      <c r="N1040" s="28"/>
      <c r="O1040" s="18"/>
      <c r="P1040" s="28"/>
      <c r="Q1040" s="28"/>
      <c r="R1040" s="18"/>
      <c r="S1040" s="28"/>
      <c r="T1040" s="18"/>
      <c r="AJ1040" s="28"/>
    </row>
    <row r="1041" spans="5:36" x14ac:dyDescent="0.35">
      <c r="E1041" s="56"/>
      <c r="F1041" s="56"/>
      <c r="G1041" s="56"/>
      <c r="H1041" s="56"/>
      <c r="I1041" s="56"/>
      <c r="J1041" s="19"/>
      <c r="K1041" s="28"/>
      <c r="M1041" s="28"/>
      <c r="N1041" s="28"/>
      <c r="O1041" s="18"/>
      <c r="P1041" s="28"/>
      <c r="Q1041" s="28"/>
      <c r="R1041" s="18"/>
      <c r="S1041" s="28"/>
      <c r="T1041" s="18"/>
      <c r="AJ1041" s="28"/>
    </row>
    <row r="1042" spans="5:36" x14ac:dyDescent="0.35">
      <c r="E1042" s="56"/>
      <c r="F1042" s="56"/>
      <c r="G1042" s="56"/>
      <c r="H1042" s="56"/>
      <c r="I1042" s="56"/>
      <c r="J1042" s="19"/>
      <c r="K1042" s="28"/>
      <c r="M1042" s="28"/>
      <c r="N1042" s="28"/>
      <c r="O1042" s="18"/>
      <c r="P1042" s="28"/>
      <c r="Q1042" s="28"/>
      <c r="R1042" s="18"/>
      <c r="S1042" s="28"/>
      <c r="T1042" s="18"/>
      <c r="AJ1042" s="28"/>
    </row>
    <row r="1043" spans="5:36" x14ac:dyDescent="0.35">
      <c r="E1043" s="56"/>
      <c r="F1043" s="56"/>
      <c r="G1043" s="56"/>
      <c r="H1043" s="56"/>
      <c r="I1043" s="56"/>
      <c r="J1043" s="19"/>
      <c r="K1043" s="28"/>
      <c r="M1043" s="28"/>
      <c r="N1043" s="28"/>
      <c r="O1043" s="18"/>
      <c r="P1043" s="28"/>
      <c r="Q1043" s="28"/>
      <c r="R1043" s="18"/>
      <c r="S1043" s="28"/>
      <c r="T1043" s="18"/>
      <c r="AJ1043" s="28"/>
    </row>
    <row r="1044" spans="5:36" x14ac:dyDescent="0.35">
      <c r="E1044" s="56"/>
      <c r="F1044" s="56"/>
      <c r="G1044" s="56"/>
      <c r="H1044" s="56"/>
      <c r="I1044" s="56"/>
      <c r="J1044" s="19"/>
      <c r="K1044" s="28"/>
      <c r="M1044" s="28"/>
      <c r="N1044" s="28"/>
      <c r="O1044" s="18"/>
      <c r="P1044" s="28"/>
      <c r="Q1044" s="28"/>
      <c r="R1044" s="18"/>
      <c r="S1044" s="28"/>
      <c r="T1044" s="18"/>
      <c r="AJ1044" s="28"/>
    </row>
    <row r="1045" spans="5:36" x14ac:dyDescent="0.35">
      <c r="E1045" s="56"/>
      <c r="F1045" s="56"/>
      <c r="G1045" s="56"/>
      <c r="H1045" s="56"/>
      <c r="I1045" s="56"/>
      <c r="J1045" s="19"/>
      <c r="K1045" s="28"/>
      <c r="M1045" s="28"/>
      <c r="N1045" s="28"/>
      <c r="O1045" s="18"/>
      <c r="P1045" s="28"/>
      <c r="Q1045" s="28"/>
      <c r="R1045" s="18"/>
      <c r="S1045" s="28"/>
      <c r="T1045" s="18"/>
      <c r="AJ1045" s="28"/>
    </row>
    <row r="1046" spans="5:36" x14ac:dyDescent="0.35">
      <c r="E1046" s="56"/>
      <c r="F1046" s="56"/>
      <c r="G1046" s="56"/>
      <c r="H1046" s="56"/>
      <c r="I1046" s="56"/>
      <c r="J1046" s="19"/>
      <c r="K1046" s="28"/>
      <c r="M1046" s="28"/>
      <c r="N1046" s="28"/>
      <c r="O1046" s="18"/>
      <c r="P1046" s="28"/>
      <c r="Q1046" s="28"/>
      <c r="R1046" s="18"/>
      <c r="S1046" s="28"/>
      <c r="T1046" s="18"/>
      <c r="AJ1046" s="28"/>
    </row>
    <row r="1047" spans="5:36" x14ac:dyDescent="0.35">
      <c r="E1047" s="56"/>
      <c r="F1047" s="56"/>
      <c r="G1047" s="56"/>
      <c r="H1047" s="56"/>
      <c r="I1047" s="56"/>
      <c r="J1047" s="19"/>
      <c r="K1047" s="28"/>
      <c r="M1047" s="28"/>
      <c r="N1047" s="28"/>
      <c r="O1047" s="18"/>
      <c r="P1047" s="28"/>
      <c r="Q1047" s="28"/>
      <c r="R1047" s="18"/>
      <c r="S1047" s="28"/>
      <c r="T1047" s="18"/>
      <c r="AJ1047" s="28"/>
    </row>
    <row r="1048" spans="5:36" x14ac:dyDescent="0.35">
      <c r="E1048" s="56"/>
      <c r="F1048" s="56"/>
      <c r="G1048" s="56"/>
      <c r="H1048" s="56"/>
      <c r="I1048" s="56"/>
      <c r="J1048" s="19"/>
      <c r="K1048" s="28"/>
      <c r="M1048" s="28"/>
      <c r="N1048" s="28"/>
      <c r="O1048" s="18"/>
      <c r="P1048" s="28"/>
      <c r="Q1048" s="28"/>
      <c r="R1048" s="18"/>
      <c r="S1048" s="28"/>
      <c r="T1048" s="18"/>
      <c r="AJ1048" s="28"/>
    </row>
    <row r="1049" spans="5:36" x14ac:dyDescent="0.35">
      <c r="E1049" s="56"/>
      <c r="F1049" s="56"/>
      <c r="G1049" s="56"/>
      <c r="H1049" s="56"/>
      <c r="I1049" s="56"/>
      <c r="J1049" s="19"/>
      <c r="K1049" s="28"/>
      <c r="M1049" s="28"/>
      <c r="N1049" s="28"/>
      <c r="O1049" s="18"/>
      <c r="P1049" s="28"/>
      <c r="Q1049" s="28"/>
      <c r="R1049" s="18"/>
      <c r="S1049" s="28"/>
      <c r="T1049" s="18"/>
      <c r="AJ1049" s="28"/>
    </row>
    <row r="1050" spans="5:36" x14ac:dyDescent="0.35">
      <c r="E1050" s="56"/>
      <c r="F1050" s="56"/>
      <c r="G1050" s="56"/>
      <c r="H1050" s="56"/>
      <c r="I1050" s="56"/>
      <c r="J1050" s="19"/>
      <c r="K1050" s="28"/>
      <c r="M1050" s="28"/>
      <c r="N1050" s="28"/>
      <c r="O1050" s="18"/>
      <c r="P1050" s="28"/>
      <c r="Q1050" s="28"/>
      <c r="R1050" s="18"/>
      <c r="S1050" s="28"/>
      <c r="T1050" s="18"/>
      <c r="AJ1050" s="28"/>
    </row>
    <row r="1051" spans="5:36" x14ac:dyDescent="0.35">
      <c r="E1051" s="56"/>
      <c r="F1051" s="56"/>
      <c r="G1051" s="56"/>
      <c r="H1051" s="56"/>
      <c r="I1051" s="56"/>
      <c r="J1051" s="19"/>
      <c r="K1051" s="28"/>
      <c r="M1051" s="28"/>
      <c r="N1051" s="28"/>
      <c r="O1051" s="18"/>
      <c r="P1051" s="28"/>
      <c r="Q1051" s="28"/>
      <c r="R1051" s="18"/>
      <c r="S1051" s="28"/>
      <c r="T1051" s="18"/>
      <c r="AJ1051" s="28"/>
    </row>
    <row r="1052" spans="5:36" x14ac:dyDescent="0.35">
      <c r="E1052" s="56"/>
      <c r="F1052" s="56"/>
      <c r="G1052" s="56"/>
      <c r="H1052" s="56"/>
      <c r="I1052" s="56"/>
      <c r="J1052" s="19"/>
      <c r="K1052" s="28"/>
      <c r="M1052" s="28"/>
      <c r="N1052" s="28"/>
      <c r="O1052" s="18"/>
      <c r="P1052" s="28"/>
      <c r="Q1052" s="28"/>
      <c r="R1052" s="18"/>
      <c r="S1052" s="28"/>
      <c r="T1052" s="18"/>
      <c r="AJ1052" s="28"/>
    </row>
    <row r="1053" spans="5:36" x14ac:dyDescent="0.35">
      <c r="E1053" s="56"/>
      <c r="F1053" s="56"/>
      <c r="G1053" s="56"/>
      <c r="H1053" s="56"/>
      <c r="I1053" s="56"/>
      <c r="J1053" s="19"/>
      <c r="K1053" s="28"/>
      <c r="M1053" s="28"/>
      <c r="N1053" s="28"/>
      <c r="O1053" s="18"/>
      <c r="P1053" s="28"/>
      <c r="Q1053" s="28"/>
      <c r="R1053" s="18"/>
      <c r="S1053" s="28"/>
      <c r="T1053" s="18"/>
      <c r="AJ1053" s="28"/>
    </row>
    <row r="1054" spans="5:36" x14ac:dyDescent="0.35">
      <c r="E1054" s="56"/>
      <c r="F1054" s="56"/>
      <c r="G1054" s="56"/>
      <c r="H1054" s="56"/>
      <c r="I1054" s="56"/>
      <c r="J1054" s="19"/>
      <c r="K1054" s="28"/>
      <c r="M1054" s="28"/>
      <c r="N1054" s="28"/>
      <c r="O1054" s="18"/>
      <c r="P1054" s="28"/>
      <c r="Q1054" s="28"/>
      <c r="R1054" s="18"/>
      <c r="S1054" s="28"/>
      <c r="T1054" s="18"/>
      <c r="AJ1054" s="28"/>
    </row>
    <row r="1055" spans="5:36" x14ac:dyDescent="0.35">
      <c r="E1055" s="56"/>
      <c r="F1055" s="56"/>
      <c r="G1055" s="56"/>
      <c r="H1055" s="56"/>
      <c r="I1055" s="56"/>
      <c r="J1055" s="19"/>
      <c r="K1055" s="28"/>
      <c r="M1055" s="28"/>
      <c r="N1055" s="28"/>
      <c r="O1055" s="18"/>
      <c r="P1055" s="28"/>
      <c r="Q1055" s="28"/>
      <c r="R1055" s="18"/>
      <c r="S1055" s="28"/>
      <c r="T1055" s="18"/>
      <c r="AJ1055" s="28"/>
    </row>
    <row r="1056" spans="5:36" x14ac:dyDescent="0.35">
      <c r="E1056" s="56"/>
      <c r="F1056" s="56"/>
      <c r="G1056" s="56"/>
      <c r="H1056" s="56"/>
      <c r="I1056" s="56"/>
      <c r="J1056" s="19"/>
      <c r="K1056" s="28"/>
      <c r="M1056" s="28"/>
      <c r="N1056" s="28"/>
      <c r="O1056" s="18"/>
      <c r="P1056" s="28"/>
      <c r="Q1056" s="28"/>
      <c r="R1056" s="18"/>
      <c r="S1056" s="28"/>
      <c r="T1056" s="18"/>
      <c r="AJ1056" s="28"/>
    </row>
    <row r="1057" spans="5:36" x14ac:dyDescent="0.35">
      <c r="E1057" s="56"/>
      <c r="F1057" s="56"/>
      <c r="G1057" s="56"/>
      <c r="H1057" s="56"/>
      <c r="I1057" s="56"/>
      <c r="J1057" s="19"/>
      <c r="K1057" s="28"/>
      <c r="M1057" s="28"/>
      <c r="N1057" s="28"/>
      <c r="O1057" s="18"/>
      <c r="P1057" s="28"/>
      <c r="Q1057" s="28"/>
      <c r="R1057" s="18"/>
      <c r="S1057" s="28"/>
      <c r="T1057" s="18"/>
      <c r="AJ1057" s="28"/>
    </row>
    <row r="1058" spans="5:36" x14ac:dyDescent="0.35">
      <c r="E1058" s="56"/>
      <c r="F1058" s="56"/>
      <c r="G1058" s="56"/>
      <c r="H1058" s="56"/>
      <c r="I1058" s="56"/>
      <c r="J1058" s="19"/>
      <c r="K1058" s="28"/>
      <c r="M1058" s="28"/>
      <c r="N1058" s="28"/>
      <c r="O1058" s="18"/>
      <c r="P1058" s="28"/>
      <c r="Q1058" s="28"/>
      <c r="R1058" s="18"/>
      <c r="S1058" s="28"/>
      <c r="T1058" s="18"/>
      <c r="AJ1058" s="28"/>
    </row>
    <row r="1059" spans="5:36" x14ac:dyDescent="0.35">
      <c r="E1059" s="56"/>
      <c r="F1059" s="56"/>
      <c r="G1059" s="56"/>
      <c r="H1059" s="56"/>
      <c r="I1059" s="56"/>
      <c r="J1059" s="19"/>
      <c r="K1059" s="28"/>
      <c r="M1059" s="28"/>
      <c r="N1059" s="28"/>
      <c r="O1059" s="18"/>
      <c r="P1059" s="28"/>
      <c r="Q1059" s="28"/>
      <c r="R1059" s="18"/>
      <c r="S1059" s="28"/>
      <c r="T1059" s="18"/>
      <c r="AJ1059" s="28"/>
    </row>
    <row r="1060" spans="5:36" x14ac:dyDescent="0.35">
      <c r="E1060" s="56"/>
      <c r="F1060" s="56"/>
      <c r="G1060" s="56"/>
      <c r="H1060" s="56"/>
      <c r="I1060" s="56"/>
      <c r="J1060" s="19"/>
      <c r="K1060" s="28"/>
      <c r="M1060" s="28"/>
      <c r="N1060" s="28"/>
      <c r="O1060" s="18"/>
      <c r="P1060" s="28"/>
      <c r="Q1060" s="28"/>
      <c r="R1060" s="18"/>
      <c r="S1060" s="28"/>
      <c r="T1060" s="18"/>
      <c r="AJ1060" s="28"/>
    </row>
    <row r="1061" spans="5:36" x14ac:dyDescent="0.35">
      <c r="E1061" s="56"/>
      <c r="F1061" s="56"/>
      <c r="G1061" s="56"/>
      <c r="H1061" s="56"/>
      <c r="I1061" s="56"/>
      <c r="J1061" s="19"/>
      <c r="K1061" s="28"/>
      <c r="M1061" s="28"/>
      <c r="N1061" s="28"/>
      <c r="O1061" s="18"/>
      <c r="P1061" s="28"/>
      <c r="Q1061" s="28"/>
      <c r="R1061" s="18"/>
      <c r="S1061" s="28"/>
      <c r="T1061" s="18"/>
      <c r="AJ1061" s="28"/>
    </row>
    <row r="1062" spans="5:36" x14ac:dyDescent="0.35">
      <c r="E1062" s="56"/>
      <c r="F1062" s="56"/>
      <c r="G1062" s="56"/>
      <c r="H1062" s="56"/>
      <c r="I1062" s="56"/>
      <c r="J1062" s="19"/>
      <c r="K1062" s="28"/>
      <c r="M1062" s="28"/>
      <c r="N1062" s="28"/>
      <c r="O1062" s="18"/>
      <c r="P1062" s="28"/>
      <c r="Q1062" s="28"/>
      <c r="R1062" s="18"/>
      <c r="S1062" s="28"/>
      <c r="T1062" s="18"/>
      <c r="AJ1062" s="28"/>
    </row>
    <row r="1063" spans="5:36" x14ac:dyDescent="0.35">
      <c r="E1063" s="56"/>
      <c r="F1063" s="56"/>
      <c r="G1063" s="56"/>
      <c r="H1063" s="56"/>
      <c r="I1063" s="56"/>
      <c r="J1063" s="19"/>
      <c r="K1063" s="28"/>
      <c r="M1063" s="28"/>
      <c r="N1063" s="28"/>
      <c r="O1063" s="18"/>
      <c r="P1063" s="28"/>
      <c r="Q1063" s="28"/>
      <c r="R1063" s="18"/>
      <c r="S1063" s="28"/>
      <c r="T1063" s="18"/>
      <c r="AJ1063" s="28"/>
    </row>
    <row r="1064" spans="5:36" x14ac:dyDescent="0.35">
      <c r="E1064" s="56"/>
      <c r="F1064" s="56"/>
      <c r="G1064" s="56"/>
      <c r="H1064" s="56"/>
      <c r="I1064" s="56"/>
      <c r="J1064" s="19"/>
      <c r="K1064" s="28"/>
      <c r="M1064" s="28"/>
      <c r="N1064" s="28"/>
      <c r="O1064" s="18"/>
      <c r="P1064" s="28"/>
      <c r="Q1064" s="28"/>
      <c r="R1064" s="18"/>
      <c r="S1064" s="28"/>
      <c r="T1064" s="18"/>
      <c r="AJ1064" s="28"/>
    </row>
    <row r="1065" spans="5:36" x14ac:dyDescent="0.35">
      <c r="E1065" s="56"/>
      <c r="F1065" s="56"/>
      <c r="G1065" s="56"/>
      <c r="H1065" s="56"/>
      <c r="I1065" s="56"/>
      <c r="J1065" s="19"/>
      <c r="K1065" s="28"/>
      <c r="M1065" s="28"/>
      <c r="N1065" s="28"/>
      <c r="O1065" s="18"/>
      <c r="P1065" s="28"/>
      <c r="Q1065" s="28"/>
      <c r="R1065" s="18"/>
      <c r="S1065" s="28"/>
      <c r="T1065" s="18"/>
      <c r="AJ1065" s="28"/>
    </row>
    <row r="1066" spans="5:36" x14ac:dyDescent="0.35">
      <c r="E1066" s="56"/>
      <c r="F1066" s="56"/>
      <c r="G1066" s="56"/>
      <c r="H1066" s="56"/>
      <c r="I1066" s="56"/>
      <c r="J1066" s="19"/>
      <c r="K1066" s="28"/>
      <c r="M1066" s="28"/>
      <c r="N1066" s="28"/>
      <c r="O1066" s="18"/>
      <c r="P1066" s="28"/>
      <c r="Q1066" s="28"/>
      <c r="R1066" s="18"/>
      <c r="S1066" s="28"/>
      <c r="T1066" s="18"/>
      <c r="AJ1066" s="28"/>
    </row>
    <row r="1067" spans="5:36" x14ac:dyDescent="0.35">
      <c r="E1067" s="56"/>
      <c r="F1067" s="56"/>
      <c r="G1067" s="56"/>
      <c r="H1067" s="56"/>
      <c r="I1067" s="56"/>
      <c r="J1067" s="19"/>
      <c r="K1067" s="28"/>
      <c r="M1067" s="28"/>
      <c r="N1067" s="28"/>
      <c r="O1067" s="18"/>
      <c r="P1067" s="28"/>
      <c r="Q1067" s="28"/>
      <c r="R1067" s="18"/>
      <c r="S1067" s="28"/>
      <c r="T1067" s="18"/>
      <c r="AJ1067" s="28"/>
    </row>
    <row r="1068" spans="5:36" x14ac:dyDescent="0.35">
      <c r="E1068" s="56"/>
      <c r="F1068" s="56"/>
      <c r="G1068" s="56"/>
      <c r="H1068" s="56"/>
      <c r="I1068" s="56"/>
      <c r="J1068" s="19"/>
      <c r="K1068" s="28"/>
      <c r="M1068" s="28"/>
      <c r="N1068" s="28"/>
      <c r="O1068" s="18"/>
      <c r="P1068" s="28"/>
      <c r="Q1068" s="28"/>
      <c r="R1068" s="18"/>
      <c r="S1068" s="28"/>
      <c r="T1068" s="18"/>
      <c r="AJ1068" s="28"/>
    </row>
    <row r="1069" spans="5:36" x14ac:dyDescent="0.35">
      <c r="E1069" s="56"/>
      <c r="F1069" s="56"/>
      <c r="G1069" s="56"/>
      <c r="H1069" s="56"/>
      <c r="I1069" s="56"/>
      <c r="J1069" s="19"/>
      <c r="K1069" s="28"/>
      <c r="M1069" s="28"/>
      <c r="N1069" s="28"/>
      <c r="O1069" s="18"/>
      <c r="P1069" s="28"/>
      <c r="Q1069" s="28"/>
      <c r="R1069" s="18"/>
      <c r="S1069" s="28"/>
      <c r="T1069" s="18"/>
      <c r="AJ1069" s="28"/>
    </row>
    <row r="1070" spans="5:36" x14ac:dyDescent="0.35">
      <c r="E1070" s="56"/>
      <c r="F1070" s="56"/>
      <c r="G1070" s="56"/>
      <c r="H1070" s="56"/>
      <c r="I1070" s="56"/>
      <c r="J1070" s="19"/>
      <c r="K1070" s="28"/>
      <c r="M1070" s="28"/>
      <c r="N1070" s="28"/>
      <c r="O1070" s="18"/>
      <c r="P1070" s="28"/>
      <c r="Q1070" s="28"/>
      <c r="R1070" s="18"/>
      <c r="S1070" s="28"/>
      <c r="T1070" s="18"/>
      <c r="AJ1070" s="28"/>
    </row>
    <row r="1071" spans="5:36" x14ac:dyDescent="0.35">
      <c r="E1071" s="56"/>
      <c r="F1071" s="56"/>
      <c r="G1071" s="56"/>
      <c r="H1071" s="56"/>
      <c r="I1071" s="56"/>
      <c r="J1071" s="19"/>
      <c r="K1071" s="28"/>
      <c r="M1071" s="28"/>
      <c r="N1071" s="28"/>
      <c r="O1071" s="18"/>
      <c r="P1071" s="28"/>
      <c r="Q1071" s="28"/>
      <c r="R1071" s="18"/>
      <c r="S1071" s="28"/>
      <c r="T1071" s="18"/>
      <c r="AJ1071" s="28"/>
    </row>
    <row r="1072" spans="5:36" x14ac:dyDescent="0.35">
      <c r="E1072" s="56"/>
      <c r="F1072" s="56"/>
      <c r="G1072" s="56"/>
      <c r="H1072" s="56"/>
      <c r="I1072" s="56"/>
      <c r="J1072" s="19"/>
      <c r="K1072" s="28"/>
      <c r="M1072" s="28"/>
      <c r="N1072" s="28"/>
      <c r="O1072" s="18"/>
      <c r="P1072" s="28"/>
      <c r="Q1072" s="28"/>
      <c r="R1072" s="18"/>
      <c r="S1072" s="28"/>
      <c r="T1072" s="18"/>
      <c r="AJ1072" s="28"/>
    </row>
    <row r="1073" spans="5:36" x14ac:dyDescent="0.35">
      <c r="E1073" s="56"/>
      <c r="F1073" s="56"/>
      <c r="G1073" s="56"/>
      <c r="H1073" s="56"/>
      <c r="I1073" s="56"/>
      <c r="J1073" s="19"/>
      <c r="K1073" s="28"/>
      <c r="M1073" s="28"/>
      <c r="N1073" s="28"/>
      <c r="O1073" s="18"/>
      <c r="P1073" s="28"/>
      <c r="Q1073" s="28"/>
      <c r="R1073" s="18"/>
      <c r="S1073" s="28"/>
      <c r="T1073" s="18"/>
      <c r="AJ1073" s="28"/>
    </row>
    <row r="1074" spans="5:36" x14ac:dyDescent="0.35">
      <c r="E1074" s="56"/>
      <c r="F1074" s="56"/>
      <c r="G1074" s="56"/>
      <c r="H1074" s="56"/>
      <c r="I1074" s="56"/>
      <c r="J1074" s="19"/>
      <c r="K1074" s="28"/>
      <c r="M1074" s="28"/>
      <c r="N1074" s="28"/>
      <c r="O1074" s="18"/>
      <c r="P1074" s="28"/>
      <c r="Q1074" s="28"/>
      <c r="R1074" s="18"/>
      <c r="S1074" s="28"/>
      <c r="T1074" s="18"/>
      <c r="AJ1074" s="28"/>
    </row>
    <row r="1075" spans="5:36" x14ac:dyDescent="0.35">
      <c r="E1075" s="56"/>
      <c r="F1075" s="56"/>
      <c r="G1075" s="56"/>
      <c r="H1075" s="56"/>
      <c r="I1075" s="56"/>
      <c r="J1075" s="19"/>
      <c r="K1075" s="28"/>
      <c r="M1075" s="28"/>
      <c r="N1075" s="28"/>
      <c r="O1075" s="18"/>
      <c r="P1075" s="28"/>
      <c r="Q1075" s="28"/>
      <c r="R1075" s="18"/>
      <c r="S1075" s="28"/>
      <c r="T1075" s="18"/>
      <c r="AJ1075" s="28"/>
    </row>
    <row r="1076" spans="5:36" x14ac:dyDescent="0.35">
      <c r="E1076" s="56"/>
      <c r="F1076" s="56"/>
      <c r="G1076" s="56"/>
      <c r="H1076" s="56"/>
      <c r="I1076" s="56"/>
      <c r="J1076" s="19"/>
      <c r="K1076" s="28"/>
      <c r="M1076" s="28"/>
      <c r="N1076" s="28"/>
      <c r="O1076" s="18"/>
      <c r="P1076" s="28"/>
      <c r="Q1076" s="28"/>
      <c r="R1076" s="18"/>
      <c r="S1076" s="28"/>
      <c r="T1076" s="18"/>
      <c r="AJ1076" s="28"/>
    </row>
    <row r="1077" spans="5:36" x14ac:dyDescent="0.35">
      <c r="E1077" s="56"/>
      <c r="F1077" s="56"/>
      <c r="G1077" s="56"/>
      <c r="H1077" s="56"/>
      <c r="I1077" s="56"/>
      <c r="J1077" s="19"/>
      <c r="K1077" s="28"/>
      <c r="M1077" s="28"/>
      <c r="N1077" s="28"/>
      <c r="O1077" s="18"/>
      <c r="P1077" s="28"/>
      <c r="Q1077" s="28"/>
      <c r="R1077" s="18"/>
      <c r="S1077" s="28"/>
      <c r="T1077" s="18"/>
      <c r="AJ1077" s="28"/>
    </row>
    <row r="1078" spans="5:36" x14ac:dyDescent="0.35">
      <c r="E1078" s="56"/>
      <c r="F1078" s="56"/>
      <c r="G1078" s="56"/>
      <c r="H1078" s="56"/>
      <c r="I1078" s="56"/>
      <c r="J1078" s="19"/>
      <c r="K1078" s="28"/>
      <c r="M1078" s="28"/>
      <c r="N1078" s="28"/>
      <c r="O1078" s="18"/>
      <c r="P1078" s="28"/>
      <c r="Q1078" s="28"/>
      <c r="R1078" s="18"/>
      <c r="S1078" s="28"/>
      <c r="T1078" s="18"/>
      <c r="AJ1078" s="28"/>
    </row>
    <row r="1079" spans="5:36" x14ac:dyDescent="0.35">
      <c r="E1079" s="56"/>
      <c r="F1079" s="56"/>
      <c r="G1079" s="56"/>
      <c r="H1079" s="56"/>
      <c r="I1079" s="56"/>
      <c r="J1079" s="19"/>
      <c r="K1079" s="28"/>
      <c r="M1079" s="28"/>
      <c r="N1079" s="28"/>
      <c r="O1079" s="18"/>
      <c r="P1079" s="28"/>
      <c r="Q1079" s="28"/>
      <c r="R1079" s="18"/>
      <c r="S1079" s="28"/>
      <c r="T1079" s="18"/>
      <c r="AJ1079" s="28"/>
    </row>
    <row r="1080" spans="5:36" x14ac:dyDescent="0.35">
      <c r="E1080" s="56"/>
      <c r="F1080" s="56"/>
      <c r="G1080" s="56"/>
      <c r="H1080" s="56"/>
      <c r="I1080" s="56"/>
      <c r="J1080" s="19"/>
      <c r="K1080" s="28"/>
      <c r="M1080" s="28"/>
      <c r="N1080" s="28"/>
      <c r="O1080" s="18"/>
      <c r="P1080" s="28"/>
      <c r="Q1080" s="28"/>
      <c r="R1080" s="18"/>
      <c r="S1080" s="28"/>
      <c r="T1080" s="18"/>
      <c r="AJ1080" s="28"/>
    </row>
    <row r="1081" spans="5:36" x14ac:dyDescent="0.35">
      <c r="E1081" s="56"/>
      <c r="F1081" s="56"/>
      <c r="G1081" s="56"/>
      <c r="H1081" s="56"/>
      <c r="I1081" s="56"/>
      <c r="J1081" s="19"/>
      <c r="K1081" s="28"/>
      <c r="M1081" s="28"/>
      <c r="N1081" s="28"/>
      <c r="O1081" s="18"/>
      <c r="P1081" s="28"/>
      <c r="Q1081" s="28"/>
      <c r="R1081" s="18"/>
      <c r="S1081" s="28"/>
      <c r="T1081" s="18"/>
      <c r="AJ1081" s="28"/>
    </row>
    <row r="1082" spans="5:36" x14ac:dyDescent="0.35">
      <c r="E1082" s="56"/>
      <c r="F1082" s="56"/>
      <c r="G1082" s="56"/>
      <c r="H1082" s="56"/>
      <c r="I1082" s="56"/>
      <c r="J1082" s="19"/>
      <c r="K1082" s="28"/>
      <c r="M1082" s="28"/>
      <c r="N1082" s="28"/>
      <c r="O1082" s="18"/>
      <c r="P1082" s="28"/>
      <c r="Q1082" s="28"/>
      <c r="R1082" s="18"/>
      <c r="S1082" s="28"/>
      <c r="T1082" s="18"/>
      <c r="AJ1082" s="28"/>
    </row>
    <row r="1083" spans="5:36" x14ac:dyDescent="0.35">
      <c r="E1083" s="56"/>
      <c r="F1083" s="56"/>
      <c r="G1083" s="56"/>
      <c r="H1083" s="56"/>
      <c r="I1083" s="56"/>
      <c r="J1083" s="19"/>
      <c r="K1083" s="28"/>
      <c r="M1083" s="28"/>
      <c r="N1083" s="28"/>
      <c r="O1083" s="18"/>
      <c r="P1083" s="28"/>
      <c r="Q1083" s="28"/>
      <c r="R1083" s="18"/>
      <c r="S1083" s="28"/>
      <c r="T1083" s="18"/>
      <c r="AJ1083" s="28"/>
    </row>
    <row r="1084" spans="5:36" x14ac:dyDescent="0.35">
      <c r="E1084" s="56"/>
      <c r="F1084" s="56"/>
      <c r="G1084" s="56"/>
      <c r="H1084" s="56"/>
      <c r="I1084" s="56"/>
      <c r="J1084" s="19"/>
      <c r="K1084" s="28"/>
      <c r="M1084" s="28"/>
      <c r="N1084" s="28"/>
      <c r="O1084" s="18"/>
      <c r="P1084" s="28"/>
      <c r="Q1084" s="28"/>
      <c r="R1084" s="18"/>
      <c r="S1084" s="28"/>
      <c r="T1084" s="18"/>
      <c r="AJ1084" s="28"/>
    </row>
    <row r="1085" spans="5:36" x14ac:dyDescent="0.35">
      <c r="E1085" s="56"/>
      <c r="F1085" s="56"/>
      <c r="G1085" s="56"/>
      <c r="H1085" s="56"/>
      <c r="I1085" s="56"/>
      <c r="J1085" s="19"/>
      <c r="K1085" s="28"/>
      <c r="M1085" s="28"/>
      <c r="N1085" s="28"/>
      <c r="O1085" s="18"/>
      <c r="P1085" s="28"/>
      <c r="Q1085" s="28"/>
      <c r="R1085" s="18"/>
      <c r="S1085" s="28"/>
      <c r="T1085" s="18"/>
      <c r="AJ1085" s="28"/>
    </row>
    <row r="1086" spans="5:36" x14ac:dyDescent="0.35">
      <c r="E1086" s="56"/>
      <c r="F1086" s="56"/>
      <c r="G1086" s="56"/>
      <c r="H1086" s="56"/>
      <c r="I1086" s="56"/>
      <c r="J1086" s="19"/>
      <c r="K1086" s="28"/>
      <c r="M1086" s="28"/>
      <c r="N1086" s="28"/>
      <c r="O1086" s="18"/>
      <c r="P1086" s="28"/>
      <c r="Q1086" s="28"/>
      <c r="R1086" s="18"/>
      <c r="S1086" s="28"/>
      <c r="T1086" s="18"/>
      <c r="AJ1086" s="28"/>
    </row>
    <row r="1087" spans="5:36" x14ac:dyDescent="0.35">
      <c r="E1087" s="56"/>
      <c r="F1087" s="56"/>
      <c r="G1087" s="56"/>
      <c r="H1087" s="56"/>
      <c r="I1087" s="56"/>
      <c r="J1087" s="19"/>
      <c r="K1087" s="28"/>
      <c r="M1087" s="28"/>
      <c r="N1087" s="28"/>
      <c r="O1087" s="18"/>
      <c r="P1087" s="28"/>
      <c r="Q1087" s="28"/>
      <c r="R1087" s="18"/>
      <c r="S1087" s="28"/>
      <c r="T1087" s="18"/>
      <c r="AJ1087" s="28"/>
    </row>
    <row r="1088" spans="5:36" x14ac:dyDescent="0.35">
      <c r="E1088" s="56"/>
      <c r="F1088" s="56"/>
      <c r="G1088" s="56"/>
      <c r="H1088" s="56"/>
      <c r="I1088" s="56"/>
      <c r="J1088" s="19"/>
      <c r="K1088" s="28"/>
      <c r="M1088" s="28"/>
      <c r="N1088" s="28"/>
      <c r="O1088" s="18"/>
      <c r="P1088" s="28"/>
      <c r="Q1088" s="28"/>
      <c r="R1088" s="18"/>
      <c r="S1088" s="28"/>
      <c r="T1088" s="18"/>
      <c r="AJ1088" s="28"/>
    </row>
    <row r="1089" spans="5:36" x14ac:dyDescent="0.35">
      <c r="E1089" s="56"/>
      <c r="F1089" s="56"/>
      <c r="G1089" s="56"/>
      <c r="H1089" s="56"/>
      <c r="I1089" s="56"/>
      <c r="J1089" s="19"/>
      <c r="K1089" s="28"/>
      <c r="M1089" s="28"/>
      <c r="N1089" s="28"/>
      <c r="O1089" s="18"/>
      <c r="P1089" s="28"/>
      <c r="Q1089" s="28"/>
      <c r="R1089" s="18"/>
      <c r="S1089" s="28"/>
      <c r="T1089" s="18"/>
      <c r="AJ1089" s="28"/>
    </row>
    <row r="1090" spans="5:36" x14ac:dyDescent="0.35">
      <c r="E1090" s="56"/>
      <c r="F1090" s="56"/>
      <c r="G1090" s="56"/>
      <c r="H1090" s="56"/>
      <c r="I1090" s="56"/>
      <c r="J1090" s="19"/>
      <c r="K1090" s="28"/>
      <c r="M1090" s="28"/>
      <c r="N1090" s="28"/>
      <c r="O1090" s="18"/>
      <c r="P1090" s="28"/>
      <c r="Q1090" s="28"/>
      <c r="R1090" s="18"/>
      <c r="S1090" s="28"/>
      <c r="T1090" s="18"/>
      <c r="AJ1090" s="28"/>
    </row>
    <row r="1091" spans="5:36" x14ac:dyDescent="0.35">
      <c r="E1091" s="56"/>
      <c r="F1091" s="56"/>
      <c r="G1091" s="56"/>
      <c r="H1091" s="56"/>
      <c r="I1091" s="56"/>
      <c r="J1091" s="19"/>
      <c r="K1091" s="28"/>
      <c r="M1091" s="28"/>
      <c r="N1091" s="28"/>
      <c r="O1091" s="18"/>
      <c r="P1091" s="28"/>
      <c r="Q1091" s="28"/>
      <c r="R1091" s="18"/>
      <c r="S1091" s="28"/>
      <c r="T1091" s="18"/>
      <c r="AJ1091" s="28"/>
    </row>
    <row r="1092" spans="5:36" x14ac:dyDescent="0.35">
      <c r="E1092" s="56"/>
      <c r="F1092" s="56"/>
      <c r="G1092" s="56"/>
      <c r="H1092" s="56"/>
      <c r="I1092" s="56"/>
      <c r="J1092" s="19"/>
      <c r="K1092" s="28"/>
      <c r="M1092" s="28"/>
      <c r="N1092" s="28"/>
      <c r="O1092" s="18"/>
      <c r="P1092" s="28"/>
      <c r="Q1092" s="28"/>
      <c r="R1092" s="18"/>
      <c r="S1092" s="28"/>
      <c r="T1092" s="18"/>
      <c r="AJ1092" s="28"/>
    </row>
    <row r="1093" spans="5:36" x14ac:dyDescent="0.35">
      <c r="E1093" s="56"/>
      <c r="F1093" s="56"/>
      <c r="G1093" s="56"/>
      <c r="H1093" s="56"/>
      <c r="I1093" s="56"/>
      <c r="J1093" s="19"/>
      <c r="K1093" s="28"/>
      <c r="M1093" s="28"/>
      <c r="N1093" s="28"/>
      <c r="O1093" s="18"/>
      <c r="P1093" s="28"/>
      <c r="Q1093" s="28"/>
      <c r="R1093" s="18"/>
      <c r="S1093" s="28"/>
      <c r="T1093" s="18"/>
      <c r="AJ1093" s="28"/>
    </row>
    <row r="1094" spans="5:36" x14ac:dyDescent="0.35">
      <c r="E1094" s="56"/>
      <c r="F1094" s="56"/>
      <c r="G1094" s="56"/>
      <c r="H1094" s="56"/>
      <c r="I1094" s="56"/>
      <c r="J1094" s="19"/>
      <c r="K1094" s="28"/>
      <c r="M1094" s="28"/>
      <c r="N1094" s="28"/>
      <c r="O1094" s="18"/>
      <c r="P1094" s="28"/>
      <c r="Q1094" s="28"/>
      <c r="R1094" s="18"/>
      <c r="S1094" s="28"/>
      <c r="T1094" s="18"/>
      <c r="AJ1094" s="28"/>
    </row>
    <row r="1095" spans="5:36" x14ac:dyDescent="0.35">
      <c r="E1095" s="56"/>
      <c r="F1095" s="56"/>
      <c r="G1095" s="56"/>
      <c r="H1095" s="56"/>
      <c r="I1095" s="56"/>
      <c r="J1095" s="19"/>
      <c r="K1095" s="28"/>
      <c r="M1095" s="28"/>
      <c r="N1095" s="28"/>
      <c r="O1095" s="18"/>
      <c r="P1095" s="28"/>
      <c r="Q1095" s="28"/>
      <c r="R1095" s="18"/>
      <c r="S1095" s="28"/>
      <c r="T1095" s="18"/>
      <c r="AJ1095" s="28"/>
    </row>
    <row r="1096" spans="5:36" x14ac:dyDescent="0.35">
      <c r="E1096" s="56"/>
      <c r="F1096" s="56"/>
      <c r="G1096" s="56"/>
      <c r="H1096" s="56"/>
      <c r="I1096" s="56"/>
      <c r="J1096" s="19"/>
      <c r="K1096" s="28"/>
      <c r="M1096" s="28"/>
      <c r="N1096" s="28"/>
      <c r="O1096" s="18"/>
      <c r="P1096" s="28"/>
      <c r="Q1096" s="28"/>
      <c r="R1096" s="18"/>
      <c r="S1096" s="28"/>
      <c r="T1096" s="18"/>
      <c r="AJ1096" s="28"/>
    </row>
    <row r="1097" spans="5:36" x14ac:dyDescent="0.35">
      <c r="E1097" s="56"/>
      <c r="F1097" s="56"/>
      <c r="G1097" s="56"/>
      <c r="H1097" s="56"/>
      <c r="I1097" s="56"/>
      <c r="J1097" s="19"/>
      <c r="K1097" s="28"/>
      <c r="M1097" s="28"/>
      <c r="N1097" s="28"/>
      <c r="O1097" s="18"/>
      <c r="P1097" s="28"/>
      <c r="Q1097" s="28"/>
      <c r="R1097" s="18"/>
      <c r="S1097" s="28"/>
      <c r="T1097" s="18"/>
      <c r="AJ1097" s="28"/>
    </row>
    <row r="1098" spans="5:36" x14ac:dyDescent="0.35">
      <c r="E1098" s="56"/>
      <c r="F1098" s="56"/>
      <c r="G1098" s="56"/>
      <c r="H1098" s="56"/>
      <c r="I1098" s="56"/>
      <c r="J1098" s="19"/>
      <c r="K1098" s="28"/>
      <c r="M1098" s="28"/>
      <c r="N1098" s="28"/>
      <c r="O1098" s="18"/>
      <c r="P1098" s="28"/>
      <c r="Q1098" s="28"/>
      <c r="R1098" s="18"/>
      <c r="S1098" s="28"/>
      <c r="T1098" s="18"/>
      <c r="AJ1098" s="28"/>
    </row>
    <row r="1099" spans="5:36" x14ac:dyDescent="0.35">
      <c r="E1099" s="56"/>
      <c r="F1099" s="56"/>
      <c r="G1099" s="56"/>
      <c r="H1099" s="56"/>
      <c r="I1099" s="56"/>
      <c r="J1099" s="19"/>
      <c r="K1099" s="28"/>
      <c r="M1099" s="28"/>
      <c r="N1099" s="28"/>
      <c r="O1099" s="18"/>
      <c r="P1099" s="28"/>
      <c r="Q1099" s="28"/>
      <c r="R1099" s="18"/>
      <c r="S1099" s="28"/>
      <c r="T1099" s="18"/>
      <c r="AJ1099" s="28"/>
    </row>
    <row r="1100" spans="5:36" x14ac:dyDescent="0.35">
      <c r="E1100" s="56"/>
      <c r="F1100" s="56"/>
      <c r="G1100" s="56"/>
      <c r="H1100" s="56"/>
      <c r="I1100" s="56"/>
      <c r="J1100" s="19"/>
      <c r="K1100" s="28"/>
      <c r="M1100" s="28"/>
      <c r="N1100" s="28"/>
      <c r="O1100" s="18"/>
      <c r="P1100" s="28"/>
      <c r="Q1100" s="28"/>
      <c r="R1100" s="18"/>
      <c r="S1100" s="28"/>
      <c r="T1100" s="18"/>
      <c r="AJ1100" s="28"/>
    </row>
    <row r="1101" spans="5:36" x14ac:dyDescent="0.35">
      <c r="E1101" s="56"/>
      <c r="F1101" s="56"/>
      <c r="G1101" s="56"/>
      <c r="H1101" s="56"/>
      <c r="I1101" s="56"/>
      <c r="J1101" s="19"/>
      <c r="K1101" s="28"/>
      <c r="M1101" s="28"/>
      <c r="N1101" s="28"/>
      <c r="O1101" s="18"/>
      <c r="P1101" s="28"/>
      <c r="Q1101" s="28"/>
      <c r="R1101" s="18"/>
      <c r="S1101" s="28"/>
      <c r="T1101" s="18"/>
      <c r="AJ1101" s="28"/>
    </row>
    <row r="1102" spans="5:36" x14ac:dyDescent="0.35">
      <c r="E1102" s="56"/>
      <c r="F1102" s="56"/>
      <c r="G1102" s="56"/>
      <c r="H1102" s="56"/>
      <c r="I1102" s="56"/>
      <c r="J1102" s="19"/>
      <c r="K1102" s="28"/>
      <c r="M1102" s="28"/>
      <c r="N1102" s="28"/>
      <c r="O1102" s="18"/>
      <c r="P1102" s="28"/>
      <c r="Q1102" s="28"/>
      <c r="R1102" s="18"/>
      <c r="S1102" s="28"/>
      <c r="T1102" s="18"/>
      <c r="AJ1102" s="28"/>
    </row>
    <row r="1103" spans="5:36" x14ac:dyDescent="0.35">
      <c r="E1103" s="56"/>
      <c r="F1103" s="56"/>
      <c r="G1103" s="56"/>
      <c r="H1103" s="56"/>
      <c r="I1103" s="56"/>
      <c r="J1103" s="19"/>
      <c r="K1103" s="28"/>
      <c r="M1103" s="28"/>
      <c r="N1103" s="28"/>
      <c r="O1103" s="18"/>
      <c r="P1103" s="28"/>
      <c r="Q1103" s="28"/>
      <c r="R1103" s="18"/>
      <c r="S1103" s="28"/>
      <c r="T1103" s="18"/>
      <c r="AJ1103" s="28"/>
    </row>
    <row r="1104" spans="5:36" x14ac:dyDescent="0.35">
      <c r="E1104" s="56"/>
      <c r="F1104" s="56"/>
      <c r="G1104" s="56"/>
      <c r="H1104" s="56"/>
      <c r="I1104" s="56"/>
      <c r="J1104" s="19"/>
      <c r="K1104" s="28"/>
      <c r="M1104" s="28"/>
      <c r="N1104" s="28"/>
      <c r="O1104" s="18"/>
      <c r="P1104" s="28"/>
      <c r="Q1104" s="28"/>
      <c r="R1104" s="18"/>
      <c r="S1104" s="28"/>
      <c r="T1104" s="18"/>
      <c r="AJ1104" s="28"/>
    </row>
    <row r="1105" spans="5:36" x14ac:dyDescent="0.35">
      <c r="E1105" s="56"/>
      <c r="F1105" s="56"/>
      <c r="G1105" s="56"/>
      <c r="H1105" s="56"/>
      <c r="I1105" s="56"/>
      <c r="J1105" s="19"/>
      <c r="K1105" s="28"/>
      <c r="M1105" s="28"/>
      <c r="N1105" s="28"/>
      <c r="O1105" s="18"/>
      <c r="P1105" s="28"/>
      <c r="Q1105" s="28"/>
      <c r="R1105" s="18"/>
      <c r="S1105" s="28"/>
      <c r="T1105" s="18"/>
      <c r="AJ1105" s="28"/>
    </row>
    <row r="1106" spans="5:36" x14ac:dyDescent="0.35">
      <c r="E1106" s="56"/>
      <c r="F1106" s="56"/>
      <c r="G1106" s="56"/>
      <c r="H1106" s="56"/>
      <c r="I1106" s="56"/>
      <c r="J1106" s="19"/>
      <c r="K1106" s="28"/>
      <c r="M1106" s="28"/>
      <c r="N1106" s="28"/>
      <c r="O1106" s="18"/>
      <c r="P1106" s="28"/>
      <c r="Q1106" s="28"/>
      <c r="R1106" s="18"/>
      <c r="S1106" s="28"/>
      <c r="T1106" s="18"/>
      <c r="AJ1106" s="28"/>
    </row>
    <row r="1107" spans="5:36" x14ac:dyDescent="0.35">
      <c r="E1107" s="56"/>
      <c r="F1107" s="56"/>
      <c r="G1107" s="56"/>
      <c r="H1107" s="56"/>
      <c r="I1107" s="56"/>
      <c r="J1107" s="19"/>
      <c r="K1107" s="28"/>
      <c r="M1107" s="28"/>
      <c r="N1107" s="28"/>
      <c r="O1107" s="18"/>
      <c r="P1107" s="28"/>
      <c r="Q1107" s="28"/>
      <c r="R1107" s="18"/>
      <c r="S1107" s="28"/>
      <c r="T1107" s="18"/>
      <c r="AJ1107" s="28"/>
    </row>
    <row r="1108" spans="5:36" x14ac:dyDescent="0.35">
      <c r="E1108" s="56"/>
      <c r="F1108" s="56"/>
      <c r="G1108" s="56"/>
      <c r="H1108" s="56"/>
      <c r="I1108" s="56"/>
      <c r="J1108" s="19"/>
      <c r="K1108" s="28"/>
      <c r="M1108" s="28"/>
      <c r="N1108" s="28"/>
      <c r="O1108" s="18"/>
      <c r="P1108" s="28"/>
      <c r="Q1108" s="28"/>
      <c r="R1108" s="18"/>
      <c r="S1108" s="28"/>
      <c r="T1108" s="18"/>
      <c r="AJ1108" s="28"/>
    </row>
    <row r="1109" spans="5:36" x14ac:dyDescent="0.35">
      <c r="E1109" s="56"/>
      <c r="F1109" s="56"/>
      <c r="G1109" s="56"/>
      <c r="H1109" s="56"/>
      <c r="I1109" s="56"/>
      <c r="J1109" s="19"/>
      <c r="K1109" s="28"/>
      <c r="M1109" s="28"/>
      <c r="N1109" s="28"/>
      <c r="O1109" s="18"/>
      <c r="P1109" s="28"/>
      <c r="Q1109" s="28"/>
      <c r="R1109" s="18"/>
      <c r="S1109" s="28"/>
      <c r="T1109" s="18"/>
      <c r="AJ1109" s="28"/>
    </row>
    <row r="1110" spans="5:36" x14ac:dyDescent="0.35">
      <c r="E1110" s="56"/>
      <c r="F1110" s="56"/>
      <c r="G1110" s="56"/>
      <c r="H1110" s="56"/>
      <c r="I1110" s="56"/>
      <c r="J1110" s="19"/>
      <c r="K1110" s="28"/>
      <c r="M1110" s="28"/>
      <c r="N1110" s="28"/>
      <c r="O1110" s="18"/>
      <c r="P1110" s="28"/>
      <c r="Q1110" s="28"/>
      <c r="R1110" s="18"/>
      <c r="S1110" s="28"/>
      <c r="T1110" s="18"/>
      <c r="AJ1110" s="28"/>
    </row>
    <row r="1111" spans="5:36" x14ac:dyDescent="0.35">
      <c r="E1111" s="56"/>
      <c r="F1111" s="56"/>
      <c r="G1111" s="56"/>
      <c r="H1111" s="56"/>
      <c r="I1111" s="56"/>
      <c r="J1111" s="19"/>
      <c r="K1111" s="28"/>
      <c r="M1111" s="28"/>
      <c r="N1111" s="28"/>
      <c r="O1111" s="18"/>
      <c r="P1111" s="28"/>
      <c r="Q1111" s="28"/>
      <c r="R1111" s="18"/>
      <c r="S1111" s="28"/>
      <c r="T1111" s="18"/>
      <c r="AJ1111" s="28"/>
    </row>
    <row r="1112" spans="5:36" x14ac:dyDescent="0.35">
      <c r="E1112" s="56"/>
      <c r="F1112" s="56"/>
      <c r="G1112" s="56"/>
      <c r="H1112" s="56"/>
      <c r="I1112" s="56"/>
      <c r="J1112" s="19"/>
      <c r="K1112" s="28"/>
      <c r="M1112" s="28"/>
      <c r="N1112" s="28"/>
      <c r="O1112" s="18"/>
      <c r="P1112" s="28"/>
      <c r="Q1112" s="28"/>
      <c r="R1112" s="18"/>
      <c r="S1112" s="28"/>
      <c r="T1112" s="18"/>
      <c r="AJ1112" s="28"/>
    </row>
    <row r="1113" spans="5:36" x14ac:dyDescent="0.35">
      <c r="E1113" s="56"/>
      <c r="F1113" s="56"/>
      <c r="G1113" s="56"/>
      <c r="H1113" s="56"/>
      <c r="I1113" s="56"/>
      <c r="J1113" s="19"/>
      <c r="K1113" s="28"/>
      <c r="M1113" s="28"/>
      <c r="N1113" s="28"/>
      <c r="O1113" s="18"/>
      <c r="P1113" s="28"/>
      <c r="Q1113" s="28"/>
      <c r="R1113" s="18"/>
      <c r="S1113" s="28"/>
      <c r="T1113" s="18"/>
      <c r="AJ1113" s="28"/>
    </row>
    <row r="1114" spans="5:36" x14ac:dyDescent="0.35">
      <c r="E1114" s="56"/>
      <c r="F1114" s="56"/>
      <c r="G1114" s="56"/>
      <c r="H1114" s="56"/>
      <c r="I1114" s="56"/>
      <c r="J1114" s="19"/>
      <c r="K1114" s="28"/>
      <c r="M1114" s="28"/>
      <c r="N1114" s="28"/>
      <c r="O1114" s="18"/>
      <c r="P1114" s="28"/>
      <c r="Q1114" s="28"/>
      <c r="R1114" s="18"/>
      <c r="S1114" s="28"/>
      <c r="T1114" s="18"/>
      <c r="AJ1114" s="28"/>
    </row>
    <row r="1115" spans="5:36" x14ac:dyDescent="0.35">
      <c r="E1115" s="56"/>
      <c r="F1115" s="56"/>
      <c r="G1115" s="56"/>
      <c r="H1115" s="56"/>
      <c r="I1115" s="56"/>
      <c r="J1115" s="19"/>
      <c r="K1115" s="28"/>
      <c r="M1115" s="28"/>
      <c r="N1115" s="28"/>
      <c r="O1115" s="18"/>
      <c r="P1115" s="28"/>
      <c r="Q1115" s="28"/>
      <c r="R1115" s="18"/>
      <c r="S1115" s="28"/>
      <c r="T1115" s="18"/>
      <c r="AJ1115" s="28"/>
    </row>
    <row r="1116" spans="5:36" x14ac:dyDescent="0.35">
      <c r="E1116" s="56"/>
      <c r="F1116" s="56"/>
      <c r="G1116" s="56"/>
      <c r="H1116" s="56"/>
      <c r="I1116" s="56"/>
      <c r="J1116" s="19"/>
      <c r="K1116" s="28"/>
      <c r="M1116" s="28"/>
      <c r="N1116" s="28"/>
      <c r="O1116" s="18"/>
      <c r="P1116" s="28"/>
      <c r="Q1116" s="28"/>
      <c r="R1116" s="18"/>
      <c r="S1116" s="28"/>
      <c r="T1116" s="18"/>
      <c r="AJ1116" s="28"/>
    </row>
    <row r="1117" spans="5:36" x14ac:dyDescent="0.35">
      <c r="E1117" s="56"/>
      <c r="F1117" s="56"/>
      <c r="G1117" s="56"/>
      <c r="H1117" s="56"/>
      <c r="I1117" s="56"/>
      <c r="J1117" s="19"/>
      <c r="K1117" s="28"/>
      <c r="M1117" s="28"/>
      <c r="N1117" s="28"/>
      <c r="O1117" s="18"/>
      <c r="P1117" s="28"/>
      <c r="Q1117" s="28"/>
      <c r="R1117" s="18"/>
      <c r="S1117" s="28"/>
      <c r="T1117" s="18"/>
      <c r="AJ1117" s="28"/>
    </row>
    <row r="1118" spans="5:36" x14ac:dyDescent="0.35">
      <c r="E1118" s="56"/>
      <c r="F1118" s="56"/>
      <c r="G1118" s="56"/>
      <c r="H1118" s="56"/>
      <c r="I1118" s="56"/>
      <c r="J1118" s="19"/>
      <c r="K1118" s="28"/>
      <c r="M1118" s="28"/>
      <c r="N1118" s="28"/>
      <c r="O1118" s="18"/>
      <c r="P1118" s="28"/>
      <c r="Q1118" s="28"/>
      <c r="R1118" s="18"/>
      <c r="S1118" s="28"/>
      <c r="T1118" s="18"/>
      <c r="AJ1118" s="28"/>
    </row>
    <row r="1119" spans="5:36" x14ac:dyDescent="0.35">
      <c r="E1119" s="56"/>
      <c r="F1119" s="56"/>
      <c r="G1119" s="56"/>
      <c r="H1119" s="56"/>
      <c r="I1119" s="56"/>
      <c r="J1119" s="19"/>
      <c r="K1119" s="28"/>
      <c r="M1119" s="28"/>
      <c r="N1119" s="28"/>
      <c r="O1119" s="18"/>
      <c r="P1119" s="28"/>
      <c r="Q1119" s="28"/>
      <c r="R1119" s="18"/>
      <c r="S1119" s="28"/>
      <c r="T1119" s="18"/>
      <c r="AJ1119" s="28"/>
    </row>
    <row r="1120" spans="5:36" x14ac:dyDescent="0.35">
      <c r="E1120" s="56"/>
      <c r="F1120" s="56"/>
      <c r="G1120" s="56"/>
      <c r="H1120" s="56"/>
      <c r="I1120" s="56"/>
      <c r="J1120" s="19"/>
      <c r="K1120" s="28"/>
      <c r="M1120" s="28"/>
      <c r="N1120" s="28"/>
      <c r="O1120" s="18"/>
      <c r="P1120" s="28"/>
      <c r="Q1120" s="28"/>
      <c r="R1120" s="18"/>
      <c r="S1120" s="28"/>
      <c r="T1120" s="18"/>
      <c r="AJ1120" s="28"/>
    </row>
    <row r="1121" spans="5:36" x14ac:dyDescent="0.35">
      <c r="E1121" s="56"/>
      <c r="F1121" s="56"/>
      <c r="G1121" s="56"/>
      <c r="H1121" s="56"/>
      <c r="I1121" s="56"/>
      <c r="J1121" s="19"/>
      <c r="K1121" s="28"/>
      <c r="M1121" s="28"/>
      <c r="N1121" s="28"/>
      <c r="O1121" s="18"/>
      <c r="P1121" s="28"/>
      <c r="Q1121" s="28"/>
      <c r="R1121" s="18"/>
      <c r="S1121" s="28"/>
      <c r="T1121" s="18"/>
      <c r="AJ1121" s="28"/>
    </row>
    <row r="1122" spans="5:36" x14ac:dyDescent="0.35">
      <c r="E1122" s="56"/>
      <c r="F1122" s="56"/>
      <c r="G1122" s="56"/>
      <c r="H1122" s="56"/>
      <c r="I1122" s="56"/>
      <c r="J1122" s="19"/>
      <c r="K1122" s="28"/>
      <c r="M1122" s="28"/>
      <c r="N1122" s="28"/>
      <c r="O1122" s="18"/>
      <c r="P1122" s="28"/>
      <c r="Q1122" s="28"/>
      <c r="R1122" s="18"/>
      <c r="S1122" s="28"/>
      <c r="T1122" s="18"/>
      <c r="AJ1122" s="28"/>
    </row>
    <row r="1123" spans="5:36" x14ac:dyDescent="0.35">
      <c r="E1123" s="56"/>
      <c r="F1123" s="56"/>
      <c r="G1123" s="56"/>
      <c r="H1123" s="56"/>
      <c r="I1123" s="56"/>
      <c r="J1123" s="19"/>
      <c r="K1123" s="28"/>
      <c r="M1123" s="28"/>
      <c r="N1123" s="28"/>
      <c r="O1123" s="18"/>
      <c r="P1123" s="28"/>
      <c r="Q1123" s="28"/>
      <c r="R1123" s="18"/>
      <c r="S1123" s="28"/>
      <c r="T1123" s="18"/>
      <c r="AJ1123" s="28"/>
    </row>
    <row r="1124" spans="5:36" x14ac:dyDescent="0.35">
      <c r="E1124" s="56"/>
      <c r="F1124" s="56"/>
      <c r="G1124" s="56"/>
      <c r="H1124" s="56"/>
      <c r="I1124" s="56"/>
      <c r="J1124" s="19"/>
      <c r="K1124" s="28"/>
      <c r="M1124" s="28"/>
      <c r="N1124" s="28"/>
      <c r="O1124" s="18"/>
      <c r="P1124" s="28"/>
      <c r="Q1124" s="28"/>
      <c r="R1124" s="18"/>
      <c r="S1124" s="28"/>
      <c r="T1124" s="18"/>
      <c r="AJ1124" s="28"/>
    </row>
    <row r="1125" spans="5:36" x14ac:dyDescent="0.35">
      <c r="E1125" s="56"/>
      <c r="F1125" s="56"/>
      <c r="G1125" s="56"/>
      <c r="H1125" s="56"/>
      <c r="I1125" s="56"/>
      <c r="J1125" s="19"/>
      <c r="K1125" s="28"/>
      <c r="M1125" s="28"/>
      <c r="N1125" s="28"/>
      <c r="O1125" s="18"/>
      <c r="P1125" s="28"/>
      <c r="Q1125" s="28"/>
      <c r="R1125" s="18"/>
      <c r="S1125" s="28"/>
      <c r="T1125" s="18"/>
      <c r="AJ1125" s="28"/>
    </row>
    <row r="1126" spans="5:36" x14ac:dyDescent="0.35">
      <c r="E1126" s="56"/>
      <c r="F1126" s="56"/>
      <c r="G1126" s="56"/>
      <c r="H1126" s="56"/>
      <c r="I1126" s="56"/>
      <c r="J1126" s="19"/>
      <c r="K1126" s="28"/>
      <c r="M1126" s="28"/>
      <c r="N1126" s="28"/>
      <c r="O1126" s="18"/>
      <c r="P1126" s="28"/>
      <c r="Q1126" s="28"/>
      <c r="R1126" s="18"/>
      <c r="S1126" s="28"/>
      <c r="T1126" s="18"/>
      <c r="AJ1126" s="28"/>
    </row>
    <row r="1127" spans="5:36" x14ac:dyDescent="0.35">
      <c r="E1127" s="56"/>
      <c r="F1127" s="56"/>
      <c r="G1127" s="56"/>
      <c r="H1127" s="56"/>
      <c r="I1127" s="56"/>
      <c r="J1127" s="19"/>
      <c r="K1127" s="28"/>
      <c r="M1127" s="28"/>
      <c r="N1127" s="28"/>
      <c r="O1127" s="18"/>
      <c r="P1127" s="28"/>
      <c r="Q1127" s="28"/>
      <c r="R1127" s="18"/>
      <c r="S1127" s="28"/>
      <c r="T1127" s="18"/>
      <c r="AJ1127" s="28"/>
    </row>
    <row r="1128" spans="5:36" x14ac:dyDescent="0.35">
      <c r="E1128" s="56"/>
      <c r="F1128" s="56"/>
      <c r="G1128" s="56"/>
      <c r="H1128" s="56"/>
      <c r="I1128" s="56"/>
      <c r="J1128" s="19"/>
      <c r="K1128" s="28"/>
      <c r="M1128" s="28"/>
      <c r="N1128" s="28"/>
      <c r="O1128" s="18"/>
      <c r="P1128" s="28"/>
      <c r="Q1128" s="28"/>
      <c r="R1128" s="18"/>
      <c r="S1128" s="28"/>
      <c r="T1128" s="18"/>
      <c r="AJ1128" s="28"/>
    </row>
    <row r="1129" spans="5:36" x14ac:dyDescent="0.35">
      <c r="E1129" s="56"/>
      <c r="F1129" s="56"/>
      <c r="G1129" s="56"/>
      <c r="H1129" s="56"/>
      <c r="I1129" s="56"/>
      <c r="J1129" s="19"/>
      <c r="K1129" s="28"/>
      <c r="M1129" s="28"/>
      <c r="N1129" s="28"/>
      <c r="O1129" s="18"/>
      <c r="P1129" s="28"/>
      <c r="Q1129" s="28"/>
      <c r="R1129" s="18"/>
      <c r="S1129" s="28"/>
      <c r="T1129" s="18"/>
      <c r="AJ1129" s="28"/>
    </row>
    <row r="1130" spans="5:36" x14ac:dyDescent="0.35">
      <c r="E1130" s="56"/>
      <c r="F1130" s="56"/>
      <c r="G1130" s="56"/>
      <c r="H1130" s="56"/>
      <c r="I1130" s="56"/>
      <c r="J1130" s="19"/>
      <c r="K1130" s="28"/>
      <c r="M1130" s="28"/>
      <c r="N1130" s="28"/>
      <c r="O1130" s="18"/>
      <c r="P1130" s="28"/>
      <c r="Q1130" s="28"/>
      <c r="R1130" s="18"/>
      <c r="S1130" s="28"/>
      <c r="T1130" s="18"/>
      <c r="AJ1130" s="28"/>
    </row>
    <row r="1131" spans="5:36" x14ac:dyDescent="0.35">
      <c r="E1131" s="56"/>
      <c r="F1131" s="56"/>
      <c r="G1131" s="56"/>
      <c r="H1131" s="56"/>
      <c r="I1131" s="56"/>
      <c r="J1131" s="19"/>
      <c r="K1131" s="28"/>
      <c r="M1131" s="28"/>
      <c r="N1131" s="28"/>
      <c r="O1131" s="18"/>
      <c r="P1131" s="28"/>
      <c r="Q1131" s="28"/>
      <c r="R1131" s="18"/>
      <c r="S1131" s="28"/>
      <c r="T1131" s="18"/>
      <c r="AJ1131" s="28"/>
    </row>
    <row r="1132" spans="5:36" x14ac:dyDescent="0.35">
      <c r="E1132" s="56"/>
      <c r="F1132" s="56"/>
      <c r="G1132" s="56"/>
      <c r="H1132" s="56"/>
      <c r="I1132" s="56"/>
      <c r="J1132" s="19"/>
      <c r="K1132" s="28"/>
      <c r="M1132" s="28"/>
      <c r="N1132" s="28"/>
      <c r="O1132" s="18"/>
      <c r="P1132" s="28"/>
      <c r="Q1132" s="28"/>
      <c r="R1132" s="18"/>
      <c r="S1132" s="28"/>
      <c r="T1132" s="18"/>
      <c r="AJ1132" s="28"/>
    </row>
    <row r="1133" spans="5:36" x14ac:dyDescent="0.35">
      <c r="E1133" s="56"/>
      <c r="F1133" s="56"/>
      <c r="G1133" s="56"/>
      <c r="H1133" s="56"/>
      <c r="I1133" s="56"/>
      <c r="J1133" s="19"/>
      <c r="K1133" s="28"/>
      <c r="M1133" s="28"/>
      <c r="N1133" s="28"/>
      <c r="O1133" s="18"/>
      <c r="P1133" s="28"/>
      <c r="Q1133" s="28"/>
      <c r="R1133" s="18"/>
      <c r="S1133" s="28"/>
      <c r="T1133" s="18"/>
      <c r="AJ1133" s="28"/>
    </row>
    <row r="1134" spans="5:36" x14ac:dyDescent="0.35">
      <c r="E1134" s="56"/>
      <c r="F1134" s="56"/>
      <c r="G1134" s="56"/>
      <c r="H1134" s="56"/>
      <c r="I1134" s="56"/>
      <c r="J1134" s="19"/>
      <c r="K1134" s="28"/>
      <c r="M1134" s="28"/>
      <c r="N1134" s="28"/>
      <c r="O1134" s="18"/>
      <c r="P1134" s="28"/>
      <c r="Q1134" s="28"/>
      <c r="R1134" s="18"/>
      <c r="S1134" s="28"/>
      <c r="T1134" s="18"/>
      <c r="AJ1134" s="28"/>
    </row>
    <row r="1135" spans="5:36" x14ac:dyDescent="0.35">
      <c r="E1135" s="56"/>
      <c r="F1135" s="56"/>
      <c r="G1135" s="56"/>
      <c r="H1135" s="56"/>
      <c r="I1135" s="56"/>
      <c r="J1135" s="19"/>
      <c r="K1135" s="28"/>
      <c r="M1135" s="28"/>
      <c r="N1135" s="28"/>
      <c r="O1135" s="18"/>
      <c r="P1135" s="28"/>
      <c r="Q1135" s="28"/>
      <c r="R1135" s="18"/>
      <c r="S1135" s="28"/>
      <c r="T1135" s="18"/>
      <c r="AJ1135" s="28"/>
    </row>
    <row r="1136" spans="5:36" x14ac:dyDescent="0.35">
      <c r="E1136" s="56"/>
      <c r="F1136" s="56"/>
      <c r="G1136" s="56"/>
      <c r="H1136" s="56"/>
      <c r="I1136" s="56"/>
      <c r="J1136" s="19"/>
      <c r="K1136" s="28"/>
      <c r="M1136" s="28"/>
      <c r="N1136" s="28"/>
      <c r="O1136" s="18"/>
      <c r="P1136" s="28"/>
      <c r="Q1136" s="28"/>
      <c r="R1136" s="18"/>
      <c r="S1136" s="28"/>
      <c r="T1136" s="18"/>
      <c r="AJ1136" s="28"/>
    </row>
    <row r="1137" spans="5:36" x14ac:dyDescent="0.35">
      <c r="E1137" s="56"/>
      <c r="F1137" s="56"/>
      <c r="G1137" s="56"/>
      <c r="H1137" s="56"/>
      <c r="I1137" s="56"/>
      <c r="J1137" s="19"/>
      <c r="K1137" s="28"/>
      <c r="M1137" s="28"/>
      <c r="N1137" s="28"/>
      <c r="O1137" s="18"/>
      <c r="P1137" s="28"/>
      <c r="Q1137" s="28"/>
      <c r="R1137" s="18"/>
      <c r="S1137" s="28"/>
      <c r="T1137" s="18"/>
      <c r="AJ1137" s="28"/>
    </row>
    <row r="1138" spans="5:36" x14ac:dyDescent="0.35">
      <c r="E1138" s="56"/>
      <c r="F1138" s="56"/>
      <c r="G1138" s="56"/>
      <c r="H1138" s="56"/>
      <c r="I1138" s="56"/>
      <c r="J1138" s="19"/>
      <c r="K1138" s="28"/>
      <c r="M1138" s="28"/>
      <c r="N1138" s="28"/>
      <c r="O1138" s="18"/>
      <c r="P1138" s="28"/>
      <c r="Q1138" s="28"/>
      <c r="R1138" s="18"/>
      <c r="S1138" s="28"/>
      <c r="T1138" s="18"/>
      <c r="AJ1138" s="28"/>
    </row>
    <row r="1139" spans="5:36" x14ac:dyDescent="0.35">
      <c r="E1139" s="56"/>
      <c r="F1139" s="56"/>
      <c r="G1139" s="56"/>
      <c r="H1139" s="56"/>
      <c r="I1139" s="56"/>
      <c r="J1139" s="19"/>
      <c r="K1139" s="28"/>
      <c r="M1139" s="28"/>
      <c r="N1139" s="28"/>
      <c r="O1139" s="18"/>
      <c r="P1139" s="28"/>
      <c r="Q1139" s="28"/>
      <c r="R1139" s="18"/>
      <c r="S1139" s="28"/>
      <c r="T1139" s="18"/>
      <c r="AJ1139" s="28"/>
    </row>
    <row r="1140" spans="5:36" x14ac:dyDescent="0.35">
      <c r="E1140" s="56"/>
      <c r="F1140" s="56"/>
      <c r="G1140" s="56"/>
      <c r="H1140" s="56"/>
      <c r="I1140" s="56"/>
      <c r="J1140" s="19"/>
      <c r="K1140" s="28"/>
      <c r="M1140" s="28"/>
      <c r="N1140" s="28"/>
      <c r="O1140" s="18"/>
      <c r="P1140" s="28"/>
      <c r="Q1140" s="28"/>
      <c r="R1140" s="18"/>
      <c r="S1140" s="28"/>
      <c r="T1140" s="18"/>
      <c r="AJ1140" s="28"/>
    </row>
    <row r="1141" spans="5:36" x14ac:dyDescent="0.35">
      <c r="E1141" s="56"/>
      <c r="F1141" s="56"/>
      <c r="G1141" s="56"/>
      <c r="H1141" s="56"/>
      <c r="I1141" s="56"/>
      <c r="J1141" s="19"/>
      <c r="K1141" s="28"/>
      <c r="M1141" s="28"/>
      <c r="N1141" s="28"/>
      <c r="O1141" s="18"/>
      <c r="P1141" s="28"/>
      <c r="Q1141" s="28"/>
      <c r="R1141" s="18"/>
      <c r="S1141" s="28"/>
      <c r="T1141" s="18"/>
      <c r="AJ1141" s="28"/>
    </row>
    <row r="1142" spans="5:36" x14ac:dyDescent="0.35">
      <c r="E1142" s="56"/>
      <c r="F1142" s="56"/>
      <c r="G1142" s="56"/>
      <c r="H1142" s="56"/>
      <c r="I1142" s="56"/>
      <c r="J1142" s="19"/>
      <c r="K1142" s="28"/>
      <c r="M1142" s="28"/>
      <c r="N1142" s="28"/>
      <c r="O1142" s="18"/>
      <c r="P1142" s="28"/>
      <c r="Q1142" s="28"/>
      <c r="R1142" s="18"/>
      <c r="S1142" s="28"/>
      <c r="T1142" s="18"/>
      <c r="AJ1142" s="28"/>
    </row>
    <row r="1143" spans="5:36" x14ac:dyDescent="0.35">
      <c r="E1143" s="56"/>
      <c r="F1143" s="56"/>
      <c r="G1143" s="56"/>
      <c r="H1143" s="56"/>
      <c r="I1143" s="56"/>
      <c r="J1143" s="19"/>
      <c r="K1143" s="28"/>
      <c r="M1143" s="28"/>
      <c r="N1143" s="28"/>
      <c r="O1143" s="18"/>
      <c r="P1143" s="28"/>
      <c r="Q1143" s="28"/>
      <c r="R1143" s="18"/>
      <c r="S1143" s="28"/>
      <c r="T1143" s="18"/>
      <c r="AJ1143" s="28"/>
    </row>
    <row r="1144" spans="5:36" x14ac:dyDescent="0.35">
      <c r="E1144" s="56"/>
      <c r="F1144" s="56"/>
      <c r="G1144" s="56"/>
      <c r="H1144" s="56"/>
      <c r="I1144" s="56"/>
      <c r="J1144" s="19"/>
      <c r="K1144" s="28"/>
      <c r="M1144" s="28"/>
      <c r="N1144" s="28"/>
      <c r="O1144" s="18"/>
      <c r="P1144" s="28"/>
      <c r="Q1144" s="28"/>
      <c r="R1144" s="18"/>
      <c r="S1144" s="28"/>
      <c r="T1144" s="18"/>
      <c r="AJ1144" s="28"/>
    </row>
    <row r="1145" spans="5:36" x14ac:dyDescent="0.35">
      <c r="E1145" s="56"/>
      <c r="F1145" s="56"/>
      <c r="G1145" s="56"/>
      <c r="H1145" s="56"/>
      <c r="I1145" s="56"/>
      <c r="J1145" s="19"/>
      <c r="K1145" s="28"/>
      <c r="M1145" s="28"/>
      <c r="N1145" s="28"/>
      <c r="O1145" s="18"/>
      <c r="P1145" s="28"/>
      <c r="Q1145" s="28"/>
      <c r="R1145" s="18"/>
      <c r="S1145" s="28"/>
      <c r="T1145" s="18"/>
      <c r="AJ1145" s="28"/>
    </row>
    <row r="1146" spans="5:36" x14ac:dyDescent="0.35">
      <c r="E1146" s="56"/>
      <c r="F1146" s="56"/>
      <c r="G1146" s="56"/>
      <c r="H1146" s="56"/>
      <c r="I1146" s="56"/>
      <c r="J1146" s="19"/>
      <c r="K1146" s="28"/>
      <c r="M1146" s="28"/>
      <c r="N1146" s="28"/>
      <c r="O1146" s="18"/>
      <c r="P1146" s="28"/>
      <c r="Q1146" s="28"/>
      <c r="R1146" s="18"/>
      <c r="S1146" s="28"/>
      <c r="T1146" s="18"/>
      <c r="AJ1146" s="28"/>
    </row>
    <row r="1147" spans="5:36" x14ac:dyDescent="0.35">
      <c r="E1147" s="56"/>
      <c r="F1147" s="56"/>
      <c r="G1147" s="56"/>
      <c r="H1147" s="56"/>
      <c r="I1147" s="56"/>
      <c r="J1147" s="19"/>
      <c r="K1147" s="28"/>
      <c r="M1147" s="28"/>
      <c r="N1147" s="28"/>
      <c r="O1147" s="18"/>
      <c r="P1147" s="28"/>
      <c r="Q1147" s="28"/>
      <c r="R1147" s="18"/>
      <c r="S1147" s="28"/>
      <c r="T1147" s="18"/>
      <c r="AJ1147" s="28"/>
    </row>
    <row r="1148" spans="5:36" x14ac:dyDescent="0.35">
      <c r="E1148" s="56"/>
      <c r="F1148" s="56"/>
      <c r="G1148" s="56"/>
      <c r="H1148" s="56"/>
      <c r="I1148" s="56"/>
      <c r="J1148" s="19"/>
      <c r="K1148" s="28"/>
      <c r="M1148" s="28"/>
      <c r="N1148" s="28"/>
      <c r="O1148" s="18"/>
      <c r="P1148" s="28"/>
      <c r="Q1148" s="28"/>
      <c r="R1148" s="18"/>
      <c r="S1148" s="28"/>
      <c r="T1148" s="18"/>
      <c r="AJ1148" s="28"/>
    </row>
    <row r="1149" spans="5:36" x14ac:dyDescent="0.35">
      <c r="E1149" s="56"/>
      <c r="F1149" s="56"/>
      <c r="G1149" s="56"/>
      <c r="H1149" s="56"/>
      <c r="I1149" s="56"/>
      <c r="J1149" s="19"/>
      <c r="K1149" s="28"/>
      <c r="M1149" s="28"/>
      <c r="N1149" s="28"/>
      <c r="O1149" s="18"/>
      <c r="P1149" s="28"/>
      <c r="Q1149" s="28"/>
      <c r="R1149" s="18"/>
      <c r="S1149" s="28"/>
      <c r="T1149" s="18"/>
      <c r="AJ1149" s="28"/>
    </row>
    <row r="1150" spans="5:36" x14ac:dyDescent="0.35">
      <c r="E1150" s="56"/>
      <c r="F1150" s="56"/>
      <c r="G1150" s="56"/>
      <c r="H1150" s="56"/>
      <c r="I1150" s="56"/>
      <c r="J1150" s="19"/>
      <c r="K1150" s="28"/>
      <c r="M1150" s="28"/>
      <c r="N1150" s="28"/>
      <c r="O1150" s="18"/>
      <c r="P1150" s="28"/>
      <c r="Q1150" s="28"/>
      <c r="R1150" s="18"/>
      <c r="S1150" s="28"/>
      <c r="T1150" s="18"/>
      <c r="AJ1150" s="28"/>
    </row>
    <row r="1151" spans="5:36" x14ac:dyDescent="0.35">
      <c r="E1151" s="56"/>
      <c r="F1151" s="56"/>
      <c r="G1151" s="56"/>
      <c r="H1151" s="56"/>
      <c r="I1151" s="56"/>
      <c r="J1151" s="19"/>
      <c r="K1151" s="28"/>
      <c r="M1151" s="28"/>
      <c r="N1151" s="28"/>
      <c r="O1151" s="18"/>
      <c r="P1151" s="28"/>
      <c r="Q1151" s="28"/>
      <c r="R1151" s="18"/>
      <c r="S1151" s="28"/>
      <c r="T1151" s="18"/>
      <c r="AJ1151" s="28"/>
    </row>
    <row r="1152" spans="5:36" x14ac:dyDescent="0.35">
      <c r="E1152" s="56"/>
      <c r="F1152" s="56"/>
      <c r="G1152" s="56"/>
      <c r="H1152" s="56"/>
      <c r="I1152" s="56"/>
      <c r="J1152" s="19"/>
      <c r="K1152" s="28"/>
      <c r="M1152" s="28"/>
      <c r="N1152" s="28"/>
      <c r="O1152" s="18"/>
      <c r="P1152" s="28"/>
      <c r="Q1152" s="28"/>
      <c r="R1152" s="18"/>
      <c r="S1152" s="28"/>
      <c r="T1152" s="18"/>
      <c r="AJ1152" s="28"/>
    </row>
    <row r="1153" spans="5:36" x14ac:dyDescent="0.35">
      <c r="E1153" s="56"/>
      <c r="F1153" s="56"/>
      <c r="G1153" s="56"/>
      <c r="H1153" s="56"/>
      <c r="I1153" s="56"/>
      <c r="J1153" s="19"/>
      <c r="K1153" s="28"/>
      <c r="M1153" s="28"/>
      <c r="N1153" s="28"/>
      <c r="O1153" s="18"/>
      <c r="P1153" s="28"/>
      <c r="Q1153" s="28"/>
      <c r="R1153" s="18"/>
      <c r="S1153" s="28"/>
      <c r="T1153" s="18"/>
      <c r="AJ1153" s="28"/>
    </row>
    <row r="1154" spans="5:36" x14ac:dyDescent="0.35">
      <c r="E1154" s="56"/>
      <c r="F1154" s="56"/>
      <c r="G1154" s="56"/>
      <c r="H1154" s="56"/>
      <c r="I1154" s="56"/>
      <c r="J1154" s="19"/>
      <c r="K1154" s="28"/>
      <c r="M1154" s="28"/>
      <c r="N1154" s="28"/>
      <c r="O1154" s="18"/>
      <c r="P1154" s="28"/>
      <c r="Q1154" s="28"/>
      <c r="R1154" s="18"/>
      <c r="S1154" s="28"/>
      <c r="T1154" s="18"/>
      <c r="AJ1154" s="28"/>
    </row>
    <row r="1155" spans="5:36" x14ac:dyDescent="0.35">
      <c r="E1155" s="56"/>
      <c r="F1155" s="56"/>
      <c r="G1155" s="56"/>
      <c r="H1155" s="56"/>
      <c r="I1155" s="56"/>
      <c r="J1155" s="19"/>
      <c r="K1155" s="28"/>
      <c r="M1155" s="28"/>
      <c r="N1155" s="28"/>
      <c r="O1155" s="18"/>
      <c r="P1155" s="28"/>
      <c r="Q1155" s="28"/>
      <c r="R1155" s="18"/>
      <c r="S1155" s="28"/>
      <c r="T1155" s="18"/>
      <c r="AJ1155" s="28"/>
    </row>
    <row r="1156" spans="5:36" x14ac:dyDescent="0.35">
      <c r="E1156" s="56"/>
      <c r="F1156" s="56"/>
      <c r="G1156" s="56"/>
      <c r="H1156" s="56"/>
      <c r="I1156" s="56"/>
      <c r="J1156" s="19"/>
      <c r="K1156" s="28"/>
      <c r="M1156" s="28"/>
      <c r="N1156" s="28"/>
      <c r="O1156" s="18"/>
      <c r="P1156" s="28"/>
      <c r="Q1156" s="28"/>
      <c r="R1156" s="18"/>
      <c r="S1156" s="28"/>
      <c r="T1156" s="18"/>
      <c r="AJ1156" s="28"/>
    </row>
    <row r="1157" spans="5:36" x14ac:dyDescent="0.35">
      <c r="E1157" s="56"/>
      <c r="F1157" s="56"/>
      <c r="G1157" s="56"/>
      <c r="H1157" s="56"/>
      <c r="I1157" s="56"/>
      <c r="J1157" s="19"/>
      <c r="K1157" s="28"/>
      <c r="M1157" s="28"/>
      <c r="N1157" s="28"/>
      <c r="O1157" s="18"/>
      <c r="P1157" s="28"/>
      <c r="Q1157" s="28"/>
      <c r="R1157" s="18"/>
      <c r="S1157" s="28"/>
      <c r="T1157" s="18"/>
      <c r="AJ1157" s="28"/>
    </row>
    <row r="1158" spans="5:36" x14ac:dyDescent="0.35">
      <c r="E1158" s="56"/>
      <c r="F1158" s="56"/>
      <c r="G1158" s="56"/>
      <c r="H1158" s="56"/>
      <c r="I1158" s="56"/>
      <c r="J1158" s="19"/>
      <c r="K1158" s="28"/>
      <c r="M1158" s="28"/>
      <c r="N1158" s="28"/>
      <c r="O1158" s="18"/>
      <c r="P1158" s="28"/>
      <c r="Q1158" s="28"/>
      <c r="R1158" s="18"/>
      <c r="S1158" s="28"/>
      <c r="T1158" s="18"/>
      <c r="AJ1158" s="28"/>
    </row>
    <row r="1159" spans="5:36" x14ac:dyDescent="0.35">
      <c r="E1159" s="56"/>
      <c r="F1159" s="56"/>
      <c r="G1159" s="56"/>
      <c r="H1159" s="56"/>
      <c r="I1159" s="56"/>
      <c r="J1159" s="19"/>
      <c r="K1159" s="28"/>
      <c r="M1159" s="28"/>
      <c r="N1159" s="28"/>
      <c r="O1159" s="18"/>
      <c r="P1159" s="28"/>
      <c r="Q1159" s="28"/>
      <c r="R1159" s="18"/>
      <c r="S1159" s="28"/>
      <c r="T1159" s="18"/>
      <c r="AJ1159" s="28"/>
    </row>
    <row r="1160" spans="5:36" x14ac:dyDescent="0.35">
      <c r="E1160" s="56"/>
      <c r="F1160" s="56"/>
      <c r="G1160" s="56"/>
      <c r="H1160" s="56"/>
      <c r="I1160" s="56"/>
      <c r="J1160" s="19"/>
      <c r="K1160" s="28"/>
      <c r="M1160" s="28"/>
      <c r="N1160" s="28"/>
      <c r="O1160" s="18"/>
      <c r="P1160" s="28"/>
      <c r="Q1160" s="28"/>
      <c r="R1160" s="18"/>
      <c r="S1160" s="28"/>
      <c r="T1160" s="18"/>
      <c r="AJ1160" s="28"/>
    </row>
    <row r="1161" spans="5:36" x14ac:dyDescent="0.35">
      <c r="E1161" s="56"/>
      <c r="F1161" s="56"/>
      <c r="G1161" s="56"/>
      <c r="H1161" s="56"/>
      <c r="I1161" s="56"/>
      <c r="J1161" s="19"/>
      <c r="K1161" s="28"/>
      <c r="M1161" s="28"/>
      <c r="N1161" s="28"/>
      <c r="O1161" s="18"/>
      <c r="P1161" s="28"/>
      <c r="Q1161" s="28"/>
      <c r="R1161" s="18"/>
      <c r="S1161" s="28"/>
      <c r="T1161" s="18"/>
      <c r="AJ1161" s="28"/>
    </row>
    <row r="1162" spans="5:36" x14ac:dyDescent="0.35">
      <c r="E1162" s="56"/>
      <c r="F1162" s="56"/>
      <c r="G1162" s="56"/>
      <c r="H1162" s="56"/>
      <c r="I1162" s="56"/>
      <c r="J1162" s="19"/>
      <c r="K1162" s="28"/>
      <c r="M1162" s="28"/>
      <c r="N1162" s="28"/>
      <c r="O1162" s="18"/>
      <c r="P1162" s="28"/>
      <c r="Q1162" s="28"/>
      <c r="R1162" s="18"/>
      <c r="S1162" s="28"/>
      <c r="T1162" s="18"/>
      <c r="AJ1162" s="28"/>
    </row>
    <row r="1163" spans="5:36" x14ac:dyDescent="0.35">
      <c r="E1163" s="56"/>
      <c r="F1163" s="56"/>
      <c r="G1163" s="56"/>
      <c r="H1163" s="56"/>
      <c r="I1163" s="56"/>
      <c r="J1163" s="19"/>
      <c r="K1163" s="28"/>
      <c r="M1163" s="28"/>
      <c r="N1163" s="28"/>
      <c r="O1163" s="18"/>
      <c r="P1163" s="28"/>
      <c r="Q1163" s="28"/>
      <c r="R1163" s="18"/>
      <c r="S1163" s="28"/>
      <c r="T1163" s="18"/>
      <c r="AJ1163" s="28"/>
    </row>
    <row r="1164" spans="5:36" x14ac:dyDescent="0.35">
      <c r="E1164" s="56"/>
      <c r="F1164" s="56"/>
      <c r="G1164" s="56"/>
      <c r="H1164" s="56"/>
      <c r="I1164" s="56"/>
      <c r="J1164" s="19"/>
      <c r="K1164" s="28"/>
      <c r="M1164" s="28"/>
      <c r="N1164" s="28"/>
      <c r="O1164" s="18"/>
      <c r="P1164" s="28"/>
      <c r="Q1164" s="28"/>
      <c r="R1164" s="18"/>
      <c r="S1164" s="28"/>
      <c r="T1164" s="18"/>
      <c r="AJ1164" s="28"/>
    </row>
    <row r="1165" spans="5:36" x14ac:dyDescent="0.35">
      <c r="E1165" s="56"/>
      <c r="F1165" s="56"/>
      <c r="G1165" s="56"/>
      <c r="H1165" s="56"/>
      <c r="I1165" s="56"/>
      <c r="J1165" s="19"/>
      <c r="K1165" s="28"/>
      <c r="M1165" s="28"/>
      <c r="N1165" s="28"/>
      <c r="O1165" s="18"/>
      <c r="P1165" s="28"/>
      <c r="Q1165" s="28"/>
      <c r="R1165" s="18"/>
      <c r="S1165" s="28"/>
      <c r="T1165" s="18"/>
      <c r="AJ1165" s="28"/>
    </row>
    <row r="1166" spans="5:36" x14ac:dyDescent="0.35">
      <c r="E1166" s="56"/>
      <c r="F1166" s="56"/>
      <c r="G1166" s="56"/>
      <c r="H1166" s="56"/>
      <c r="I1166" s="56"/>
      <c r="J1166" s="19"/>
      <c r="K1166" s="28"/>
      <c r="M1166" s="28"/>
      <c r="N1166" s="28"/>
      <c r="O1166" s="18"/>
      <c r="P1166" s="28"/>
      <c r="Q1166" s="28"/>
      <c r="R1166" s="18"/>
      <c r="S1166" s="28"/>
      <c r="T1166" s="18"/>
      <c r="AJ1166" s="28"/>
    </row>
    <row r="1167" spans="5:36" x14ac:dyDescent="0.35">
      <c r="E1167" s="56"/>
      <c r="F1167" s="56"/>
      <c r="G1167" s="56"/>
      <c r="H1167" s="56"/>
      <c r="I1167" s="56"/>
      <c r="J1167" s="19"/>
      <c r="K1167" s="28"/>
      <c r="M1167" s="28"/>
      <c r="N1167" s="28"/>
      <c r="O1167" s="18"/>
      <c r="P1167" s="28"/>
      <c r="Q1167" s="28"/>
      <c r="R1167" s="18"/>
      <c r="S1167" s="28"/>
      <c r="T1167" s="18"/>
      <c r="AJ1167" s="28"/>
    </row>
    <row r="1168" spans="5:36" x14ac:dyDescent="0.35">
      <c r="E1168" s="56"/>
      <c r="F1168" s="56"/>
      <c r="G1168" s="56"/>
      <c r="H1168" s="56"/>
      <c r="I1168" s="56"/>
      <c r="J1168" s="19"/>
      <c r="K1168" s="28"/>
      <c r="M1168" s="28"/>
      <c r="N1168" s="28"/>
      <c r="O1168" s="18"/>
      <c r="P1168" s="28"/>
      <c r="Q1168" s="28"/>
      <c r="R1168" s="18"/>
      <c r="S1168" s="28"/>
      <c r="T1168" s="18"/>
      <c r="AJ1168" s="28"/>
    </row>
    <row r="1169" spans="5:36" x14ac:dyDescent="0.35">
      <c r="E1169" s="56"/>
      <c r="F1169" s="56"/>
      <c r="G1169" s="56"/>
      <c r="H1169" s="56"/>
      <c r="I1169" s="56"/>
      <c r="J1169" s="19"/>
      <c r="K1169" s="28"/>
      <c r="M1169" s="28"/>
      <c r="N1169" s="28"/>
      <c r="O1169" s="18"/>
      <c r="P1169" s="28"/>
      <c r="Q1169" s="28"/>
      <c r="R1169" s="18"/>
      <c r="S1169" s="28"/>
      <c r="T1169" s="18"/>
      <c r="AJ1169" s="28"/>
    </row>
    <row r="1170" spans="5:36" x14ac:dyDescent="0.35">
      <c r="E1170" s="56"/>
      <c r="F1170" s="56"/>
      <c r="G1170" s="56"/>
      <c r="H1170" s="56"/>
      <c r="I1170" s="56"/>
      <c r="J1170" s="19"/>
      <c r="K1170" s="28"/>
      <c r="M1170" s="28"/>
      <c r="N1170" s="28"/>
      <c r="O1170" s="18"/>
      <c r="P1170" s="28"/>
      <c r="Q1170" s="28"/>
      <c r="R1170" s="18"/>
      <c r="S1170" s="28"/>
      <c r="T1170" s="18"/>
      <c r="AJ1170" s="28"/>
    </row>
    <row r="1171" spans="5:36" x14ac:dyDescent="0.35">
      <c r="E1171" s="56"/>
      <c r="F1171" s="56"/>
      <c r="G1171" s="56"/>
      <c r="H1171" s="56"/>
      <c r="I1171" s="56"/>
      <c r="J1171" s="19"/>
      <c r="K1171" s="28"/>
      <c r="M1171" s="28"/>
      <c r="N1171" s="28"/>
      <c r="O1171" s="18"/>
      <c r="P1171" s="28"/>
      <c r="Q1171" s="28"/>
      <c r="R1171" s="18"/>
      <c r="S1171" s="28"/>
      <c r="T1171" s="18"/>
      <c r="AJ1171" s="28"/>
    </row>
    <row r="1172" spans="5:36" x14ac:dyDescent="0.35">
      <c r="E1172" s="56"/>
      <c r="F1172" s="56"/>
      <c r="G1172" s="56"/>
      <c r="H1172" s="56"/>
      <c r="I1172" s="56"/>
      <c r="J1172" s="19"/>
      <c r="K1172" s="28"/>
      <c r="M1172" s="28"/>
      <c r="N1172" s="28"/>
      <c r="O1172" s="18"/>
      <c r="P1172" s="28"/>
      <c r="Q1172" s="28"/>
      <c r="R1172" s="18"/>
      <c r="S1172" s="28"/>
      <c r="T1172" s="18"/>
      <c r="AJ1172" s="28"/>
    </row>
    <row r="1173" spans="5:36" x14ac:dyDescent="0.35">
      <c r="E1173" s="56"/>
      <c r="F1173" s="56"/>
      <c r="G1173" s="56"/>
      <c r="H1173" s="56"/>
      <c r="I1173" s="56"/>
      <c r="J1173" s="19"/>
      <c r="K1173" s="28"/>
      <c r="M1173" s="28"/>
      <c r="N1173" s="28"/>
      <c r="O1173" s="18"/>
      <c r="P1173" s="28"/>
      <c r="Q1173" s="28"/>
      <c r="R1173" s="18"/>
      <c r="S1173" s="28"/>
      <c r="T1173" s="18"/>
      <c r="AJ1173" s="28"/>
    </row>
    <row r="1174" spans="5:36" x14ac:dyDescent="0.35">
      <c r="E1174" s="56"/>
      <c r="F1174" s="56"/>
      <c r="G1174" s="56"/>
      <c r="H1174" s="56"/>
      <c r="I1174" s="56"/>
      <c r="J1174" s="19"/>
      <c r="K1174" s="28"/>
      <c r="M1174" s="28"/>
      <c r="N1174" s="28"/>
      <c r="O1174" s="18"/>
      <c r="P1174" s="28"/>
      <c r="Q1174" s="28"/>
      <c r="R1174" s="18"/>
      <c r="S1174" s="28"/>
      <c r="T1174" s="18"/>
      <c r="AJ1174" s="28"/>
    </row>
    <row r="1175" spans="5:36" x14ac:dyDescent="0.35">
      <c r="E1175" s="56"/>
      <c r="F1175" s="56"/>
      <c r="G1175" s="56"/>
      <c r="H1175" s="56"/>
      <c r="I1175" s="56"/>
      <c r="J1175" s="19"/>
      <c r="K1175" s="28"/>
      <c r="M1175" s="28"/>
      <c r="N1175" s="28"/>
      <c r="O1175" s="18"/>
      <c r="P1175" s="28"/>
      <c r="Q1175" s="28"/>
      <c r="R1175" s="18"/>
      <c r="S1175" s="28"/>
      <c r="T1175" s="18"/>
      <c r="AJ1175" s="28"/>
    </row>
    <row r="1176" spans="5:36" x14ac:dyDescent="0.35">
      <c r="E1176" s="56"/>
      <c r="F1176" s="56"/>
      <c r="G1176" s="56"/>
      <c r="H1176" s="56"/>
      <c r="I1176" s="56"/>
      <c r="J1176" s="19"/>
      <c r="K1176" s="28"/>
      <c r="M1176" s="28"/>
      <c r="N1176" s="28"/>
      <c r="O1176" s="18"/>
      <c r="P1176" s="28"/>
      <c r="Q1176" s="28"/>
      <c r="R1176" s="18"/>
      <c r="S1176" s="28"/>
      <c r="T1176" s="18"/>
      <c r="AJ1176" s="28"/>
    </row>
    <row r="1177" spans="5:36" x14ac:dyDescent="0.35">
      <c r="E1177" s="56"/>
      <c r="F1177" s="56"/>
      <c r="G1177" s="56"/>
      <c r="H1177" s="56"/>
      <c r="I1177" s="56"/>
      <c r="J1177" s="19"/>
      <c r="K1177" s="28"/>
      <c r="M1177" s="28"/>
      <c r="N1177" s="28"/>
      <c r="O1177" s="18"/>
      <c r="P1177" s="28"/>
      <c r="Q1177" s="28"/>
      <c r="R1177" s="18"/>
      <c r="S1177" s="28"/>
      <c r="T1177" s="18"/>
      <c r="AJ1177" s="28"/>
    </row>
    <row r="1178" spans="5:36" x14ac:dyDescent="0.35">
      <c r="E1178" s="56"/>
      <c r="F1178" s="56"/>
      <c r="G1178" s="56"/>
      <c r="H1178" s="56"/>
      <c r="I1178" s="56"/>
      <c r="J1178" s="19"/>
      <c r="K1178" s="28"/>
      <c r="M1178" s="28"/>
      <c r="N1178" s="28"/>
      <c r="O1178" s="18"/>
      <c r="P1178" s="28"/>
      <c r="Q1178" s="28"/>
      <c r="R1178" s="18"/>
      <c r="S1178" s="28"/>
      <c r="T1178" s="18"/>
      <c r="AJ1178" s="28"/>
    </row>
    <row r="1179" spans="5:36" x14ac:dyDescent="0.35">
      <c r="E1179" s="56"/>
      <c r="F1179" s="56"/>
      <c r="G1179" s="56"/>
      <c r="H1179" s="56"/>
      <c r="I1179" s="56"/>
      <c r="J1179" s="19"/>
      <c r="K1179" s="28"/>
      <c r="M1179" s="28"/>
      <c r="N1179" s="28"/>
      <c r="O1179" s="18"/>
      <c r="P1179" s="28"/>
      <c r="Q1179" s="28"/>
      <c r="R1179" s="18"/>
      <c r="S1179" s="28"/>
      <c r="T1179" s="18"/>
      <c r="AJ1179" s="28"/>
    </row>
    <row r="1180" spans="5:36" x14ac:dyDescent="0.35">
      <c r="E1180" s="56"/>
      <c r="F1180" s="56"/>
      <c r="G1180" s="56"/>
      <c r="H1180" s="56"/>
      <c r="I1180" s="56"/>
      <c r="J1180" s="19"/>
      <c r="K1180" s="28"/>
      <c r="M1180" s="28"/>
      <c r="N1180" s="28"/>
      <c r="O1180" s="18"/>
      <c r="P1180" s="28"/>
      <c r="Q1180" s="28"/>
      <c r="R1180" s="18"/>
      <c r="S1180" s="28"/>
      <c r="T1180" s="18"/>
      <c r="AJ1180" s="28"/>
    </row>
    <row r="1181" spans="5:36" x14ac:dyDescent="0.35">
      <c r="E1181" s="56"/>
      <c r="F1181" s="56"/>
      <c r="G1181" s="56"/>
      <c r="H1181" s="56"/>
      <c r="I1181" s="56"/>
      <c r="J1181" s="19"/>
      <c r="K1181" s="28"/>
      <c r="M1181" s="28"/>
      <c r="N1181" s="28"/>
      <c r="O1181" s="18"/>
      <c r="P1181" s="28"/>
      <c r="Q1181" s="28"/>
      <c r="R1181" s="18"/>
      <c r="S1181" s="28"/>
      <c r="T1181" s="18"/>
      <c r="AJ1181" s="28"/>
    </row>
    <row r="1182" spans="5:36" x14ac:dyDescent="0.35">
      <c r="E1182" s="56"/>
      <c r="F1182" s="56"/>
      <c r="G1182" s="56"/>
      <c r="H1182" s="56"/>
      <c r="I1182" s="56"/>
      <c r="J1182" s="19"/>
      <c r="K1182" s="28"/>
      <c r="M1182" s="28"/>
      <c r="N1182" s="28"/>
      <c r="O1182" s="18"/>
      <c r="P1182" s="28"/>
      <c r="Q1182" s="28"/>
      <c r="R1182" s="18"/>
      <c r="S1182" s="28"/>
      <c r="T1182" s="18"/>
      <c r="AJ1182" s="28"/>
    </row>
    <row r="1183" spans="5:36" x14ac:dyDescent="0.35">
      <c r="E1183" s="56"/>
      <c r="F1183" s="56"/>
      <c r="G1183" s="56"/>
      <c r="H1183" s="56"/>
      <c r="I1183" s="56"/>
      <c r="J1183" s="19"/>
      <c r="K1183" s="28"/>
      <c r="M1183" s="28"/>
      <c r="N1183" s="28"/>
      <c r="O1183" s="18"/>
      <c r="P1183" s="28"/>
      <c r="Q1183" s="28"/>
      <c r="R1183" s="18"/>
      <c r="S1183" s="28"/>
      <c r="T1183" s="18"/>
      <c r="AJ1183" s="28"/>
    </row>
    <row r="1184" spans="5:36" x14ac:dyDescent="0.35">
      <c r="E1184" s="56"/>
      <c r="F1184" s="56"/>
      <c r="G1184" s="56"/>
      <c r="H1184" s="56"/>
      <c r="I1184" s="56"/>
      <c r="J1184" s="19"/>
      <c r="K1184" s="28"/>
      <c r="M1184" s="28"/>
      <c r="N1184" s="28"/>
      <c r="O1184" s="18"/>
      <c r="P1184" s="28"/>
      <c r="Q1184" s="28"/>
      <c r="R1184" s="18"/>
      <c r="S1184" s="28"/>
      <c r="T1184" s="18"/>
      <c r="AJ1184" s="28"/>
    </row>
    <row r="1185" spans="5:36" x14ac:dyDescent="0.35">
      <c r="E1185" s="56"/>
      <c r="F1185" s="56"/>
      <c r="G1185" s="56"/>
      <c r="H1185" s="56"/>
      <c r="I1185" s="56"/>
      <c r="J1185" s="19"/>
      <c r="K1185" s="28"/>
      <c r="M1185" s="28"/>
      <c r="N1185" s="28"/>
      <c r="O1185" s="18"/>
      <c r="P1185" s="28"/>
      <c r="Q1185" s="28"/>
      <c r="R1185" s="18"/>
      <c r="S1185" s="28"/>
      <c r="T1185" s="18"/>
      <c r="AJ1185" s="28"/>
    </row>
    <row r="1186" spans="5:36" x14ac:dyDescent="0.35">
      <c r="E1186" s="56"/>
      <c r="F1186" s="56"/>
      <c r="G1186" s="56"/>
      <c r="H1186" s="56"/>
      <c r="I1186" s="56"/>
      <c r="J1186" s="19"/>
      <c r="K1186" s="28"/>
      <c r="M1186" s="28"/>
      <c r="N1186" s="28"/>
      <c r="O1186" s="18"/>
      <c r="P1186" s="28"/>
      <c r="Q1186" s="28"/>
      <c r="R1186" s="18"/>
      <c r="S1186" s="28"/>
      <c r="T1186" s="18"/>
      <c r="AJ1186" s="28"/>
    </row>
    <row r="1187" spans="5:36" x14ac:dyDescent="0.35">
      <c r="E1187" s="56"/>
      <c r="F1187" s="56"/>
      <c r="G1187" s="56"/>
      <c r="H1187" s="56"/>
      <c r="I1187" s="56"/>
      <c r="J1187" s="19"/>
      <c r="K1187" s="28"/>
      <c r="M1187" s="28"/>
      <c r="N1187" s="28"/>
      <c r="O1187" s="18"/>
      <c r="P1187" s="28"/>
      <c r="Q1187" s="28"/>
      <c r="R1187" s="18"/>
      <c r="S1187" s="28"/>
      <c r="T1187" s="18"/>
      <c r="AJ1187" s="28"/>
    </row>
    <row r="1188" spans="5:36" x14ac:dyDescent="0.35">
      <c r="E1188" s="56"/>
      <c r="F1188" s="56"/>
      <c r="G1188" s="56"/>
      <c r="H1188" s="56"/>
      <c r="I1188" s="56"/>
      <c r="J1188" s="19"/>
      <c r="K1188" s="28"/>
      <c r="M1188" s="28"/>
      <c r="N1188" s="28"/>
      <c r="O1188" s="18"/>
      <c r="P1188" s="28"/>
      <c r="Q1188" s="28"/>
      <c r="R1188" s="18"/>
      <c r="S1188" s="28"/>
      <c r="T1188" s="18"/>
      <c r="AJ1188" s="28"/>
    </row>
    <row r="1189" spans="5:36" x14ac:dyDescent="0.35">
      <c r="E1189" s="56"/>
      <c r="F1189" s="56"/>
      <c r="G1189" s="56"/>
      <c r="H1189" s="56"/>
      <c r="I1189" s="56"/>
      <c r="J1189" s="19"/>
      <c r="K1189" s="28"/>
      <c r="M1189" s="28"/>
      <c r="N1189" s="28"/>
      <c r="O1189" s="18"/>
      <c r="P1189" s="28"/>
      <c r="Q1189" s="28"/>
      <c r="R1189" s="18"/>
      <c r="S1189" s="28"/>
      <c r="T1189" s="18"/>
      <c r="AJ1189" s="28"/>
    </row>
    <row r="1190" spans="5:36" x14ac:dyDescent="0.35">
      <c r="E1190" s="56"/>
      <c r="F1190" s="56"/>
      <c r="G1190" s="56"/>
      <c r="H1190" s="56"/>
      <c r="I1190" s="56"/>
      <c r="J1190" s="19"/>
      <c r="K1190" s="28"/>
      <c r="M1190" s="28"/>
      <c r="N1190" s="28"/>
      <c r="O1190" s="18"/>
      <c r="P1190" s="28"/>
      <c r="Q1190" s="28"/>
      <c r="R1190" s="18"/>
      <c r="S1190" s="28"/>
      <c r="T1190" s="18"/>
      <c r="AJ1190" s="28"/>
    </row>
    <row r="1191" spans="5:36" x14ac:dyDescent="0.35">
      <c r="E1191" s="56"/>
      <c r="F1191" s="56"/>
      <c r="G1191" s="56"/>
      <c r="H1191" s="56"/>
      <c r="I1191" s="56"/>
      <c r="J1191" s="19"/>
      <c r="K1191" s="28"/>
      <c r="M1191" s="28"/>
      <c r="N1191" s="28"/>
      <c r="O1191" s="18"/>
      <c r="P1191" s="28"/>
      <c r="Q1191" s="28"/>
      <c r="R1191" s="18"/>
      <c r="S1191" s="28"/>
      <c r="T1191" s="18"/>
      <c r="AJ1191" s="28"/>
    </row>
    <row r="1192" spans="5:36" x14ac:dyDescent="0.35">
      <c r="E1192" s="56"/>
      <c r="F1192" s="56"/>
      <c r="G1192" s="56"/>
      <c r="H1192" s="56"/>
      <c r="I1192" s="56"/>
      <c r="J1192" s="19"/>
      <c r="K1192" s="28"/>
      <c r="M1192" s="28"/>
      <c r="N1192" s="28"/>
      <c r="O1192" s="18"/>
      <c r="P1192" s="28"/>
      <c r="Q1192" s="28"/>
      <c r="R1192" s="18"/>
      <c r="S1192" s="28"/>
      <c r="T1192" s="18"/>
      <c r="AJ1192" s="28"/>
    </row>
    <row r="1193" spans="5:36" x14ac:dyDescent="0.35">
      <c r="E1193" s="56"/>
      <c r="F1193" s="56"/>
      <c r="G1193" s="56"/>
      <c r="H1193" s="56"/>
      <c r="I1193" s="56"/>
      <c r="J1193" s="19"/>
      <c r="K1193" s="28"/>
      <c r="M1193" s="28"/>
      <c r="N1193" s="28"/>
      <c r="O1193" s="18"/>
      <c r="P1193" s="28"/>
      <c r="Q1193" s="28"/>
      <c r="R1193" s="18"/>
      <c r="S1193" s="28"/>
      <c r="T1193" s="18"/>
      <c r="AJ1193" s="28"/>
    </row>
    <row r="1194" spans="5:36" x14ac:dyDescent="0.35">
      <c r="E1194" s="56"/>
      <c r="F1194" s="56"/>
      <c r="G1194" s="56"/>
      <c r="H1194" s="56"/>
      <c r="I1194" s="56"/>
      <c r="J1194" s="19"/>
      <c r="K1194" s="28"/>
      <c r="M1194" s="28"/>
      <c r="N1194" s="28"/>
      <c r="O1194" s="18"/>
      <c r="P1194" s="28"/>
      <c r="Q1194" s="28"/>
      <c r="R1194" s="18"/>
      <c r="S1194" s="28"/>
      <c r="T1194" s="18"/>
      <c r="AJ1194" s="28"/>
    </row>
    <row r="1195" spans="5:36" x14ac:dyDescent="0.35">
      <c r="E1195" s="56"/>
      <c r="F1195" s="56"/>
      <c r="G1195" s="56"/>
      <c r="H1195" s="56"/>
      <c r="I1195" s="56"/>
      <c r="J1195" s="19"/>
      <c r="K1195" s="28"/>
      <c r="M1195" s="28"/>
      <c r="N1195" s="28"/>
      <c r="O1195" s="18"/>
      <c r="P1195" s="28"/>
      <c r="Q1195" s="28"/>
      <c r="R1195" s="18"/>
      <c r="S1195" s="28"/>
      <c r="T1195" s="18"/>
      <c r="AJ1195" s="28"/>
    </row>
    <row r="1196" spans="5:36" x14ac:dyDescent="0.35">
      <c r="E1196" s="56"/>
      <c r="F1196" s="56"/>
      <c r="G1196" s="56"/>
      <c r="H1196" s="56"/>
      <c r="I1196" s="56"/>
      <c r="J1196" s="19"/>
      <c r="K1196" s="28"/>
      <c r="M1196" s="28"/>
      <c r="N1196" s="28"/>
      <c r="O1196" s="18"/>
      <c r="P1196" s="28"/>
      <c r="Q1196" s="28"/>
      <c r="R1196" s="18"/>
      <c r="S1196" s="28"/>
      <c r="T1196" s="18"/>
      <c r="AJ1196" s="28"/>
    </row>
    <row r="1197" spans="5:36" x14ac:dyDescent="0.35">
      <c r="E1197" s="56"/>
      <c r="F1197" s="56"/>
      <c r="G1197" s="56"/>
      <c r="H1197" s="56"/>
      <c r="I1197" s="56"/>
      <c r="J1197" s="19"/>
      <c r="K1197" s="28"/>
      <c r="M1197" s="28"/>
      <c r="N1197" s="28"/>
      <c r="O1197" s="18"/>
      <c r="P1197" s="28"/>
      <c r="Q1197" s="28"/>
      <c r="R1197" s="18"/>
      <c r="S1197" s="28"/>
      <c r="T1197" s="18"/>
      <c r="AJ1197" s="28"/>
    </row>
    <row r="1198" spans="5:36" x14ac:dyDescent="0.35">
      <c r="E1198" s="56"/>
      <c r="F1198" s="56"/>
      <c r="G1198" s="56"/>
      <c r="H1198" s="56"/>
      <c r="I1198" s="56"/>
      <c r="J1198" s="19"/>
      <c r="K1198" s="28"/>
      <c r="M1198" s="28"/>
      <c r="N1198" s="28"/>
      <c r="O1198" s="18"/>
      <c r="P1198" s="28"/>
      <c r="Q1198" s="28"/>
      <c r="R1198" s="18"/>
      <c r="S1198" s="28"/>
      <c r="T1198" s="18"/>
      <c r="AJ1198" s="28"/>
    </row>
    <row r="1199" spans="5:36" x14ac:dyDescent="0.35">
      <c r="E1199" s="56"/>
      <c r="F1199" s="56"/>
      <c r="G1199" s="56"/>
      <c r="H1199" s="56"/>
      <c r="I1199" s="56"/>
      <c r="J1199" s="19"/>
      <c r="K1199" s="28"/>
      <c r="M1199" s="28"/>
      <c r="N1199" s="28"/>
      <c r="O1199" s="18"/>
      <c r="P1199" s="28"/>
      <c r="Q1199" s="28"/>
      <c r="R1199" s="18"/>
      <c r="S1199" s="28"/>
      <c r="T1199" s="18"/>
      <c r="AJ1199" s="28"/>
    </row>
    <row r="1200" spans="5:36" x14ac:dyDescent="0.35">
      <c r="E1200" s="56"/>
      <c r="F1200" s="56"/>
      <c r="G1200" s="56"/>
      <c r="H1200" s="56"/>
      <c r="I1200" s="56"/>
      <c r="J1200" s="19"/>
      <c r="K1200" s="28"/>
      <c r="M1200" s="28"/>
      <c r="N1200" s="28"/>
      <c r="O1200" s="18"/>
      <c r="P1200" s="28"/>
      <c r="Q1200" s="28"/>
      <c r="R1200" s="18"/>
      <c r="S1200" s="28"/>
      <c r="T1200" s="18"/>
      <c r="AJ1200" s="28"/>
    </row>
    <row r="1201" spans="5:36" x14ac:dyDescent="0.35">
      <c r="E1201" s="56"/>
      <c r="F1201" s="56"/>
      <c r="G1201" s="56"/>
      <c r="H1201" s="56"/>
      <c r="I1201" s="56"/>
      <c r="J1201" s="19"/>
      <c r="K1201" s="28"/>
      <c r="M1201" s="28"/>
      <c r="N1201" s="28"/>
      <c r="O1201" s="18"/>
      <c r="P1201" s="28"/>
      <c r="Q1201" s="28"/>
      <c r="R1201" s="18"/>
      <c r="S1201" s="28"/>
      <c r="T1201" s="18"/>
      <c r="AJ1201" s="28"/>
    </row>
    <row r="1202" spans="5:36" x14ac:dyDescent="0.35">
      <c r="E1202" s="56"/>
      <c r="F1202" s="56"/>
      <c r="G1202" s="56"/>
      <c r="H1202" s="56"/>
      <c r="I1202" s="56"/>
      <c r="J1202" s="19"/>
      <c r="K1202" s="28"/>
      <c r="M1202" s="28"/>
      <c r="N1202" s="28"/>
      <c r="O1202" s="18"/>
      <c r="P1202" s="28"/>
      <c r="Q1202" s="28"/>
      <c r="R1202" s="18"/>
      <c r="S1202" s="28"/>
      <c r="T1202" s="18"/>
      <c r="AJ1202" s="28"/>
    </row>
    <row r="1203" spans="5:36" x14ac:dyDescent="0.35">
      <c r="E1203" s="56"/>
      <c r="F1203" s="56"/>
      <c r="G1203" s="56"/>
      <c r="H1203" s="56"/>
      <c r="I1203" s="56"/>
      <c r="J1203" s="19"/>
      <c r="K1203" s="28"/>
      <c r="M1203" s="28"/>
      <c r="N1203" s="28"/>
      <c r="O1203" s="18"/>
      <c r="P1203" s="28"/>
      <c r="Q1203" s="28"/>
      <c r="R1203" s="18"/>
      <c r="S1203" s="28"/>
      <c r="T1203" s="18"/>
      <c r="AJ1203" s="28"/>
    </row>
    <row r="1204" spans="5:36" x14ac:dyDescent="0.35">
      <c r="E1204" s="56"/>
      <c r="F1204" s="56"/>
      <c r="G1204" s="56"/>
      <c r="H1204" s="56"/>
      <c r="I1204" s="56"/>
      <c r="J1204" s="19"/>
      <c r="K1204" s="28"/>
      <c r="M1204" s="28"/>
      <c r="N1204" s="28"/>
      <c r="O1204" s="18"/>
      <c r="P1204" s="28"/>
      <c r="Q1204" s="28"/>
      <c r="R1204" s="18"/>
      <c r="S1204" s="28"/>
      <c r="T1204" s="18"/>
      <c r="AJ1204" s="28"/>
    </row>
    <row r="1205" spans="5:36" x14ac:dyDescent="0.35">
      <c r="E1205" s="56"/>
      <c r="F1205" s="56"/>
      <c r="G1205" s="56"/>
      <c r="H1205" s="56"/>
      <c r="I1205" s="56"/>
      <c r="J1205" s="19"/>
      <c r="K1205" s="28"/>
      <c r="M1205" s="28"/>
      <c r="N1205" s="28"/>
      <c r="O1205" s="18"/>
      <c r="P1205" s="28"/>
      <c r="Q1205" s="28"/>
      <c r="R1205" s="18"/>
      <c r="S1205" s="28"/>
      <c r="T1205" s="18"/>
      <c r="AJ1205" s="28"/>
    </row>
    <row r="1206" spans="5:36" x14ac:dyDescent="0.35">
      <c r="E1206" s="56"/>
      <c r="F1206" s="56"/>
      <c r="G1206" s="56"/>
      <c r="H1206" s="56"/>
      <c r="I1206" s="56"/>
      <c r="J1206" s="19"/>
      <c r="K1206" s="28"/>
      <c r="M1206" s="28"/>
      <c r="N1206" s="28"/>
      <c r="O1206" s="18"/>
      <c r="P1206" s="28"/>
      <c r="Q1206" s="28"/>
      <c r="R1206" s="18"/>
      <c r="S1206" s="28"/>
      <c r="T1206" s="18"/>
      <c r="AJ1206" s="28"/>
    </row>
    <row r="1207" spans="5:36" x14ac:dyDescent="0.35">
      <c r="E1207" s="56"/>
      <c r="F1207" s="56"/>
      <c r="G1207" s="56"/>
      <c r="H1207" s="56"/>
      <c r="I1207" s="56"/>
      <c r="J1207" s="19"/>
      <c r="K1207" s="28"/>
      <c r="M1207" s="28"/>
      <c r="N1207" s="28"/>
      <c r="O1207" s="18"/>
      <c r="P1207" s="28"/>
      <c r="Q1207" s="28"/>
      <c r="R1207" s="18"/>
      <c r="S1207" s="28"/>
      <c r="T1207" s="18"/>
      <c r="AJ1207" s="28"/>
    </row>
    <row r="1208" spans="5:36" x14ac:dyDescent="0.35">
      <c r="E1208" s="56"/>
      <c r="F1208" s="56"/>
      <c r="G1208" s="56"/>
      <c r="H1208" s="56"/>
      <c r="I1208" s="56"/>
      <c r="J1208" s="19"/>
      <c r="K1208" s="28"/>
      <c r="M1208" s="28"/>
      <c r="N1208" s="28"/>
      <c r="O1208" s="18"/>
      <c r="P1208" s="28"/>
      <c r="Q1208" s="28"/>
      <c r="R1208" s="18"/>
      <c r="S1208" s="28"/>
      <c r="T1208" s="18"/>
      <c r="AJ1208" s="28"/>
    </row>
    <row r="1209" spans="5:36" x14ac:dyDescent="0.35">
      <c r="E1209" s="56"/>
      <c r="F1209" s="56"/>
      <c r="G1209" s="56"/>
      <c r="H1209" s="56"/>
      <c r="I1209" s="56"/>
      <c r="J1209" s="19"/>
      <c r="K1209" s="28"/>
      <c r="M1209" s="28"/>
      <c r="N1209" s="28"/>
      <c r="O1209" s="18"/>
      <c r="P1209" s="28"/>
      <c r="Q1209" s="28"/>
      <c r="R1209" s="18"/>
      <c r="S1209" s="28"/>
      <c r="T1209" s="18"/>
      <c r="AJ1209" s="28"/>
    </row>
    <row r="1210" spans="5:36" x14ac:dyDescent="0.35">
      <c r="E1210" s="56"/>
      <c r="F1210" s="56"/>
      <c r="G1210" s="56"/>
      <c r="H1210" s="56"/>
      <c r="I1210" s="56"/>
      <c r="J1210" s="19"/>
      <c r="K1210" s="28"/>
      <c r="M1210" s="28"/>
      <c r="N1210" s="28"/>
      <c r="O1210" s="18"/>
      <c r="P1210" s="28"/>
      <c r="Q1210" s="28"/>
      <c r="R1210" s="18"/>
      <c r="S1210" s="28"/>
      <c r="T1210" s="18"/>
      <c r="AJ1210" s="28"/>
    </row>
    <row r="1211" spans="5:36" x14ac:dyDescent="0.35">
      <c r="E1211" s="56"/>
      <c r="F1211" s="56"/>
      <c r="G1211" s="56"/>
      <c r="H1211" s="56"/>
      <c r="I1211" s="56"/>
      <c r="J1211" s="19"/>
      <c r="K1211" s="28"/>
      <c r="M1211" s="28"/>
      <c r="N1211" s="28"/>
      <c r="O1211" s="18"/>
      <c r="P1211" s="28"/>
      <c r="Q1211" s="28"/>
      <c r="R1211" s="18"/>
      <c r="S1211" s="28"/>
      <c r="T1211" s="18"/>
      <c r="AJ1211" s="28"/>
    </row>
    <row r="1212" spans="5:36" x14ac:dyDescent="0.35">
      <c r="E1212" s="56"/>
      <c r="F1212" s="56"/>
      <c r="G1212" s="56"/>
      <c r="H1212" s="56"/>
      <c r="I1212" s="56"/>
      <c r="J1212" s="19"/>
      <c r="K1212" s="28"/>
      <c r="M1212" s="28"/>
      <c r="N1212" s="28"/>
      <c r="O1212" s="18"/>
      <c r="P1212" s="28"/>
      <c r="Q1212" s="28"/>
      <c r="R1212" s="18"/>
      <c r="S1212" s="28"/>
      <c r="T1212" s="18"/>
      <c r="AJ1212" s="28"/>
    </row>
    <row r="1213" spans="5:36" x14ac:dyDescent="0.35">
      <c r="E1213" s="56"/>
      <c r="F1213" s="56"/>
      <c r="G1213" s="56"/>
      <c r="H1213" s="56"/>
      <c r="I1213" s="56"/>
      <c r="J1213" s="19"/>
      <c r="K1213" s="28"/>
      <c r="M1213" s="28"/>
      <c r="N1213" s="28"/>
      <c r="O1213" s="18"/>
      <c r="P1213" s="28"/>
      <c r="Q1213" s="28"/>
      <c r="R1213" s="18"/>
      <c r="S1213" s="28"/>
      <c r="T1213" s="18"/>
      <c r="AJ1213" s="28"/>
    </row>
    <row r="1214" spans="5:36" x14ac:dyDescent="0.35">
      <c r="E1214" s="56"/>
      <c r="F1214" s="56"/>
      <c r="G1214" s="56"/>
      <c r="H1214" s="56"/>
      <c r="I1214" s="56"/>
      <c r="J1214" s="19"/>
      <c r="K1214" s="28"/>
      <c r="M1214" s="28"/>
      <c r="N1214" s="28"/>
      <c r="O1214" s="18"/>
      <c r="P1214" s="28"/>
      <c r="Q1214" s="28"/>
      <c r="R1214" s="18"/>
      <c r="S1214" s="28"/>
      <c r="T1214" s="18"/>
      <c r="AJ1214" s="28"/>
    </row>
    <row r="1215" spans="5:36" x14ac:dyDescent="0.35">
      <c r="E1215" s="56"/>
      <c r="F1215" s="56"/>
      <c r="G1215" s="56"/>
      <c r="H1215" s="56"/>
      <c r="I1215" s="56"/>
      <c r="J1215" s="19"/>
      <c r="K1215" s="28"/>
      <c r="M1215" s="28"/>
      <c r="N1215" s="28"/>
      <c r="O1215" s="18"/>
      <c r="P1215" s="28"/>
      <c r="Q1215" s="28"/>
      <c r="R1215" s="18"/>
      <c r="S1215" s="28"/>
      <c r="T1215" s="18"/>
      <c r="AJ1215" s="28"/>
    </row>
    <row r="1216" spans="5:36" x14ac:dyDescent="0.35">
      <c r="E1216" s="56"/>
      <c r="F1216" s="56"/>
      <c r="G1216" s="56"/>
      <c r="H1216" s="56"/>
      <c r="I1216" s="56"/>
      <c r="J1216" s="19"/>
      <c r="K1216" s="28"/>
      <c r="M1216" s="28"/>
      <c r="N1216" s="28"/>
      <c r="O1216" s="18"/>
      <c r="P1216" s="28"/>
      <c r="Q1216" s="28"/>
      <c r="R1216" s="18"/>
      <c r="S1216" s="28"/>
      <c r="T1216" s="18"/>
      <c r="AJ1216" s="28"/>
    </row>
    <row r="1217" spans="5:36" x14ac:dyDescent="0.35">
      <c r="E1217" s="56"/>
      <c r="F1217" s="56"/>
      <c r="G1217" s="56"/>
      <c r="H1217" s="56"/>
      <c r="I1217" s="56"/>
      <c r="J1217" s="19"/>
      <c r="K1217" s="28"/>
      <c r="M1217" s="28"/>
      <c r="N1217" s="28"/>
      <c r="O1217" s="18"/>
      <c r="P1217" s="28"/>
      <c r="Q1217" s="28"/>
      <c r="R1217" s="18"/>
      <c r="S1217" s="28"/>
      <c r="T1217" s="18"/>
      <c r="AJ1217" s="28"/>
    </row>
    <row r="1218" spans="5:36" x14ac:dyDescent="0.35">
      <c r="E1218" s="56"/>
      <c r="F1218" s="56"/>
      <c r="G1218" s="56"/>
      <c r="H1218" s="56"/>
      <c r="I1218" s="56"/>
      <c r="J1218" s="19"/>
      <c r="K1218" s="28"/>
      <c r="M1218" s="28"/>
      <c r="N1218" s="28"/>
      <c r="O1218" s="18"/>
      <c r="P1218" s="28"/>
      <c r="Q1218" s="28"/>
      <c r="R1218" s="18"/>
      <c r="S1218" s="28"/>
      <c r="T1218" s="18"/>
      <c r="AJ1218" s="28"/>
    </row>
    <row r="1219" spans="5:36" x14ac:dyDescent="0.35">
      <c r="E1219" s="56"/>
      <c r="F1219" s="56"/>
      <c r="G1219" s="56"/>
      <c r="H1219" s="56"/>
      <c r="I1219" s="56"/>
      <c r="J1219" s="19"/>
      <c r="K1219" s="28"/>
      <c r="M1219" s="28"/>
      <c r="N1219" s="28"/>
      <c r="O1219" s="18"/>
      <c r="P1219" s="28"/>
      <c r="Q1219" s="28"/>
      <c r="R1219" s="18"/>
      <c r="S1219" s="28"/>
      <c r="T1219" s="18"/>
      <c r="AJ1219" s="28"/>
    </row>
    <row r="1220" spans="5:36" x14ac:dyDescent="0.35">
      <c r="E1220" s="56"/>
      <c r="F1220" s="56"/>
      <c r="G1220" s="56"/>
      <c r="H1220" s="56"/>
      <c r="I1220" s="56"/>
      <c r="J1220" s="19"/>
      <c r="K1220" s="28"/>
      <c r="M1220" s="28"/>
      <c r="N1220" s="28"/>
      <c r="O1220" s="18"/>
      <c r="P1220" s="28"/>
      <c r="Q1220" s="28"/>
      <c r="R1220" s="18"/>
      <c r="S1220" s="28"/>
      <c r="T1220" s="18"/>
      <c r="AJ1220" s="28"/>
    </row>
    <row r="1221" spans="5:36" x14ac:dyDescent="0.35">
      <c r="E1221" s="56"/>
      <c r="F1221" s="56"/>
      <c r="G1221" s="56"/>
      <c r="H1221" s="56"/>
      <c r="I1221" s="56"/>
      <c r="J1221" s="19"/>
      <c r="K1221" s="28"/>
      <c r="M1221" s="28"/>
      <c r="N1221" s="28"/>
      <c r="O1221" s="18"/>
      <c r="P1221" s="28"/>
      <c r="Q1221" s="28"/>
      <c r="R1221" s="18"/>
      <c r="S1221" s="28"/>
      <c r="T1221" s="18"/>
      <c r="AJ1221" s="28"/>
    </row>
    <row r="1222" spans="5:36" x14ac:dyDescent="0.35">
      <c r="E1222" s="56"/>
      <c r="F1222" s="56"/>
      <c r="G1222" s="56"/>
      <c r="H1222" s="56"/>
      <c r="I1222" s="56"/>
      <c r="J1222" s="19"/>
      <c r="K1222" s="28"/>
      <c r="M1222" s="28"/>
      <c r="N1222" s="28"/>
      <c r="O1222" s="18"/>
      <c r="P1222" s="28"/>
      <c r="Q1222" s="28"/>
      <c r="R1222" s="18"/>
      <c r="S1222" s="28"/>
      <c r="T1222" s="18"/>
      <c r="AJ1222" s="28"/>
    </row>
    <row r="1223" spans="5:36" x14ac:dyDescent="0.35">
      <c r="E1223" s="56"/>
      <c r="F1223" s="56"/>
      <c r="G1223" s="56"/>
      <c r="H1223" s="56"/>
      <c r="I1223" s="56"/>
      <c r="J1223" s="19"/>
      <c r="K1223" s="28"/>
      <c r="M1223" s="28"/>
      <c r="N1223" s="28"/>
      <c r="O1223" s="18"/>
      <c r="P1223" s="28"/>
      <c r="Q1223" s="28"/>
      <c r="R1223" s="18"/>
      <c r="S1223" s="28"/>
      <c r="T1223" s="18"/>
      <c r="AJ1223" s="28"/>
    </row>
    <row r="1224" spans="5:36" x14ac:dyDescent="0.35">
      <c r="E1224" s="56"/>
      <c r="F1224" s="56"/>
      <c r="G1224" s="56"/>
      <c r="H1224" s="56"/>
      <c r="I1224" s="56"/>
      <c r="J1224" s="19"/>
      <c r="K1224" s="28"/>
      <c r="M1224" s="28"/>
      <c r="N1224" s="28"/>
      <c r="O1224" s="18"/>
      <c r="P1224" s="28"/>
      <c r="Q1224" s="28"/>
      <c r="R1224" s="18"/>
      <c r="S1224" s="28"/>
      <c r="T1224" s="18"/>
      <c r="AJ1224" s="28"/>
    </row>
    <row r="1225" spans="5:36" x14ac:dyDescent="0.35">
      <c r="E1225" s="56"/>
      <c r="F1225" s="56"/>
      <c r="G1225" s="56"/>
      <c r="H1225" s="56"/>
      <c r="I1225" s="56"/>
      <c r="J1225" s="19"/>
      <c r="K1225" s="28"/>
      <c r="M1225" s="28"/>
      <c r="N1225" s="28"/>
      <c r="O1225" s="18"/>
      <c r="P1225" s="28"/>
      <c r="Q1225" s="28"/>
      <c r="R1225" s="18"/>
      <c r="S1225" s="28"/>
      <c r="T1225" s="18"/>
      <c r="AJ1225" s="28"/>
    </row>
    <row r="1226" spans="5:36" x14ac:dyDescent="0.35">
      <c r="E1226" s="56"/>
      <c r="F1226" s="56"/>
      <c r="G1226" s="56"/>
      <c r="H1226" s="56"/>
      <c r="I1226" s="56"/>
      <c r="J1226" s="19"/>
      <c r="K1226" s="28"/>
      <c r="M1226" s="28"/>
      <c r="N1226" s="28"/>
      <c r="O1226" s="18"/>
      <c r="P1226" s="28"/>
      <c r="Q1226" s="28"/>
      <c r="R1226" s="18"/>
      <c r="S1226" s="28"/>
      <c r="T1226" s="18"/>
      <c r="AJ1226" s="28"/>
    </row>
    <row r="1227" spans="5:36" x14ac:dyDescent="0.35">
      <c r="E1227" s="56"/>
      <c r="F1227" s="56"/>
      <c r="G1227" s="56"/>
      <c r="H1227" s="56"/>
      <c r="I1227" s="56"/>
      <c r="J1227" s="19"/>
      <c r="K1227" s="28"/>
      <c r="M1227" s="28"/>
      <c r="N1227" s="28"/>
      <c r="O1227" s="18"/>
      <c r="P1227" s="28"/>
      <c r="Q1227" s="28"/>
      <c r="R1227" s="18"/>
      <c r="S1227" s="28"/>
      <c r="T1227" s="18"/>
      <c r="AJ1227" s="28"/>
    </row>
    <row r="1228" spans="5:36" x14ac:dyDescent="0.35">
      <c r="E1228" s="56"/>
      <c r="F1228" s="56"/>
      <c r="G1228" s="56"/>
      <c r="H1228" s="56"/>
      <c r="I1228" s="56"/>
      <c r="J1228" s="19"/>
      <c r="K1228" s="28"/>
      <c r="M1228" s="28"/>
      <c r="N1228" s="28"/>
      <c r="O1228" s="18"/>
      <c r="P1228" s="28"/>
      <c r="Q1228" s="28"/>
      <c r="R1228" s="18"/>
      <c r="S1228" s="28"/>
      <c r="T1228" s="18"/>
      <c r="AJ1228" s="28"/>
    </row>
    <row r="1229" spans="5:36" x14ac:dyDescent="0.35">
      <c r="E1229" s="56"/>
      <c r="F1229" s="56"/>
      <c r="G1229" s="56"/>
      <c r="H1229" s="56"/>
      <c r="I1229" s="56"/>
      <c r="J1229" s="19"/>
      <c r="K1229" s="28"/>
      <c r="M1229" s="28"/>
      <c r="N1229" s="28"/>
      <c r="O1229" s="18"/>
      <c r="P1229" s="28"/>
      <c r="Q1229" s="28"/>
      <c r="R1229" s="18"/>
      <c r="S1229" s="28"/>
      <c r="T1229" s="18"/>
      <c r="AJ1229" s="28"/>
    </row>
    <row r="1230" spans="5:36" x14ac:dyDescent="0.35">
      <c r="E1230" s="56"/>
      <c r="F1230" s="56"/>
      <c r="G1230" s="56"/>
      <c r="H1230" s="56"/>
      <c r="I1230" s="56"/>
      <c r="J1230" s="19"/>
      <c r="K1230" s="28"/>
      <c r="M1230" s="28"/>
      <c r="N1230" s="28"/>
      <c r="O1230" s="18"/>
      <c r="P1230" s="28"/>
      <c r="Q1230" s="28"/>
      <c r="R1230" s="18"/>
      <c r="S1230" s="28"/>
      <c r="T1230" s="18"/>
      <c r="AJ1230" s="28"/>
    </row>
    <row r="1231" spans="5:36" x14ac:dyDescent="0.35">
      <c r="E1231" s="56"/>
      <c r="F1231" s="56"/>
      <c r="G1231" s="56"/>
      <c r="H1231" s="56"/>
      <c r="I1231" s="56"/>
      <c r="J1231" s="19"/>
      <c r="K1231" s="28"/>
      <c r="M1231" s="28"/>
      <c r="N1231" s="28"/>
      <c r="O1231" s="18"/>
      <c r="P1231" s="28"/>
      <c r="Q1231" s="28"/>
      <c r="R1231" s="18"/>
      <c r="S1231" s="28"/>
      <c r="T1231" s="18"/>
      <c r="AJ1231" s="28"/>
    </row>
    <row r="1232" spans="5:36" x14ac:dyDescent="0.35">
      <c r="E1232" s="56"/>
      <c r="F1232" s="56"/>
      <c r="G1232" s="56"/>
      <c r="H1232" s="56"/>
      <c r="I1232" s="56"/>
      <c r="J1232" s="19"/>
      <c r="K1232" s="28"/>
      <c r="M1232" s="28"/>
      <c r="N1232" s="28"/>
      <c r="O1232" s="18"/>
      <c r="P1232" s="28"/>
      <c r="Q1232" s="28"/>
      <c r="R1232" s="18"/>
      <c r="S1232" s="28"/>
      <c r="T1232" s="18"/>
      <c r="AJ1232" s="28"/>
    </row>
    <row r="1233" spans="5:36" x14ac:dyDescent="0.35">
      <c r="E1233" s="56"/>
      <c r="F1233" s="56"/>
      <c r="G1233" s="56"/>
      <c r="H1233" s="56"/>
      <c r="I1233" s="56"/>
      <c r="J1233" s="19"/>
      <c r="K1233" s="28"/>
      <c r="M1233" s="28"/>
      <c r="N1233" s="28"/>
      <c r="O1233" s="18"/>
      <c r="P1233" s="28"/>
      <c r="Q1233" s="28"/>
      <c r="R1233" s="18"/>
      <c r="S1233" s="28"/>
      <c r="T1233" s="18"/>
      <c r="AJ1233" s="28"/>
    </row>
    <row r="1234" spans="5:36" x14ac:dyDescent="0.35">
      <c r="E1234" s="56"/>
      <c r="F1234" s="56"/>
      <c r="G1234" s="56"/>
      <c r="H1234" s="56"/>
      <c r="I1234" s="56"/>
      <c r="J1234" s="19"/>
      <c r="K1234" s="28"/>
      <c r="M1234" s="28"/>
      <c r="N1234" s="28"/>
      <c r="O1234" s="18"/>
      <c r="P1234" s="28"/>
      <c r="Q1234" s="28"/>
      <c r="R1234" s="18"/>
      <c r="S1234" s="28"/>
      <c r="T1234" s="18"/>
      <c r="AJ1234" s="28"/>
    </row>
    <row r="1235" spans="5:36" x14ac:dyDescent="0.35">
      <c r="E1235" s="56"/>
      <c r="F1235" s="56"/>
      <c r="G1235" s="56"/>
      <c r="H1235" s="56"/>
      <c r="I1235" s="56"/>
      <c r="J1235" s="19"/>
      <c r="K1235" s="28"/>
      <c r="M1235" s="28"/>
      <c r="N1235" s="28"/>
      <c r="O1235" s="18"/>
      <c r="P1235" s="28"/>
      <c r="Q1235" s="28"/>
      <c r="R1235" s="18"/>
      <c r="S1235" s="28"/>
      <c r="T1235" s="18"/>
      <c r="AJ1235" s="28"/>
    </row>
    <row r="1236" spans="5:36" x14ac:dyDescent="0.35">
      <c r="E1236" s="56"/>
      <c r="F1236" s="56"/>
      <c r="G1236" s="56"/>
      <c r="H1236" s="56"/>
      <c r="I1236" s="56"/>
      <c r="J1236" s="19"/>
      <c r="K1236" s="28"/>
      <c r="M1236" s="28"/>
      <c r="N1236" s="28"/>
      <c r="O1236" s="18"/>
      <c r="P1236" s="28"/>
      <c r="Q1236" s="28"/>
      <c r="R1236" s="18"/>
      <c r="S1236" s="28"/>
      <c r="T1236" s="18"/>
      <c r="AJ1236" s="28"/>
    </row>
    <row r="1237" spans="5:36" x14ac:dyDescent="0.35">
      <c r="E1237" s="56"/>
      <c r="F1237" s="56"/>
      <c r="G1237" s="56"/>
      <c r="H1237" s="56"/>
      <c r="I1237" s="56"/>
      <c r="J1237" s="19"/>
      <c r="K1237" s="28"/>
      <c r="M1237" s="28"/>
      <c r="N1237" s="28"/>
      <c r="O1237" s="18"/>
      <c r="P1237" s="28"/>
      <c r="Q1237" s="28"/>
      <c r="R1237" s="18"/>
      <c r="S1237" s="28"/>
      <c r="T1237" s="18"/>
      <c r="AJ1237" s="28"/>
    </row>
    <row r="1238" spans="5:36" x14ac:dyDescent="0.35">
      <c r="E1238" s="56"/>
      <c r="F1238" s="56"/>
      <c r="G1238" s="56"/>
      <c r="H1238" s="56"/>
      <c r="I1238" s="56"/>
      <c r="J1238" s="19"/>
      <c r="K1238" s="28"/>
      <c r="M1238" s="28"/>
      <c r="N1238" s="28"/>
      <c r="O1238" s="18"/>
      <c r="P1238" s="28"/>
      <c r="Q1238" s="28"/>
      <c r="R1238" s="18"/>
      <c r="S1238" s="28"/>
      <c r="T1238" s="18"/>
      <c r="AJ1238" s="28"/>
    </row>
    <row r="1239" spans="5:36" x14ac:dyDescent="0.35">
      <c r="E1239" s="56"/>
      <c r="F1239" s="56"/>
      <c r="G1239" s="56"/>
      <c r="H1239" s="56"/>
      <c r="I1239" s="56"/>
      <c r="J1239" s="19"/>
      <c r="K1239" s="28"/>
      <c r="M1239" s="28"/>
      <c r="N1239" s="28"/>
      <c r="O1239" s="18"/>
      <c r="P1239" s="28"/>
      <c r="Q1239" s="28"/>
      <c r="R1239" s="18"/>
      <c r="S1239" s="28"/>
      <c r="T1239" s="18"/>
      <c r="AJ1239" s="28"/>
    </row>
    <row r="1240" spans="5:36" x14ac:dyDescent="0.35">
      <c r="E1240" s="56"/>
      <c r="F1240" s="56"/>
      <c r="G1240" s="56"/>
      <c r="H1240" s="56"/>
      <c r="I1240" s="56"/>
      <c r="J1240" s="19"/>
      <c r="K1240" s="28"/>
      <c r="M1240" s="28"/>
      <c r="N1240" s="28"/>
      <c r="O1240" s="18"/>
      <c r="P1240" s="28"/>
      <c r="Q1240" s="28"/>
      <c r="R1240" s="18"/>
      <c r="S1240" s="28"/>
      <c r="T1240" s="18"/>
      <c r="AJ1240" s="28"/>
    </row>
    <row r="1241" spans="5:36" x14ac:dyDescent="0.35">
      <c r="E1241" s="56"/>
      <c r="F1241" s="56"/>
      <c r="G1241" s="56"/>
      <c r="H1241" s="56"/>
      <c r="I1241" s="56"/>
      <c r="J1241" s="19"/>
      <c r="K1241" s="28"/>
      <c r="M1241" s="28"/>
      <c r="N1241" s="28"/>
      <c r="O1241" s="18"/>
      <c r="P1241" s="28"/>
      <c r="Q1241" s="28"/>
      <c r="R1241" s="18"/>
      <c r="S1241" s="28"/>
      <c r="T1241" s="18"/>
      <c r="AJ1241" s="28"/>
    </row>
    <row r="1242" spans="5:36" x14ac:dyDescent="0.35">
      <c r="E1242" s="56"/>
      <c r="F1242" s="56"/>
      <c r="G1242" s="56"/>
      <c r="H1242" s="56"/>
      <c r="I1242" s="56"/>
      <c r="J1242" s="19"/>
      <c r="K1242" s="28"/>
      <c r="M1242" s="28"/>
      <c r="N1242" s="28"/>
      <c r="O1242" s="18"/>
      <c r="P1242" s="28"/>
      <c r="Q1242" s="28"/>
      <c r="R1242" s="18"/>
      <c r="S1242" s="28"/>
      <c r="T1242" s="18"/>
      <c r="AJ1242" s="28"/>
    </row>
    <row r="1243" spans="5:36" x14ac:dyDescent="0.35">
      <c r="E1243" s="56"/>
      <c r="F1243" s="56"/>
      <c r="G1243" s="56"/>
      <c r="H1243" s="56"/>
      <c r="I1243" s="56"/>
      <c r="J1243" s="19"/>
      <c r="K1243" s="28"/>
      <c r="M1243" s="28"/>
      <c r="N1243" s="28"/>
      <c r="O1243" s="18"/>
      <c r="P1243" s="28"/>
      <c r="Q1243" s="28"/>
      <c r="R1243" s="18"/>
      <c r="S1243" s="28"/>
      <c r="T1243" s="18"/>
      <c r="AJ1243" s="28"/>
    </row>
    <row r="1244" spans="5:36" x14ac:dyDescent="0.35">
      <c r="E1244" s="56"/>
      <c r="F1244" s="56"/>
      <c r="G1244" s="56"/>
      <c r="H1244" s="56"/>
      <c r="I1244" s="56"/>
      <c r="J1244" s="19"/>
      <c r="K1244" s="28"/>
      <c r="M1244" s="28"/>
      <c r="N1244" s="28"/>
      <c r="O1244" s="18"/>
      <c r="P1244" s="28"/>
      <c r="Q1244" s="28"/>
      <c r="R1244" s="18"/>
      <c r="S1244" s="28"/>
      <c r="T1244" s="18"/>
      <c r="AJ1244" s="28"/>
    </row>
    <row r="1245" spans="5:36" x14ac:dyDescent="0.35">
      <c r="E1245" s="56"/>
      <c r="F1245" s="56"/>
      <c r="G1245" s="56"/>
      <c r="H1245" s="56"/>
      <c r="I1245" s="56"/>
      <c r="J1245" s="19"/>
      <c r="K1245" s="28"/>
      <c r="M1245" s="28"/>
      <c r="N1245" s="28"/>
      <c r="O1245" s="18"/>
      <c r="P1245" s="28"/>
      <c r="Q1245" s="28"/>
      <c r="R1245" s="18"/>
      <c r="S1245" s="28"/>
      <c r="T1245" s="18"/>
      <c r="AJ1245" s="28"/>
    </row>
    <row r="1246" spans="5:36" x14ac:dyDescent="0.35">
      <c r="E1246" s="56"/>
      <c r="F1246" s="56"/>
      <c r="G1246" s="56"/>
      <c r="H1246" s="56"/>
      <c r="I1246" s="56"/>
      <c r="J1246" s="19"/>
      <c r="K1246" s="28"/>
      <c r="M1246" s="28"/>
      <c r="N1246" s="28"/>
      <c r="O1246" s="18"/>
      <c r="P1246" s="28"/>
      <c r="Q1246" s="28"/>
      <c r="R1246" s="18"/>
      <c r="S1246" s="28"/>
      <c r="T1246" s="18"/>
      <c r="AJ1246" s="28"/>
    </row>
    <row r="1247" spans="5:36" x14ac:dyDescent="0.35">
      <c r="E1247" s="56"/>
      <c r="F1247" s="56"/>
      <c r="G1247" s="56"/>
      <c r="H1247" s="56"/>
      <c r="I1247" s="56"/>
      <c r="J1247" s="19"/>
      <c r="K1247" s="28"/>
      <c r="M1247" s="28"/>
      <c r="N1247" s="28"/>
      <c r="O1247" s="18"/>
      <c r="P1247" s="28"/>
      <c r="Q1247" s="28"/>
      <c r="R1247" s="18"/>
      <c r="S1247" s="28"/>
      <c r="T1247" s="18"/>
      <c r="AJ1247" s="28"/>
    </row>
    <row r="1248" spans="5:36" x14ac:dyDescent="0.35">
      <c r="E1248" s="56"/>
      <c r="F1248" s="56"/>
      <c r="G1248" s="56"/>
      <c r="H1248" s="56"/>
      <c r="I1248" s="56"/>
      <c r="J1248" s="19"/>
      <c r="K1248" s="28"/>
      <c r="M1248" s="28"/>
      <c r="N1248" s="28"/>
      <c r="O1248" s="18"/>
      <c r="P1248" s="28"/>
      <c r="Q1248" s="28"/>
      <c r="R1248" s="18"/>
      <c r="S1248" s="28"/>
      <c r="T1248" s="18"/>
      <c r="AJ1248" s="28"/>
    </row>
    <row r="1249" spans="5:36" x14ac:dyDescent="0.35">
      <c r="E1249" s="56"/>
      <c r="F1249" s="56"/>
      <c r="G1249" s="56"/>
      <c r="H1249" s="56"/>
      <c r="I1249" s="56"/>
      <c r="J1249" s="19"/>
      <c r="K1249" s="28"/>
      <c r="M1249" s="28"/>
      <c r="N1249" s="28"/>
      <c r="O1249" s="18"/>
      <c r="P1249" s="28"/>
      <c r="Q1249" s="28"/>
      <c r="R1249" s="18"/>
      <c r="S1249" s="28"/>
      <c r="T1249" s="18"/>
      <c r="AJ1249" s="28"/>
    </row>
    <row r="1250" spans="5:36" x14ac:dyDescent="0.35">
      <c r="E1250" s="56"/>
      <c r="F1250" s="56"/>
      <c r="G1250" s="56"/>
      <c r="H1250" s="56"/>
      <c r="I1250" s="56"/>
      <c r="J1250" s="19"/>
      <c r="K1250" s="28"/>
      <c r="M1250" s="28"/>
      <c r="N1250" s="28"/>
      <c r="O1250" s="18"/>
      <c r="P1250" s="28"/>
      <c r="Q1250" s="28"/>
      <c r="R1250" s="18"/>
      <c r="S1250" s="28"/>
      <c r="T1250" s="18"/>
      <c r="AJ1250" s="28"/>
    </row>
    <row r="1251" spans="5:36" x14ac:dyDescent="0.35">
      <c r="E1251" s="56"/>
      <c r="F1251" s="56"/>
      <c r="G1251" s="56"/>
      <c r="H1251" s="56"/>
      <c r="I1251" s="56"/>
      <c r="J1251" s="19"/>
      <c r="K1251" s="28"/>
      <c r="M1251" s="28"/>
      <c r="N1251" s="28"/>
      <c r="O1251" s="18"/>
      <c r="P1251" s="28"/>
      <c r="Q1251" s="28"/>
      <c r="R1251" s="18"/>
      <c r="S1251" s="28"/>
      <c r="T1251" s="18"/>
      <c r="AJ1251" s="28"/>
    </row>
    <row r="1252" spans="5:36" x14ac:dyDescent="0.35">
      <c r="E1252" s="56"/>
      <c r="F1252" s="56"/>
      <c r="G1252" s="56"/>
      <c r="H1252" s="56"/>
      <c r="I1252" s="56"/>
      <c r="J1252" s="19"/>
      <c r="K1252" s="28"/>
      <c r="M1252" s="28"/>
      <c r="N1252" s="28"/>
      <c r="O1252" s="18"/>
      <c r="P1252" s="28"/>
      <c r="Q1252" s="28"/>
      <c r="R1252" s="18"/>
      <c r="S1252" s="28"/>
      <c r="T1252" s="18"/>
      <c r="AJ1252" s="28"/>
    </row>
    <row r="1253" spans="5:36" x14ac:dyDescent="0.35">
      <c r="E1253" s="56"/>
      <c r="F1253" s="56"/>
      <c r="G1253" s="56"/>
      <c r="H1253" s="56"/>
      <c r="I1253" s="56"/>
      <c r="J1253" s="19"/>
      <c r="K1253" s="28"/>
      <c r="M1253" s="28"/>
      <c r="N1253" s="28"/>
      <c r="O1253" s="18"/>
      <c r="P1253" s="28"/>
      <c r="Q1253" s="28"/>
      <c r="R1253" s="18"/>
      <c r="S1253" s="28"/>
      <c r="T1253" s="18"/>
      <c r="AJ1253" s="28"/>
    </row>
    <row r="1254" spans="5:36" x14ac:dyDescent="0.35">
      <c r="E1254" s="56"/>
      <c r="F1254" s="56"/>
      <c r="G1254" s="56"/>
      <c r="H1254" s="56"/>
      <c r="I1254" s="56"/>
      <c r="J1254" s="19"/>
      <c r="K1254" s="28"/>
      <c r="M1254" s="28"/>
      <c r="N1254" s="28"/>
      <c r="O1254" s="18"/>
      <c r="P1254" s="28"/>
      <c r="Q1254" s="28"/>
      <c r="R1254" s="18"/>
      <c r="S1254" s="28"/>
      <c r="T1254" s="18"/>
      <c r="AJ1254" s="28"/>
    </row>
    <row r="1255" spans="5:36" x14ac:dyDescent="0.35">
      <c r="E1255" s="56"/>
      <c r="F1255" s="56"/>
      <c r="G1255" s="56"/>
      <c r="H1255" s="56"/>
      <c r="I1255" s="56"/>
      <c r="J1255" s="19"/>
      <c r="K1255" s="28"/>
      <c r="M1255" s="28"/>
      <c r="N1255" s="28"/>
      <c r="O1255" s="18"/>
      <c r="P1255" s="28"/>
      <c r="Q1255" s="28"/>
      <c r="R1255" s="18"/>
      <c r="S1255" s="28"/>
      <c r="T1255" s="18"/>
      <c r="AJ1255" s="28"/>
    </row>
    <row r="1256" spans="5:36" x14ac:dyDescent="0.35">
      <c r="E1256" s="56"/>
      <c r="F1256" s="56"/>
      <c r="G1256" s="56"/>
      <c r="H1256" s="56"/>
      <c r="I1256" s="56"/>
      <c r="J1256" s="19"/>
      <c r="K1256" s="28"/>
      <c r="M1256" s="28"/>
      <c r="N1256" s="28"/>
      <c r="O1256" s="18"/>
      <c r="P1256" s="28"/>
      <c r="Q1256" s="28"/>
      <c r="R1256" s="18"/>
      <c r="S1256" s="28"/>
      <c r="T1256" s="18"/>
      <c r="AJ1256" s="28"/>
    </row>
    <row r="1257" spans="5:36" x14ac:dyDescent="0.35">
      <c r="E1257" s="56"/>
      <c r="F1257" s="56"/>
      <c r="G1257" s="56"/>
      <c r="H1257" s="56"/>
      <c r="I1257" s="56"/>
      <c r="J1257" s="19"/>
      <c r="K1257" s="28"/>
      <c r="M1257" s="28"/>
      <c r="N1257" s="28"/>
      <c r="O1257" s="18"/>
      <c r="P1257" s="28"/>
      <c r="Q1257" s="28"/>
      <c r="R1257" s="18"/>
      <c r="S1257" s="28"/>
      <c r="T1257" s="18"/>
      <c r="AJ1257" s="28"/>
    </row>
    <row r="1258" spans="5:36" x14ac:dyDescent="0.35">
      <c r="E1258" s="56"/>
      <c r="F1258" s="56"/>
      <c r="G1258" s="56"/>
      <c r="H1258" s="56"/>
      <c r="I1258" s="56"/>
      <c r="J1258" s="19"/>
      <c r="K1258" s="28"/>
      <c r="M1258" s="28"/>
      <c r="N1258" s="28"/>
      <c r="O1258" s="18"/>
      <c r="P1258" s="28"/>
      <c r="Q1258" s="28"/>
      <c r="R1258" s="18"/>
      <c r="S1258" s="28"/>
      <c r="T1258" s="18"/>
      <c r="AJ1258" s="28"/>
    </row>
    <row r="1259" spans="5:36" x14ac:dyDescent="0.35">
      <c r="E1259" s="56"/>
      <c r="F1259" s="56"/>
      <c r="G1259" s="56"/>
      <c r="H1259" s="56"/>
      <c r="I1259" s="56"/>
      <c r="J1259" s="19"/>
      <c r="K1259" s="28"/>
      <c r="M1259" s="28"/>
      <c r="N1259" s="28"/>
      <c r="O1259" s="18"/>
      <c r="P1259" s="28"/>
      <c r="Q1259" s="28"/>
      <c r="R1259" s="18"/>
      <c r="S1259" s="28"/>
      <c r="T1259" s="18"/>
      <c r="AJ1259" s="28"/>
    </row>
    <row r="1260" spans="5:36" x14ac:dyDescent="0.35">
      <c r="E1260" s="56"/>
      <c r="F1260" s="56"/>
      <c r="G1260" s="56"/>
      <c r="H1260" s="56"/>
      <c r="I1260" s="56"/>
      <c r="J1260" s="19"/>
      <c r="K1260" s="28"/>
      <c r="M1260" s="28"/>
      <c r="N1260" s="28"/>
      <c r="O1260" s="18"/>
      <c r="P1260" s="28"/>
      <c r="Q1260" s="28"/>
      <c r="R1260" s="18"/>
      <c r="S1260" s="28"/>
      <c r="T1260" s="18"/>
      <c r="AJ1260" s="28"/>
    </row>
    <row r="1261" spans="5:36" x14ac:dyDescent="0.35">
      <c r="E1261" s="56"/>
      <c r="F1261" s="56"/>
      <c r="G1261" s="56"/>
      <c r="H1261" s="56"/>
      <c r="I1261" s="56"/>
      <c r="J1261" s="19"/>
      <c r="K1261" s="28"/>
      <c r="M1261" s="28"/>
      <c r="N1261" s="28"/>
      <c r="O1261" s="18"/>
      <c r="P1261" s="28"/>
      <c r="Q1261" s="28"/>
      <c r="R1261" s="18"/>
      <c r="S1261" s="28"/>
      <c r="T1261" s="18"/>
      <c r="AJ1261" s="28"/>
    </row>
    <row r="1262" spans="5:36" x14ac:dyDescent="0.35">
      <c r="E1262" s="56"/>
      <c r="F1262" s="56"/>
      <c r="G1262" s="56"/>
      <c r="H1262" s="56"/>
      <c r="I1262" s="56"/>
      <c r="J1262" s="19"/>
      <c r="K1262" s="28"/>
      <c r="M1262" s="28"/>
      <c r="N1262" s="28"/>
      <c r="O1262" s="18"/>
      <c r="P1262" s="28"/>
      <c r="Q1262" s="28"/>
      <c r="R1262" s="18"/>
      <c r="S1262" s="28"/>
      <c r="T1262" s="18"/>
      <c r="AJ1262" s="28"/>
    </row>
    <row r="1263" spans="5:36" x14ac:dyDescent="0.35">
      <c r="E1263" s="56"/>
      <c r="F1263" s="56"/>
      <c r="G1263" s="56"/>
      <c r="H1263" s="56"/>
      <c r="I1263" s="56"/>
      <c r="J1263" s="19"/>
      <c r="K1263" s="28"/>
      <c r="M1263" s="28"/>
      <c r="N1263" s="28"/>
      <c r="O1263" s="18"/>
      <c r="P1263" s="28"/>
      <c r="Q1263" s="28"/>
      <c r="R1263" s="18"/>
      <c r="S1263" s="28"/>
      <c r="T1263" s="18"/>
      <c r="AJ1263" s="28"/>
    </row>
    <row r="1264" spans="5:36" x14ac:dyDescent="0.35">
      <c r="E1264" s="56"/>
      <c r="F1264" s="56"/>
      <c r="G1264" s="56"/>
      <c r="H1264" s="56"/>
      <c r="I1264" s="56"/>
      <c r="J1264" s="19"/>
      <c r="K1264" s="28"/>
      <c r="M1264" s="28"/>
      <c r="N1264" s="28"/>
      <c r="O1264" s="18"/>
      <c r="P1264" s="28"/>
      <c r="Q1264" s="28"/>
      <c r="R1264" s="18"/>
      <c r="S1264" s="28"/>
      <c r="T1264" s="18"/>
      <c r="AJ1264" s="28"/>
    </row>
    <row r="1265" spans="5:36" x14ac:dyDescent="0.35">
      <c r="E1265" s="56"/>
      <c r="F1265" s="56"/>
      <c r="G1265" s="56"/>
      <c r="H1265" s="56"/>
      <c r="I1265" s="56"/>
      <c r="J1265" s="19"/>
      <c r="K1265" s="28"/>
      <c r="M1265" s="28"/>
      <c r="N1265" s="28"/>
      <c r="O1265" s="18"/>
      <c r="P1265" s="28"/>
      <c r="Q1265" s="28"/>
      <c r="R1265" s="18"/>
      <c r="S1265" s="28"/>
      <c r="T1265" s="18"/>
      <c r="AJ1265" s="28"/>
    </row>
    <row r="1266" spans="5:36" x14ac:dyDescent="0.35">
      <c r="E1266" s="56"/>
      <c r="F1266" s="56"/>
      <c r="G1266" s="56"/>
      <c r="H1266" s="56"/>
      <c r="I1266" s="56"/>
      <c r="J1266" s="19"/>
      <c r="K1266" s="28"/>
      <c r="M1266" s="28"/>
      <c r="N1266" s="28"/>
      <c r="O1266" s="18"/>
      <c r="P1266" s="28"/>
      <c r="Q1266" s="28"/>
      <c r="R1266" s="18"/>
      <c r="S1266" s="28"/>
      <c r="T1266" s="18"/>
      <c r="AJ1266" s="28"/>
    </row>
    <row r="1267" spans="5:36" x14ac:dyDescent="0.35">
      <c r="E1267" s="56"/>
      <c r="F1267" s="56"/>
      <c r="G1267" s="56"/>
      <c r="H1267" s="56"/>
      <c r="I1267" s="56"/>
      <c r="J1267" s="19"/>
      <c r="K1267" s="28"/>
      <c r="M1267" s="28"/>
      <c r="N1267" s="28"/>
      <c r="O1267" s="18"/>
      <c r="P1267" s="28"/>
      <c r="Q1267" s="28"/>
      <c r="R1267" s="18"/>
      <c r="S1267" s="28"/>
      <c r="T1267" s="18"/>
      <c r="AJ1267" s="28"/>
    </row>
    <row r="1268" spans="5:36" x14ac:dyDescent="0.35">
      <c r="E1268" s="56"/>
      <c r="F1268" s="56"/>
      <c r="G1268" s="56"/>
      <c r="H1268" s="56"/>
      <c r="I1268" s="56"/>
      <c r="J1268" s="19"/>
      <c r="K1268" s="28"/>
      <c r="M1268" s="28"/>
      <c r="N1268" s="28"/>
      <c r="O1268" s="18"/>
      <c r="P1268" s="28"/>
      <c r="Q1268" s="28"/>
      <c r="R1268" s="18"/>
      <c r="S1268" s="28"/>
      <c r="T1268" s="18"/>
      <c r="AJ1268" s="28"/>
    </row>
    <row r="1269" spans="5:36" x14ac:dyDescent="0.35">
      <c r="E1269" s="56"/>
      <c r="F1269" s="56"/>
      <c r="G1269" s="56"/>
      <c r="H1269" s="56"/>
      <c r="I1269" s="56"/>
      <c r="J1269" s="19"/>
      <c r="K1269" s="28"/>
      <c r="M1269" s="28"/>
      <c r="N1269" s="28"/>
      <c r="O1269" s="18"/>
      <c r="P1269" s="28"/>
      <c r="Q1269" s="28"/>
      <c r="R1269" s="18"/>
      <c r="S1269" s="28"/>
      <c r="T1269" s="18"/>
      <c r="AJ1269" s="28"/>
    </row>
    <row r="1270" spans="5:36" x14ac:dyDescent="0.35">
      <c r="E1270" s="56"/>
      <c r="F1270" s="56"/>
      <c r="G1270" s="56"/>
      <c r="H1270" s="56"/>
      <c r="I1270" s="56"/>
      <c r="J1270" s="19"/>
      <c r="K1270" s="28"/>
      <c r="M1270" s="28"/>
      <c r="N1270" s="28"/>
      <c r="O1270" s="18"/>
      <c r="P1270" s="28"/>
      <c r="Q1270" s="28"/>
      <c r="R1270" s="18"/>
      <c r="S1270" s="28"/>
      <c r="T1270" s="18"/>
      <c r="AJ1270" s="28"/>
    </row>
    <row r="1271" spans="5:36" x14ac:dyDescent="0.35">
      <c r="E1271" s="56"/>
      <c r="F1271" s="56"/>
      <c r="G1271" s="56"/>
      <c r="H1271" s="56"/>
      <c r="I1271" s="56"/>
      <c r="J1271" s="19"/>
      <c r="K1271" s="28"/>
      <c r="M1271" s="28"/>
      <c r="N1271" s="28"/>
      <c r="O1271" s="18"/>
      <c r="P1271" s="28"/>
      <c r="Q1271" s="28"/>
      <c r="R1271" s="18"/>
      <c r="S1271" s="28"/>
      <c r="T1271" s="18"/>
      <c r="AJ1271" s="28"/>
    </row>
    <row r="1272" spans="5:36" x14ac:dyDescent="0.35">
      <c r="E1272" s="56"/>
      <c r="F1272" s="56"/>
      <c r="G1272" s="56"/>
      <c r="H1272" s="56"/>
      <c r="I1272" s="56"/>
      <c r="J1272" s="19"/>
      <c r="K1272" s="28"/>
      <c r="M1272" s="28"/>
      <c r="N1272" s="28"/>
      <c r="O1272" s="18"/>
      <c r="P1272" s="28"/>
      <c r="Q1272" s="28"/>
      <c r="R1272" s="18"/>
      <c r="S1272" s="28"/>
      <c r="T1272" s="18"/>
      <c r="AJ1272" s="28"/>
    </row>
    <row r="1273" spans="5:36" x14ac:dyDescent="0.35">
      <c r="E1273" s="56"/>
      <c r="F1273" s="56"/>
      <c r="G1273" s="56"/>
      <c r="H1273" s="56"/>
      <c r="I1273" s="56"/>
      <c r="J1273" s="19"/>
      <c r="K1273" s="28"/>
      <c r="M1273" s="28"/>
      <c r="N1273" s="28"/>
      <c r="O1273" s="18"/>
      <c r="P1273" s="28"/>
      <c r="Q1273" s="28"/>
      <c r="R1273" s="18"/>
      <c r="S1273" s="28"/>
      <c r="T1273" s="18"/>
      <c r="AJ1273" s="28"/>
    </row>
    <row r="1274" spans="5:36" x14ac:dyDescent="0.35">
      <c r="E1274" s="56"/>
      <c r="F1274" s="56"/>
      <c r="G1274" s="56"/>
      <c r="H1274" s="56"/>
      <c r="I1274" s="56"/>
      <c r="J1274" s="19"/>
      <c r="K1274" s="28"/>
      <c r="M1274" s="28"/>
      <c r="N1274" s="28"/>
      <c r="O1274" s="18"/>
      <c r="P1274" s="28"/>
      <c r="Q1274" s="28"/>
      <c r="R1274" s="18"/>
      <c r="S1274" s="28"/>
      <c r="T1274" s="18"/>
      <c r="AJ1274" s="28"/>
    </row>
    <row r="1275" spans="5:36" x14ac:dyDescent="0.35">
      <c r="E1275" s="56"/>
      <c r="F1275" s="56"/>
      <c r="G1275" s="56"/>
      <c r="H1275" s="56"/>
      <c r="I1275" s="56"/>
      <c r="J1275" s="19"/>
      <c r="K1275" s="28"/>
      <c r="M1275" s="28"/>
      <c r="N1275" s="28"/>
      <c r="O1275" s="18"/>
      <c r="P1275" s="28"/>
      <c r="Q1275" s="28"/>
      <c r="R1275" s="18"/>
      <c r="S1275" s="28"/>
      <c r="T1275" s="18"/>
      <c r="AJ1275" s="28"/>
    </row>
    <row r="1276" spans="5:36" x14ac:dyDescent="0.35">
      <c r="E1276" s="56"/>
      <c r="F1276" s="56"/>
      <c r="G1276" s="56"/>
      <c r="H1276" s="56"/>
      <c r="I1276" s="56"/>
      <c r="J1276" s="19"/>
      <c r="K1276" s="28"/>
      <c r="M1276" s="28"/>
      <c r="N1276" s="28"/>
      <c r="O1276" s="18"/>
      <c r="P1276" s="28"/>
      <c r="Q1276" s="28"/>
      <c r="R1276" s="18"/>
      <c r="S1276" s="28"/>
      <c r="T1276" s="18"/>
      <c r="AJ1276" s="28"/>
    </row>
    <row r="1277" spans="5:36" x14ac:dyDescent="0.35">
      <c r="E1277" s="56"/>
      <c r="F1277" s="56"/>
      <c r="G1277" s="56"/>
      <c r="H1277" s="56"/>
      <c r="I1277" s="56"/>
      <c r="J1277" s="19"/>
      <c r="K1277" s="28"/>
      <c r="M1277" s="28"/>
      <c r="N1277" s="28"/>
      <c r="O1277" s="18"/>
      <c r="P1277" s="28"/>
      <c r="Q1277" s="28"/>
      <c r="R1277" s="18"/>
      <c r="S1277" s="28"/>
      <c r="T1277" s="18"/>
      <c r="AJ1277" s="28"/>
    </row>
    <row r="1278" spans="5:36" x14ac:dyDescent="0.35">
      <c r="E1278" s="56"/>
      <c r="F1278" s="56"/>
      <c r="G1278" s="56"/>
      <c r="H1278" s="56"/>
      <c r="I1278" s="56"/>
      <c r="J1278" s="19"/>
      <c r="K1278" s="28"/>
      <c r="M1278" s="28"/>
      <c r="N1278" s="28"/>
      <c r="O1278" s="18"/>
      <c r="P1278" s="28"/>
      <c r="Q1278" s="28"/>
      <c r="R1278" s="18"/>
      <c r="S1278" s="28"/>
      <c r="T1278" s="18"/>
      <c r="AJ1278" s="28"/>
    </row>
    <row r="1279" spans="5:36" x14ac:dyDescent="0.35">
      <c r="E1279" s="56"/>
      <c r="F1279" s="56"/>
      <c r="G1279" s="56"/>
      <c r="H1279" s="56"/>
      <c r="I1279" s="56"/>
      <c r="J1279" s="19"/>
      <c r="K1279" s="28"/>
      <c r="M1279" s="28"/>
      <c r="N1279" s="28"/>
      <c r="O1279" s="18"/>
      <c r="P1279" s="28"/>
      <c r="Q1279" s="28"/>
      <c r="R1279" s="18"/>
      <c r="S1279" s="28"/>
      <c r="T1279" s="18"/>
      <c r="AJ1279" s="28"/>
    </row>
    <row r="1280" spans="5:36" x14ac:dyDescent="0.35">
      <c r="E1280" s="56"/>
      <c r="F1280" s="56"/>
      <c r="G1280" s="56"/>
      <c r="H1280" s="56"/>
      <c r="I1280" s="56"/>
      <c r="J1280" s="19"/>
      <c r="K1280" s="28"/>
      <c r="M1280" s="28"/>
      <c r="N1280" s="28"/>
      <c r="O1280" s="18"/>
      <c r="P1280" s="28"/>
      <c r="Q1280" s="28"/>
      <c r="R1280" s="18"/>
      <c r="S1280" s="28"/>
      <c r="T1280" s="18"/>
      <c r="AJ1280" s="28"/>
    </row>
    <row r="1281" spans="5:36" x14ac:dyDescent="0.35">
      <c r="E1281" s="56"/>
      <c r="F1281" s="56"/>
      <c r="G1281" s="56"/>
      <c r="H1281" s="56"/>
      <c r="I1281" s="56"/>
      <c r="J1281" s="19"/>
      <c r="K1281" s="28"/>
      <c r="M1281" s="28"/>
      <c r="N1281" s="28"/>
      <c r="O1281" s="18"/>
      <c r="P1281" s="28"/>
      <c r="Q1281" s="28"/>
      <c r="R1281" s="18"/>
      <c r="S1281" s="28"/>
      <c r="T1281" s="18"/>
      <c r="AJ1281" s="28"/>
    </row>
    <row r="1282" spans="5:36" x14ac:dyDescent="0.35">
      <c r="E1282" s="56"/>
      <c r="F1282" s="56"/>
      <c r="G1282" s="56"/>
      <c r="H1282" s="56"/>
      <c r="I1282" s="56"/>
      <c r="J1282" s="19"/>
      <c r="K1282" s="28"/>
      <c r="M1282" s="28"/>
      <c r="N1282" s="28"/>
      <c r="O1282" s="18"/>
      <c r="P1282" s="28"/>
      <c r="Q1282" s="28"/>
      <c r="R1282" s="18"/>
      <c r="S1282" s="28"/>
      <c r="T1282" s="18"/>
      <c r="AJ1282" s="28"/>
    </row>
    <row r="1283" spans="5:36" x14ac:dyDescent="0.35">
      <c r="E1283" s="56"/>
      <c r="F1283" s="56"/>
      <c r="G1283" s="56"/>
      <c r="H1283" s="56"/>
      <c r="I1283" s="56"/>
      <c r="J1283" s="19"/>
      <c r="K1283" s="28"/>
      <c r="M1283" s="28"/>
      <c r="N1283" s="28"/>
      <c r="O1283" s="18"/>
      <c r="P1283" s="28"/>
      <c r="Q1283" s="28"/>
      <c r="R1283" s="18"/>
      <c r="S1283" s="28"/>
      <c r="T1283" s="18"/>
      <c r="AJ1283" s="28"/>
    </row>
    <row r="1284" spans="5:36" x14ac:dyDescent="0.35">
      <c r="E1284" s="56"/>
      <c r="F1284" s="56"/>
      <c r="G1284" s="56"/>
      <c r="H1284" s="56"/>
      <c r="I1284" s="56"/>
      <c r="J1284" s="19"/>
      <c r="K1284" s="28"/>
      <c r="M1284" s="28"/>
      <c r="N1284" s="28"/>
      <c r="O1284" s="18"/>
      <c r="P1284" s="28"/>
      <c r="Q1284" s="28"/>
      <c r="R1284" s="18"/>
      <c r="S1284" s="28"/>
      <c r="T1284" s="18"/>
      <c r="AJ1284" s="28"/>
    </row>
    <row r="1285" spans="5:36" x14ac:dyDescent="0.35">
      <c r="E1285" s="56"/>
      <c r="F1285" s="56"/>
      <c r="G1285" s="56"/>
      <c r="H1285" s="56"/>
      <c r="I1285" s="56"/>
      <c r="J1285" s="19"/>
      <c r="K1285" s="28"/>
      <c r="M1285" s="28"/>
      <c r="N1285" s="28"/>
      <c r="O1285" s="18"/>
      <c r="P1285" s="28"/>
      <c r="Q1285" s="28"/>
      <c r="R1285" s="18"/>
      <c r="S1285" s="28"/>
      <c r="T1285" s="18"/>
      <c r="AJ1285" s="28"/>
    </row>
    <row r="1286" spans="5:36" x14ac:dyDescent="0.35">
      <c r="E1286" s="56"/>
      <c r="F1286" s="56"/>
      <c r="G1286" s="56"/>
      <c r="H1286" s="56"/>
      <c r="I1286" s="56"/>
      <c r="J1286" s="19"/>
      <c r="K1286" s="28"/>
      <c r="M1286" s="28"/>
      <c r="N1286" s="28"/>
      <c r="O1286" s="18"/>
      <c r="P1286" s="28"/>
      <c r="Q1286" s="28"/>
      <c r="R1286" s="18"/>
      <c r="S1286" s="28"/>
      <c r="T1286" s="18"/>
      <c r="AJ1286" s="28"/>
    </row>
    <row r="1287" spans="5:36" x14ac:dyDescent="0.35">
      <c r="E1287" s="56"/>
      <c r="F1287" s="56"/>
      <c r="G1287" s="56"/>
      <c r="H1287" s="56"/>
      <c r="I1287" s="56"/>
      <c r="J1287" s="19"/>
      <c r="K1287" s="28"/>
      <c r="M1287" s="28"/>
      <c r="N1287" s="28"/>
      <c r="O1287" s="18"/>
      <c r="P1287" s="28"/>
      <c r="Q1287" s="28"/>
      <c r="R1287" s="18"/>
      <c r="S1287" s="28"/>
      <c r="T1287" s="18"/>
      <c r="AJ1287" s="28"/>
    </row>
    <row r="1288" spans="5:36" x14ac:dyDescent="0.35">
      <c r="E1288" s="56"/>
      <c r="F1288" s="56"/>
      <c r="G1288" s="56"/>
      <c r="H1288" s="56"/>
      <c r="I1288" s="56"/>
      <c r="J1288" s="19"/>
      <c r="K1288" s="28"/>
      <c r="M1288" s="28"/>
      <c r="N1288" s="28"/>
      <c r="O1288" s="18"/>
      <c r="P1288" s="28"/>
      <c r="Q1288" s="28"/>
      <c r="R1288" s="18"/>
      <c r="S1288" s="28"/>
      <c r="T1288" s="18"/>
      <c r="AJ1288" s="28"/>
    </row>
    <row r="1289" spans="5:36" x14ac:dyDescent="0.35">
      <c r="E1289" s="56"/>
      <c r="F1289" s="56"/>
      <c r="G1289" s="56"/>
      <c r="H1289" s="56"/>
      <c r="I1289" s="56"/>
      <c r="J1289" s="19"/>
      <c r="K1289" s="28"/>
      <c r="M1289" s="28"/>
      <c r="N1289" s="28"/>
      <c r="O1289" s="18"/>
      <c r="P1289" s="28"/>
      <c r="Q1289" s="28"/>
      <c r="R1289" s="18"/>
      <c r="S1289" s="28"/>
      <c r="T1289" s="18"/>
      <c r="AJ1289" s="28"/>
    </row>
    <row r="1290" spans="5:36" x14ac:dyDescent="0.35">
      <c r="E1290" s="56"/>
      <c r="F1290" s="56"/>
      <c r="G1290" s="56"/>
      <c r="H1290" s="56"/>
      <c r="I1290" s="56"/>
      <c r="J1290" s="19"/>
      <c r="K1290" s="28"/>
      <c r="M1290" s="28"/>
      <c r="N1290" s="28"/>
      <c r="O1290" s="18"/>
      <c r="P1290" s="28"/>
      <c r="Q1290" s="28"/>
      <c r="R1290" s="18"/>
      <c r="S1290" s="28"/>
      <c r="T1290" s="18"/>
      <c r="AJ1290" s="28"/>
    </row>
    <row r="1291" spans="5:36" x14ac:dyDescent="0.35">
      <c r="E1291" s="56"/>
      <c r="F1291" s="56"/>
      <c r="G1291" s="56"/>
      <c r="H1291" s="56"/>
      <c r="I1291" s="56"/>
      <c r="J1291" s="19"/>
      <c r="K1291" s="28"/>
      <c r="M1291" s="28"/>
      <c r="N1291" s="28"/>
      <c r="O1291" s="18"/>
      <c r="P1291" s="28"/>
      <c r="Q1291" s="28"/>
      <c r="R1291" s="18"/>
      <c r="S1291" s="28"/>
      <c r="T1291" s="18"/>
      <c r="AJ1291" s="28"/>
    </row>
    <row r="1292" spans="5:36" x14ac:dyDescent="0.35">
      <c r="E1292" s="56"/>
      <c r="F1292" s="56"/>
      <c r="G1292" s="56"/>
      <c r="H1292" s="56"/>
      <c r="I1292" s="56"/>
      <c r="J1292" s="19"/>
      <c r="K1292" s="28"/>
      <c r="M1292" s="28"/>
      <c r="N1292" s="28"/>
      <c r="O1292" s="18"/>
      <c r="P1292" s="28"/>
      <c r="Q1292" s="28"/>
      <c r="R1292" s="18"/>
      <c r="S1292" s="28"/>
      <c r="T1292" s="18"/>
      <c r="AJ1292" s="28"/>
    </row>
    <row r="1293" spans="5:36" x14ac:dyDescent="0.35">
      <c r="E1293" s="56"/>
      <c r="F1293" s="56"/>
      <c r="G1293" s="56"/>
      <c r="H1293" s="56"/>
      <c r="I1293" s="56"/>
      <c r="J1293" s="19"/>
      <c r="K1293" s="28"/>
      <c r="M1293" s="28"/>
      <c r="N1293" s="28"/>
      <c r="O1293" s="18"/>
      <c r="P1293" s="28"/>
      <c r="Q1293" s="28"/>
      <c r="R1293" s="18"/>
      <c r="S1293" s="28"/>
      <c r="T1293" s="18"/>
      <c r="AJ1293" s="28"/>
    </row>
    <row r="1294" spans="5:36" x14ac:dyDescent="0.35">
      <c r="E1294" s="56"/>
      <c r="F1294" s="56"/>
      <c r="G1294" s="56"/>
      <c r="H1294" s="56"/>
      <c r="I1294" s="56"/>
      <c r="J1294" s="19"/>
      <c r="K1294" s="28"/>
      <c r="M1294" s="28"/>
      <c r="N1294" s="28"/>
      <c r="O1294" s="18"/>
      <c r="P1294" s="28"/>
      <c r="Q1294" s="28"/>
      <c r="R1294" s="18"/>
      <c r="S1294" s="28"/>
      <c r="T1294" s="18"/>
      <c r="AJ1294" s="28"/>
    </row>
    <row r="1295" spans="5:36" x14ac:dyDescent="0.35">
      <c r="E1295" s="56"/>
      <c r="F1295" s="56"/>
      <c r="G1295" s="56"/>
      <c r="H1295" s="56"/>
      <c r="I1295" s="56"/>
      <c r="J1295" s="19"/>
      <c r="K1295" s="28"/>
      <c r="M1295" s="28"/>
      <c r="N1295" s="28"/>
      <c r="O1295" s="18"/>
      <c r="P1295" s="28"/>
      <c r="Q1295" s="28"/>
      <c r="R1295" s="18"/>
      <c r="S1295" s="28"/>
      <c r="T1295" s="18"/>
      <c r="AJ1295" s="28"/>
    </row>
    <row r="1296" spans="5:36" x14ac:dyDescent="0.35">
      <c r="E1296" s="56"/>
      <c r="F1296" s="56"/>
      <c r="G1296" s="56"/>
      <c r="H1296" s="56"/>
      <c r="I1296" s="56"/>
      <c r="J1296" s="19"/>
      <c r="K1296" s="28"/>
      <c r="M1296" s="28"/>
      <c r="N1296" s="28"/>
      <c r="O1296" s="18"/>
      <c r="P1296" s="28"/>
      <c r="Q1296" s="28"/>
      <c r="R1296" s="18"/>
      <c r="S1296" s="28"/>
      <c r="T1296" s="18"/>
      <c r="AJ1296" s="28"/>
    </row>
    <row r="1297" spans="5:36" x14ac:dyDescent="0.35">
      <c r="E1297" s="56"/>
      <c r="F1297" s="56"/>
      <c r="G1297" s="56"/>
      <c r="H1297" s="56"/>
      <c r="I1297" s="56"/>
      <c r="J1297" s="19"/>
      <c r="K1297" s="28"/>
      <c r="M1297" s="28"/>
      <c r="N1297" s="28"/>
      <c r="O1297" s="18"/>
      <c r="P1297" s="28"/>
      <c r="Q1297" s="28"/>
      <c r="R1297" s="18"/>
      <c r="S1297" s="28"/>
      <c r="T1297" s="18"/>
      <c r="AJ1297" s="28"/>
    </row>
    <row r="1298" spans="5:36" x14ac:dyDescent="0.35">
      <c r="E1298" s="56"/>
      <c r="F1298" s="56"/>
      <c r="G1298" s="56"/>
      <c r="H1298" s="56"/>
      <c r="I1298" s="56"/>
      <c r="J1298" s="19"/>
      <c r="K1298" s="28"/>
      <c r="M1298" s="28"/>
      <c r="N1298" s="28"/>
      <c r="O1298" s="18"/>
      <c r="P1298" s="28"/>
      <c r="Q1298" s="28"/>
      <c r="R1298" s="18"/>
      <c r="S1298" s="28"/>
      <c r="T1298" s="18"/>
      <c r="AJ1298" s="28"/>
    </row>
    <row r="1299" spans="5:36" x14ac:dyDescent="0.35">
      <c r="E1299" s="56"/>
      <c r="F1299" s="56"/>
      <c r="G1299" s="56"/>
      <c r="H1299" s="56"/>
      <c r="I1299" s="56"/>
      <c r="J1299" s="19"/>
      <c r="K1299" s="28"/>
      <c r="M1299" s="28"/>
      <c r="N1299" s="28"/>
      <c r="O1299" s="18"/>
      <c r="P1299" s="28"/>
      <c r="Q1299" s="28"/>
      <c r="R1299" s="18"/>
      <c r="S1299" s="28"/>
      <c r="T1299" s="18"/>
      <c r="AJ1299" s="28"/>
    </row>
    <row r="1300" spans="5:36" x14ac:dyDescent="0.35">
      <c r="E1300" s="56"/>
      <c r="F1300" s="56"/>
      <c r="G1300" s="56"/>
      <c r="H1300" s="56"/>
      <c r="I1300" s="56"/>
      <c r="J1300" s="19"/>
      <c r="K1300" s="28"/>
      <c r="M1300" s="28"/>
      <c r="N1300" s="28"/>
      <c r="O1300" s="18"/>
      <c r="P1300" s="28"/>
      <c r="Q1300" s="28"/>
      <c r="R1300" s="18"/>
      <c r="S1300" s="28"/>
      <c r="T1300" s="18"/>
      <c r="AJ1300" s="28"/>
    </row>
    <row r="1301" spans="5:36" x14ac:dyDescent="0.35">
      <c r="E1301" s="56"/>
      <c r="F1301" s="56"/>
      <c r="G1301" s="56"/>
      <c r="H1301" s="56"/>
      <c r="I1301" s="56"/>
      <c r="J1301" s="19"/>
      <c r="K1301" s="28"/>
      <c r="M1301" s="28"/>
      <c r="N1301" s="28"/>
      <c r="O1301" s="18"/>
      <c r="P1301" s="28"/>
      <c r="Q1301" s="28"/>
      <c r="R1301" s="18"/>
      <c r="S1301" s="28"/>
      <c r="T1301" s="18"/>
      <c r="AJ1301" s="28"/>
    </row>
    <row r="1302" spans="5:36" x14ac:dyDescent="0.35">
      <c r="E1302" s="56"/>
      <c r="F1302" s="56"/>
      <c r="G1302" s="56"/>
      <c r="H1302" s="56"/>
      <c r="I1302" s="56"/>
      <c r="J1302" s="19"/>
      <c r="K1302" s="28"/>
      <c r="M1302" s="28"/>
      <c r="N1302" s="28"/>
      <c r="O1302" s="18"/>
      <c r="P1302" s="28"/>
      <c r="Q1302" s="28"/>
      <c r="R1302" s="18"/>
      <c r="S1302" s="28"/>
      <c r="T1302" s="18"/>
      <c r="AJ1302" s="28"/>
    </row>
    <row r="1303" spans="5:36" x14ac:dyDescent="0.35">
      <c r="E1303" s="56"/>
      <c r="F1303" s="56"/>
      <c r="G1303" s="56"/>
      <c r="H1303" s="56"/>
      <c r="I1303" s="56"/>
      <c r="J1303" s="19"/>
      <c r="K1303" s="28"/>
      <c r="M1303" s="28"/>
      <c r="N1303" s="28"/>
      <c r="O1303" s="18"/>
      <c r="P1303" s="28"/>
      <c r="Q1303" s="28"/>
      <c r="R1303" s="18"/>
      <c r="S1303" s="28"/>
      <c r="T1303" s="18"/>
      <c r="AJ1303" s="28"/>
    </row>
    <row r="1304" spans="5:36" x14ac:dyDescent="0.35">
      <c r="E1304" s="56"/>
      <c r="F1304" s="56"/>
      <c r="G1304" s="56"/>
      <c r="H1304" s="56"/>
      <c r="I1304" s="56"/>
      <c r="J1304" s="19"/>
      <c r="K1304" s="28"/>
      <c r="M1304" s="28"/>
      <c r="N1304" s="28"/>
      <c r="O1304" s="18"/>
      <c r="P1304" s="28"/>
      <c r="Q1304" s="28"/>
      <c r="R1304" s="18"/>
      <c r="S1304" s="28"/>
      <c r="T1304" s="18"/>
      <c r="AJ1304" s="28"/>
    </row>
    <row r="1305" spans="5:36" x14ac:dyDescent="0.35">
      <c r="E1305" s="56"/>
      <c r="F1305" s="56"/>
      <c r="G1305" s="56"/>
      <c r="H1305" s="56"/>
      <c r="I1305" s="56"/>
      <c r="J1305" s="19"/>
      <c r="K1305" s="28"/>
      <c r="M1305" s="28"/>
      <c r="N1305" s="28"/>
      <c r="O1305" s="18"/>
      <c r="P1305" s="28"/>
      <c r="Q1305" s="28"/>
      <c r="R1305" s="18"/>
      <c r="S1305" s="28"/>
      <c r="T1305" s="18"/>
      <c r="AJ1305" s="28"/>
    </row>
    <row r="1306" spans="5:36" x14ac:dyDescent="0.35">
      <c r="E1306" s="56"/>
      <c r="F1306" s="56"/>
      <c r="G1306" s="56"/>
      <c r="H1306" s="56"/>
      <c r="I1306" s="56"/>
      <c r="J1306" s="19"/>
      <c r="K1306" s="28"/>
      <c r="M1306" s="28"/>
      <c r="N1306" s="28"/>
      <c r="O1306" s="18"/>
      <c r="P1306" s="28"/>
      <c r="Q1306" s="28"/>
      <c r="R1306" s="18"/>
      <c r="S1306" s="28"/>
      <c r="T1306" s="18"/>
      <c r="AJ1306" s="28"/>
    </row>
    <row r="1307" spans="5:36" x14ac:dyDescent="0.35">
      <c r="E1307" s="56"/>
      <c r="F1307" s="56"/>
      <c r="G1307" s="56"/>
      <c r="H1307" s="56"/>
      <c r="I1307" s="56"/>
      <c r="J1307" s="19"/>
      <c r="K1307" s="28"/>
      <c r="M1307" s="28"/>
      <c r="N1307" s="28"/>
      <c r="O1307" s="18"/>
      <c r="P1307" s="28"/>
      <c r="Q1307" s="28"/>
      <c r="R1307" s="18"/>
      <c r="S1307" s="28"/>
      <c r="T1307" s="18"/>
      <c r="AJ1307" s="28"/>
    </row>
    <row r="1308" spans="5:36" x14ac:dyDescent="0.35">
      <c r="E1308" s="56"/>
      <c r="F1308" s="56"/>
      <c r="G1308" s="56"/>
      <c r="H1308" s="56"/>
      <c r="I1308" s="56"/>
      <c r="J1308" s="19"/>
      <c r="K1308" s="28"/>
      <c r="M1308" s="28"/>
      <c r="N1308" s="28"/>
      <c r="O1308" s="18"/>
      <c r="P1308" s="28"/>
      <c r="Q1308" s="28"/>
      <c r="R1308" s="18"/>
      <c r="S1308" s="28"/>
      <c r="T1308" s="18"/>
      <c r="AJ1308" s="28"/>
    </row>
    <row r="1309" spans="5:36" x14ac:dyDescent="0.35">
      <c r="E1309" s="56"/>
      <c r="F1309" s="56"/>
      <c r="G1309" s="56"/>
      <c r="H1309" s="56"/>
      <c r="I1309" s="56"/>
      <c r="J1309" s="19"/>
      <c r="K1309" s="28"/>
      <c r="M1309" s="28"/>
      <c r="N1309" s="28"/>
      <c r="O1309" s="18"/>
      <c r="P1309" s="28"/>
      <c r="Q1309" s="28"/>
      <c r="R1309" s="18"/>
      <c r="S1309" s="28"/>
      <c r="T1309" s="18"/>
      <c r="AJ1309" s="28"/>
    </row>
    <row r="1310" spans="5:36" x14ac:dyDescent="0.35">
      <c r="E1310" s="56"/>
      <c r="F1310" s="56"/>
      <c r="G1310" s="56"/>
      <c r="H1310" s="56"/>
      <c r="I1310" s="56"/>
      <c r="J1310" s="19"/>
      <c r="K1310" s="28"/>
      <c r="M1310" s="28"/>
      <c r="N1310" s="28"/>
      <c r="O1310" s="18"/>
      <c r="P1310" s="28"/>
      <c r="Q1310" s="28"/>
      <c r="R1310" s="18"/>
      <c r="S1310" s="28"/>
      <c r="T1310" s="18"/>
      <c r="AJ1310" s="28"/>
    </row>
    <row r="1311" spans="5:36" x14ac:dyDescent="0.35">
      <c r="E1311" s="56"/>
      <c r="F1311" s="56"/>
      <c r="G1311" s="56"/>
      <c r="H1311" s="56"/>
      <c r="I1311" s="56"/>
      <c r="J1311" s="19"/>
      <c r="K1311" s="28"/>
      <c r="M1311" s="28"/>
      <c r="N1311" s="28"/>
      <c r="O1311" s="18"/>
      <c r="P1311" s="28"/>
      <c r="Q1311" s="28"/>
      <c r="R1311" s="18"/>
      <c r="S1311" s="28"/>
      <c r="T1311" s="18"/>
      <c r="AJ1311" s="28"/>
    </row>
    <row r="1312" spans="5:36" x14ac:dyDescent="0.35">
      <c r="E1312" s="56"/>
      <c r="F1312" s="56"/>
      <c r="G1312" s="56"/>
      <c r="H1312" s="56"/>
      <c r="I1312" s="56"/>
      <c r="J1312" s="19"/>
      <c r="K1312" s="28"/>
      <c r="M1312" s="28"/>
      <c r="N1312" s="28"/>
      <c r="O1312" s="18"/>
      <c r="P1312" s="28"/>
      <c r="Q1312" s="28"/>
      <c r="R1312" s="18"/>
      <c r="S1312" s="28"/>
      <c r="T1312" s="18"/>
      <c r="AJ1312" s="28"/>
    </row>
    <row r="1313" spans="5:36" x14ac:dyDescent="0.35">
      <c r="E1313" s="56"/>
      <c r="F1313" s="56"/>
      <c r="G1313" s="56"/>
      <c r="H1313" s="56"/>
      <c r="I1313" s="56"/>
      <c r="J1313" s="19"/>
      <c r="K1313" s="28"/>
      <c r="M1313" s="28"/>
      <c r="N1313" s="28"/>
      <c r="O1313" s="18"/>
      <c r="P1313" s="28"/>
      <c r="Q1313" s="28"/>
      <c r="R1313" s="18"/>
      <c r="S1313" s="28"/>
      <c r="T1313" s="18"/>
      <c r="AJ1313" s="28"/>
    </row>
    <row r="1314" spans="5:36" x14ac:dyDescent="0.35">
      <c r="E1314" s="56"/>
      <c r="F1314" s="56"/>
      <c r="G1314" s="56"/>
      <c r="H1314" s="56"/>
      <c r="I1314" s="56"/>
      <c r="J1314" s="19"/>
      <c r="K1314" s="28"/>
      <c r="M1314" s="28"/>
      <c r="N1314" s="28"/>
      <c r="O1314" s="18"/>
      <c r="P1314" s="28"/>
      <c r="Q1314" s="28"/>
      <c r="R1314" s="18"/>
      <c r="S1314" s="28"/>
      <c r="T1314" s="18"/>
      <c r="AJ1314" s="28"/>
    </row>
    <row r="1315" spans="5:36" x14ac:dyDescent="0.35">
      <c r="E1315" s="56"/>
      <c r="F1315" s="56"/>
      <c r="G1315" s="56"/>
      <c r="H1315" s="56"/>
      <c r="I1315" s="56"/>
      <c r="J1315" s="19"/>
      <c r="K1315" s="28"/>
      <c r="M1315" s="28"/>
      <c r="N1315" s="28"/>
      <c r="O1315" s="18"/>
      <c r="P1315" s="28"/>
      <c r="Q1315" s="28"/>
      <c r="R1315" s="18"/>
      <c r="S1315" s="28"/>
      <c r="T1315" s="18"/>
      <c r="AJ1315" s="28"/>
    </row>
    <row r="1316" spans="5:36" x14ac:dyDescent="0.35">
      <c r="E1316" s="56"/>
      <c r="F1316" s="56"/>
      <c r="G1316" s="56"/>
      <c r="H1316" s="56"/>
      <c r="I1316" s="56"/>
      <c r="J1316" s="19"/>
      <c r="K1316" s="28"/>
      <c r="M1316" s="28"/>
      <c r="N1316" s="28"/>
      <c r="O1316" s="18"/>
      <c r="P1316" s="28"/>
      <c r="Q1316" s="28"/>
      <c r="R1316" s="18"/>
      <c r="S1316" s="28"/>
      <c r="T1316" s="18"/>
      <c r="AJ1316" s="28"/>
    </row>
    <row r="1317" spans="5:36" x14ac:dyDescent="0.35">
      <c r="E1317" s="56"/>
      <c r="F1317" s="56"/>
      <c r="G1317" s="56"/>
      <c r="H1317" s="56"/>
      <c r="I1317" s="56"/>
      <c r="J1317" s="19"/>
      <c r="K1317" s="28"/>
      <c r="M1317" s="28"/>
      <c r="N1317" s="28"/>
      <c r="O1317" s="18"/>
      <c r="P1317" s="28"/>
      <c r="Q1317" s="28"/>
      <c r="R1317" s="18"/>
      <c r="S1317" s="28"/>
      <c r="T1317" s="18"/>
      <c r="AJ1317" s="28"/>
    </row>
    <row r="1318" spans="5:36" x14ac:dyDescent="0.35">
      <c r="E1318" s="56"/>
      <c r="F1318" s="56"/>
      <c r="G1318" s="56"/>
      <c r="H1318" s="56"/>
      <c r="I1318" s="56"/>
      <c r="J1318" s="19"/>
      <c r="K1318" s="28"/>
      <c r="M1318" s="28"/>
      <c r="N1318" s="28"/>
      <c r="O1318" s="18"/>
      <c r="P1318" s="28"/>
      <c r="Q1318" s="28"/>
      <c r="R1318" s="18"/>
      <c r="S1318" s="28"/>
      <c r="T1318" s="18"/>
      <c r="AJ1318" s="28"/>
    </row>
    <row r="1319" spans="5:36" x14ac:dyDescent="0.35">
      <c r="E1319" s="56"/>
      <c r="F1319" s="56"/>
      <c r="G1319" s="56"/>
      <c r="H1319" s="56"/>
      <c r="I1319" s="56"/>
      <c r="J1319" s="19"/>
      <c r="K1319" s="28"/>
      <c r="M1319" s="28"/>
      <c r="N1319" s="28"/>
      <c r="O1319" s="18"/>
      <c r="P1319" s="28"/>
      <c r="Q1319" s="28"/>
      <c r="R1319" s="18"/>
      <c r="S1319" s="28"/>
      <c r="T1319" s="18"/>
      <c r="AJ1319" s="28"/>
    </row>
    <row r="1320" spans="5:36" x14ac:dyDescent="0.35">
      <c r="E1320" s="56"/>
      <c r="F1320" s="56"/>
      <c r="G1320" s="56"/>
      <c r="H1320" s="56"/>
      <c r="I1320" s="56"/>
      <c r="J1320" s="19"/>
      <c r="K1320" s="28"/>
      <c r="M1320" s="28"/>
      <c r="N1320" s="28"/>
      <c r="O1320" s="18"/>
      <c r="P1320" s="28"/>
      <c r="Q1320" s="28"/>
      <c r="R1320" s="18"/>
      <c r="S1320" s="28"/>
      <c r="T1320" s="18"/>
      <c r="AJ1320" s="28"/>
    </row>
    <row r="1321" spans="5:36" x14ac:dyDescent="0.35">
      <c r="E1321" s="56"/>
      <c r="F1321" s="56"/>
      <c r="G1321" s="56"/>
      <c r="H1321" s="56"/>
      <c r="I1321" s="56"/>
      <c r="J1321" s="19"/>
      <c r="K1321" s="28"/>
      <c r="M1321" s="28"/>
      <c r="N1321" s="28"/>
      <c r="O1321" s="18"/>
      <c r="P1321" s="28"/>
      <c r="Q1321" s="28"/>
      <c r="R1321" s="18"/>
      <c r="S1321" s="28"/>
      <c r="T1321" s="18"/>
      <c r="AJ1321" s="28"/>
    </row>
    <row r="1322" spans="5:36" x14ac:dyDescent="0.35">
      <c r="E1322" s="56"/>
      <c r="F1322" s="56"/>
      <c r="G1322" s="56"/>
      <c r="H1322" s="56"/>
      <c r="I1322" s="56"/>
      <c r="J1322" s="19"/>
      <c r="K1322" s="28"/>
      <c r="M1322" s="28"/>
      <c r="N1322" s="28"/>
      <c r="O1322" s="18"/>
      <c r="P1322" s="28"/>
      <c r="Q1322" s="28"/>
      <c r="R1322" s="18"/>
      <c r="S1322" s="28"/>
      <c r="T1322" s="18"/>
      <c r="AJ1322" s="28"/>
    </row>
    <row r="1323" spans="5:36" x14ac:dyDescent="0.35">
      <c r="E1323" s="56"/>
      <c r="F1323" s="56"/>
      <c r="G1323" s="56"/>
      <c r="H1323" s="56"/>
      <c r="I1323" s="56"/>
      <c r="J1323" s="19"/>
      <c r="K1323" s="28"/>
      <c r="M1323" s="28"/>
      <c r="N1323" s="28"/>
      <c r="O1323" s="18"/>
      <c r="P1323" s="28"/>
      <c r="Q1323" s="28"/>
      <c r="R1323" s="18"/>
      <c r="S1323" s="28"/>
      <c r="T1323" s="18"/>
      <c r="AJ1323" s="28"/>
    </row>
    <row r="1324" spans="5:36" x14ac:dyDescent="0.35">
      <c r="E1324" s="56"/>
      <c r="F1324" s="56"/>
      <c r="G1324" s="56"/>
      <c r="H1324" s="56"/>
      <c r="I1324" s="56"/>
      <c r="J1324" s="19"/>
      <c r="K1324" s="28"/>
      <c r="M1324" s="28"/>
      <c r="N1324" s="28"/>
      <c r="O1324" s="18"/>
      <c r="P1324" s="28"/>
      <c r="Q1324" s="28"/>
      <c r="R1324" s="18"/>
      <c r="S1324" s="28"/>
      <c r="T1324" s="18"/>
      <c r="AJ1324" s="28"/>
    </row>
    <row r="1325" spans="5:36" x14ac:dyDescent="0.35">
      <c r="E1325" s="56"/>
      <c r="F1325" s="56"/>
      <c r="G1325" s="56"/>
      <c r="H1325" s="56"/>
      <c r="I1325" s="56"/>
      <c r="J1325" s="19"/>
      <c r="K1325" s="28"/>
      <c r="M1325" s="28"/>
      <c r="N1325" s="28"/>
      <c r="O1325" s="18"/>
      <c r="P1325" s="28"/>
      <c r="Q1325" s="28"/>
      <c r="R1325" s="18"/>
      <c r="S1325" s="28"/>
      <c r="T1325" s="18"/>
      <c r="AJ1325" s="28"/>
    </row>
    <row r="1326" spans="5:36" x14ac:dyDescent="0.35">
      <c r="E1326" s="56"/>
      <c r="F1326" s="56"/>
      <c r="G1326" s="56"/>
      <c r="H1326" s="56"/>
      <c r="I1326" s="56"/>
      <c r="J1326" s="19"/>
      <c r="K1326" s="28"/>
      <c r="M1326" s="28"/>
      <c r="N1326" s="28"/>
      <c r="O1326" s="18"/>
      <c r="P1326" s="28"/>
      <c r="Q1326" s="28"/>
      <c r="R1326" s="18"/>
      <c r="S1326" s="28"/>
      <c r="T1326" s="18"/>
      <c r="AJ1326" s="28"/>
    </row>
    <row r="1327" spans="5:36" x14ac:dyDescent="0.35">
      <c r="E1327" s="56"/>
      <c r="F1327" s="56"/>
      <c r="G1327" s="56"/>
      <c r="H1327" s="56"/>
      <c r="I1327" s="56"/>
      <c r="J1327" s="19"/>
      <c r="K1327" s="28"/>
      <c r="M1327" s="28"/>
      <c r="N1327" s="28"/>
      <c r="O1327" s="18"/>
      <c r="P1327" s="28"/>
      <c r="Q1327" s="28"/>
      <c r="R1327" s="18"/>
      <c r="S1327" s="28"/>
      <c r="T1327" s="18"/>
      <c r="AJ1327" s="28"/>
    </row>
    <row r="1328" spans="5:36" x14ac:dyDescent="0.35">
      <c r="E1328" s="56"/>
      <c r="F1328" s="56"/>
      <c r="G1328" s="56"/>
      <c r="H1328" s="56"/>
      <c r="I1328" s="56"/>
      <c r="J1328" s="19"/>
      <c r="K1328" s="28"/>
      <c r="M1328" s="28"/>
      <c r="N1328" s="28"/>
      <c r="O1328" s="18"/>
      <c r="P1328" s="28"/>
      <c r="Q1328" s="28"/>
      <c r="R1328" s="18"/>
      <c r="S1328" s="28"/>
      <c r="T1328" s="18"/>
      <c r="AJ1328" s="28"/>
    </row>
    <row r="1329" spans="5:36" x14ac:dyDescent="0.35">
      <c r="E1329" s="56"/>
      <c r="F1329" s="56"/>
      <c r="G1329" s="56"/>
      <c r="H1329" s="56"/>
      <c r="I1329" s="56"/>
      <c r="J1329" s="19"/>
      <c r="K1329" s="28"/>
      <c r="M1329" s="28"/>
      <c r="N1329" s="28"/>
      <c r="O1329" s="18"/>
      <c r="P1329" s="28"/>
      <c r="Q1329" s="28"/>
      <c r="R1329" s="18"/>
      <c r="S1329" s="28"/>
      <c r="T1329" s="18"/>
      <c r="AJ1329" s="28"/>
    </row>
    <row r="1330" spans="5:36" x14ac:dyDescent="0.35">
      <c r="E1330" s="56"/>
      <c r="F1330" s="56"/>
      <c r="G1330" s="56"/>
      <c r="H1330" s="56"/>
      <c r="I1330" s="56"/>
      <c r="J1330" s="19"/>
      <c r="K1330" s="28"/>
      <c r="M1330" s="28"/>
      <c r="N1330" s="28"/>
      <c r="O1330" s="18"/>
      <c r="P1330" s="28"/>
      <c r="Q1330" s="28"/>
      <c r="R1330" s="18"/>
      <c r="S1330" s="28"/>
      <c r="T1330" s="18"/>
      <c r="AJ1330" s="28"/>
    </row>
    <row r="1331" spans="5:36" x14ac:dyDescent="0.35">
      <c r="E1331" s="56"/>
      <c r="F1331" s="56"/>
      <c r="G1331" s="56"/>
      <c r="H1331" s="56"/>
      <c r="I1331" s="56"/>
      <c r="J1331" s="19"/>
      <c r="K1331" s="28"/>
      <c r="M1331" s="28"/>
      <c r="N1331" s="28"/>
      <c r="O1331" s="18"/>
      <c r="P1331" s="28"/>
      <c r="Q1331" s="28"/>
      <c r="R1331" s="18"/>
      <c r="S1331" s="28"/>
      <c r="T1331" s="18"/>
      <c r="AJ1331" s="28"/>
    </row>
    <row r="1332" spans="5:36" x14ac:dyDescent="0.35">
      <c r="E1332" s="56"/>
      <c r="F1332" s="56"/>
      <c r="G1332" s="56"/>
      <c r="H1332" s="56"/>
      <c r="I1332" s="56"/>
      <c r="J1332" s="19"/>
      <c r="K1332" s="28"/>
      <c r="M1332" s="28"/>
      <c r="N1332" s="28"/>
      <c r="O1332" s="18"/>
      <c r="P1332" s="28"/>
      <c r="Q1332" s="28"/>
      <c r="R1332" s="18"/>
      <c r="S1332" s="28"/>
      <c r="T1332" s="18"/>
      <c r="AJ1332" s="28"/>
    </row>
    <row r="1333" spans="5:36" x14ac:dyDescent="0.35">
      <c r="E1333" s="56"/>
      <c r="F1333" s="56"/>
      <c r="G1333" s="56"/>
      <c r="H1333" s="56"/>
      <c r="I1333" s="56"/>
      <c r="J1333" s="19"/>
      <c r="K1333" s="28"/>
      <c r="M1333" s="28"/>
      <c r="N1333" s="28"/>
      <c r="O1333" s="18"/>
      <c r="P1333" s="28"/>
      <c r="Q1333" s="28"/>
      <c r="R1333" s="18"/>
      <c r="S1333" s="28"/>
      <c r="T1333" s="18"/>
      <c r="AJ1333" s="28"/>
    </row>
    <row r="1334" spans="5:36" x14ac:dyDescent="0.35">
      <c r="E1334" s="56"/>
      <c r="F1334" s="56"/>
      <c r="G1334" s="56"/>
      <c r="H1334" s="56"/>
      <c r="I1334" s="56"/>
      <c r="J1334" s="19"/>
      <c r="K1334" s="28"/>
      <c r="M1334" s="28"/>
      <c r="N1334" s="28"/>
      <c r="O1334" s="18"/>
      <c r="P1334" s="28"/>
      <c r="Q1334" s="28"/>
      <c r="R1334" s="18"/>
      <c r="S1334" s="28"/>
      <c r="T1334" s="18"/>
      <c r="AJ1334" s="28"/>
    </row>
    <row r="1335" spans="5:36" x14ac:dyDescent="0.35">
      <c r="E1335" s="56"/>
      <c r="F1335" s="56"/>
      <c r="G1335" s="56"/>
      <c r="H1335" s="56"/>
      <c r="I1335" s="56"/>
      <c r="J1335" s="19"/>
      <c r="K1335" s="28"/>
      <c r="M1335" s="28"/>
      <c r="N1335" s="28"/>
      <c r="O1335" s="18"/>
      <c r="P1335" s="28"/>
      <c r="Q1335" s="28"/>
      <c r="R1335" s="18"/>
      <c r="S1335" s="28"/>
      <c r="T1335" s="18"/>
      <c r="AJ1335" s="28"/>
    </row>
    <row r="1336" spans="5:36" x14ac:dyDescent="0.35">
      <c r="E1336" s="56"/>
      <c r="F1336" s="56"/>
      <c r="G1336" s="56"/>
      <c r="H1336" s="56"/>
      <c r="I1336" s="56"/>
      <c r="J1336" s="19"/>
      <c r="K1336" s="28"/>
      <c r="M1336" s="28"/>
      <c r="N1336" s="28"/>
      <c r="O1336" s="18"/>
      <c r="P1336" s="28"/>
      <c r="Q1336" s="28"/>
      <c r="R1336" s="18"/>
      <c r="S1336" s="28"/>
      <c r="T1336" s="18"/>
      <c r="AJ1336" s="28"/>
    </row>
    <row r="1337" spans="5:36" x14ac:dyDescent="0.35">
      <c r="E1337" s="56"/>
      <c r="F1337" s="56"/>
      <c r="G1337" s="56"/>
      <c r="H1337" s="56"/>
      <c r="I1337" s="56"/>
      <c r="J1337" s="19"/>
      <c r="K1337" s="28"/>
      <c r="M1337" s="28"/>
      <c r="N1337" s="28"/>
      <c r="O1337" s="18"/>
      <c r="P1337" s="28"/>
      <c r="Q1337" s="28"/>
      <c r="R1337" s="18"/>
      <c r="S1337" s="28"/>
      <c r="T1337" s="18"/>
      <c r="AJ1337" s="28"/>
    </row>
    <row r="1338" spans="5:36" x14ac:dyDescent="0.35">
      <c r="E1338" s="56"/>
      <c r="F1338" s="56"/>
      <c r="G1338" s="56"/>
      <c r="H1338" s="56"/>
      <c r="I1338" s="56"/>
      <c r="J1338" s="19"/>
      <c r="K1338" s="28"/>
      <c r="M1338" s="28"/>
      <c r="N1338" s="28"/>
      <c r="O1338" s="18"/>
      <c r="P1338" s="28"/>
      <c r="Q1338" s="28"/>
      <c r="R1338" s="18"/>
      <c r="S1338" s="28"/>
      <c r="T1338" s="18"/>
      <c r="AJ1338" s="28"/>
    </row>
    <row r="1339" spans="5:36" x14ac:dyDescent="0.35">
      <c r="E1339" s="56"/>
      <c r="F1339" s="56"/>
      <c r="G1339" s="56"/>
      <c r="H1339" s="56"/>
      <c r="I1339" s="56"/>
      <c r="J1339" s="19"/>
      <c r="K1339" s="28"/>
      <c r="M1339" s="28"/>
      <c r="N1339" s="28"/>
      <c r="O1339" s="18"/>
      <c r="P1339" s="28"/>
      <c r="Q1339" s="28"/>
      <c r="R1339" s="18"/>
      <c r="S1339" s="28"/>
      <c r="T1339" s="18"/>
      <c r="AJ1339" s="28"/>
    </row>
    <row r="1340" spans="5:36" x14ac:dyDescent="0.35">
      <c r="E1340" s="56"/>
      <c r="F1340" s="56"/>
      <c r="G1340" s="56"/>
      <c r="H1340" s="56"/>
      <c r="I1340" s="56"/>
      <c r="J1340" s="19"/>
      <c r="K1340" s="28"/>
      <c r="M1340" s="28"/>
      <c r="N1340" s="28"/>
      <c r="O1340" s="18"/>
      <c r="P1340" s="28"/>
      <c r="Q1340" s="28"/>
      <c r="R1340" s="18"/>
      <c r="S1340" s="28"/>
      <c r="T1340" s="18"/>
      <c r="AJ1340" s="28"/>
    </row>
    <row r="1341" spans="5:36" x14ac:dyDescent="0.35">
      <c r="E1341" s="56"/>
      <c r="F1341" s="56"/>
      <c r="G1341" s="56"/>
      <c r="H1341" s="56"/>
      <c r="I1341" s="56"/>
      <c r="J1341" s="19"/>
      <c r="K1341" s="28"/>
      <c r="M1341" s="28"/>
      <c r="N1341" s="28"/>
      <c r="O1341" s="18"/>
      <c r="P1341" s="28"/>
      <c r="Q1341" s="28"/>
      <c r="R1341" s="18"/>
      <c r="S1341" s="28"/>
      <c r="T1341" s="18"/>
      <c r="AJ1341" s="28"/>
    </row>
    <row r="1342" spans="5:36" x14ac:dyDescent="0.35">
      <c r="E1342" s="56"/>
      <c r="F1342" s="56"/>
      <c r="G1342" s="56"/>
      <c r="H1342" s="56"/>
      <c r="I1342" s="56"/>
      <c r="J1342" s="19"/>
      <c r="K1342" s="28"/>
      <c r="M1342" s="28"/>
      <c r="N1342" s="28"/>
      <c r="O1342" s="18"/>
      <c r="P1342" s="28"/>
      <c r="Q1342" s="28"/>
      <c r="R1342" s="18"/>
      <c r="S1342" s="28"/>
      <c r="T1342" s="18"/>
      <c r="AJ1342" s="28"/>
    </row>
    <row r="1343" spans="5:36" x14ac:dyDescent="0.35">
      <c r="E1343" s="56"/>
      <c r="F1343" s="56"/>
      <c r="G1343" s="56"/>
      <c r="H1343" s="56"/>
      <c r="I1343" s="56"/>
      <c r="J1343" s="19"/>
      <c r="K1343" s="28"/>
      <c r="M1343" s="28"/>
      <c r="N1343" s="28"/>
      <c r="O1343" s="18"/>
      <c r="P1343" s="28"/>
      <c r="Q1343" s="28"/>
      <c r="R1343" s="18"/>
      <c r="S1343" s="28"/>
      <c r="T1343" s="18"/>
      <c r="AJ1343" s="28"/>
    </row>
    <row r="1344" spans="5:36" x14ac:dyDescent="0.35">
      <c r="E1344" s="56"/>
      <c r="F1344" s="56"/>
      <c r="G1344" s="56"/>
      <c r="H1344" s="56"/>
      <c r="I1344" s="56"/>
      <c r="J1344" s="19"/>
      <c r="K1344" s="28"/>
      <c r="M1344" s="28"/>
      <c r="N1344" s="28"/>
      <c r="O1344" s="18"/>
      <c r="P1344" s="28"/>
      <c r="Q1344" s="28"/>
      <c r="R1344" s="18"/>
      <c r="S1344" s="28"/>
      <c r="T1344" s="18"/>
      <c r="AJ1344" s="28"/>
    </row>
    <row r="1345" spans="5:36" x14ac:dyDescent="0.35">
      <c r="E1345" s="56"/>
      <c r="F1345" s="56"/>
      <c r="G1345" s="56"/>
      <c r="H1345" s="56"/>
      <c r="I1345" s="56"/>
      <c r="J1345" s="19"/>
      <c r="K1345" s="28"/>
      <c r="M1345" s="28"/>
      <c r="N1345" s="28"/>
      <c r="O1345" s="18"/>
      <c r="P1345" s="28"/>
      <c r="Q1345" s="28"/>
      <c r="R1345" s="18"/>
      <c r="S1345" s="28"/>
      <c r="T1345" s="18"/>
      <c r="AJ1345" s="28"/>
    </row>
    <row r="1346" spans="5:36" x14ac:dyDescent="0.35">
      <c r="E1346" s="56"/>
      <c r="F1346" s="56"/>
      <c r="G1346" s="56"/>
      <c r="H1346" s="56"/>
      <c r="I1346" s="56"/>
      <c r="J1346" s="19"/>
      <c r="K1346" s="28"/>
      <c r="M1346" s="28"/>
      <c r="N1346" s="28"/>
      <c r="O1346" s="18"/>
      <c r="P1346" s="28"/>
      <c r="Q1346" s="28"/>
      <c r="R1346" s="18"/>
      <c r="S1346" s="28"/>
      <c r="T1346" s="18"/>
      <c r="AJ1346" s="28"/>
    </row>
    <row r="1347" spans="5:36" x14ac:dyDescent="0.35">
      <c r="E1347" s="56"/>
      <c r="F1347" s="56"/>
      <c r="G1347" s="56"/>
      <c r="H1347" s="56"/>
      <c r="I1347" s="56"/>
      <c r="J1347" s="19"/>
      <c r="K1347" s="28"/>
      <c r="M1347" s="28"/>
      <c r="N1347" s="28"/>
      <c r="O1347" s="18"/>
      <c r="P1347" s="28"/>
      <c r="Q1347" s="28"/>
      <c r="R1347" s="18"/>
      <c r="S1347" s="28"/>
      <c r="T1347" s="18"/>
      <c r="AJ1347" s="28"/>
    </row>
    <row r="1348" spans="5:36" x14ac:dyDescent="0.35">
      <c r="E1348" s="56"/>
      <c r="F1348" s="56"/>
      <c r="G1348" s="56"/>
      <c r="H1348" s="56"/>
      <c r="I1348" s="56"/>
      <c r="J1348" s="19"/>
      <c r="K1348" s="28"/>
      <c r="M1348" s="28"/>
      <c r="N1348" s="28"/>
      <c r="O1348" s="18"/>
      <c r="P1348" s="28"/>
      <c r="Q1348" s="28"/>
      <c r="R1348" s="18"/>
      <c r="S1348" s="28"/>
      <c r="T1348" s="18"/>
      <c r="AJ1348" s="28"/>
    </row>
    <row r="1349" spans="5:36" x14ac:dyDescent="0.35">
      <c r="E1349" s="56"/>
      <c r="F1349" s="56"/>
      <c r="G1349" s="56"/>
      <c r="H1349" s="56"/>
      <c r="I1349" s="56"/>
      <c r="J1349" s="19"/>
      <c r="K1349" s="28"/>
      <c r="M1349" s="28"/>
      <c r="N1349" s="28"/>
      <c r="O1349" s="18"/>
      <c r="P1349" s="28"/>
      <c r="Q1349" s="28"/>
      <c r="R1349" s="18"/>
      <c r="S1349" s="28"/>
      <c r="T1349" s="18"/>
      <c r="AJ1349" s="28"/>
    </row>
    <row r="1350" spans="5:36" x14ac:dyDescent="0.35">
      <c r="E1350" s="56"/>
      <c r="F1350" s="56"/>
      <c r="G1350" s="56"/>
      <c r="H1350" s="56"/>
      <c r="I1350" s="56"/>
      <c r="J1350" s="19"/>
      <c r="K1350" s="28"/>
      <c r="M1350" s="28"/>
      <c r="N1350" s="28"/>
      <c r="O1350" s="18"/>
      <c r="P1350" s="28"/>
      <c r="Q1350" s="28"/>
      <c r="R1350" s="18"/>
      <c r="S1350" s="28"/>
      <c r="T1350" s="18"/>
      <c r="AJ1350" s="28"/>
    </row>
    <row r="1351" spans="5:36" x14ac:dyDescent="0.35">
      <c r="E1351" s="56"/>
      <c r="F1351" s="56"/>
      <c r="G1351" s="56"/>
      <c r="H1351" s="56"/>
      <c r="I1351" s="56"/>
      <c r="J1351" s="19"/>
      <c r="K1351" s="28"/>
      <c r="M1351" s="28"/>
      <c r="N1351" s="28"/>
      <c r="O1351" s="18"/>
      <c r="P1351" s="28"/>
      <c r="Q1351" s="28"/>
      <c r="R1351" s="18"/>
      <c r="S1351" s="28"/>
      <c r="T1351" s="18"/>
      <c r="AJ1351" s="28"/>
    </row>
    <row r="1352" spans="5:36" x14ac:dyDescent="0.35">
      <c r="E1352" s="56"/>
      <c r="F1352" s="56"/>
      <c r="G1352" s="56"/>
      <c r="H1352" s="56"/>
      <c r="I1352" s="56"/>
      <c r="J1352" s="19"/>
      <c r="K1352" s="28"/>
      <c r="M1352" s="28"/>
      <c r="N1352" s="28"/>
      <c r="O1352" s="18"/>
      <c r="P1352" s="28"/>
      <c r="Q1352" s="28"/>
      <c r="R1352" s="18"/>
      <c r="S1352" s="28"/>
      <c r="T1352" s="18"/>
      <c r="AJ1352" s="28"/>
    </row>
    <row r="1353" spans="5:36" x14ac:dyDescent="0.35">
      <c r="E1353" s="56"/>
      <c r="F1353" s="56"/>
      <c r="G1353" s="56"/>
      <c r="H1353" s="56"/>
      <c r="I1353" s="56"/>
      <c r="J1353" s="19"/>
      <c r="K1353" s="28"/>
      <c r="M1353" s="28"/>
      <c r="N1353" s="28"/>
      <c r="O1353" s="18"/>
      <c r="P1353" s="28"/>
      <c r="Q1353" s="28"/>
      <c r="R1353" s="18"/>
      <c r="S1353" s="28"/>
      <c r="T1353" s="18"/>
      <c r="AJ1353" s="28"/>
    </row>
    <row r="1354" spans="5:36" x14ac:dyDescent="0.35">
      <c r="E1354" s="56"/>
      <c r="F1354" s="56"/>
      <c r="G1354" s="56"/>
      <c r="H1354" s="56"/>
      <c r="I1354" s="56"/>
      <c r="J1354" s="19"/>
      <c r="K1354" s="28"/>
      <c r="M1354" s="28"/>
      <c r="N1354" s="28"/>
      <c r="O1354" s="18"/>
      <c r="P1354" s="28"/>
      <c r="Q1354" s="28"/>
      <c r="R1354" s="18"/>
      <c r="S1354" s="28"/>
      <c r="T1354" s="18"/>
      <c r="AJ1354" s="28"/>
    </row>
    <row r="1355" spans="5:36" x14ac:dyDescent="0.35">
      <c r="E1355" s="56"/>
      <c r="F1355" s="56"/>
      <c r="G1355" s="56"/>
      <c r="H1355" s="56"/>
      <c r="I1355" s="56"/>
      <c r="J1355" s="19"/>
      <c r="K1355" s="28"/>
      <c r="M1355" s="28"/>
      <c r="N1355" s="28"/>
      <c r="O1355" s="18"/>
      <c r="P1355" s="28"/>
      <c r="Q1355" s="28"/>
      <c r="R1355" s="18"/>
      <c r="S1355" s="28"/>
      <c r="T1355" s="18"/>
      <c r="AJ1355" s="28"/>
    </row>
    <row r="1356" spans="5:36" x14ac:dyDescent="0.35">
      <c r="E1356" s="56"/>
      <c r="F1356" s="56"/>
      <c r="G1356" s="56"/>
      <c r="H1356" s="56"/>
      <c r="I1356" s="56"/>
      <c r="J1356" s="19"/>
      <c r="K1356" s="28"/>
      <c r="M1356" s="28"/>
      <c r="N1356" s="28"/>
      <c r="O1356" s="18"/>
      <c r="P1356" s="28"/>
      <c r="Q1356" s="28"/>
      <c r="R1356" s="18"/>
      <c r="S1356" s="28"/>
      <c r="T1356" s="18"/>
      <c r="AJ1356" s="28"/>
    </row>
    <row r="1357" spans="5:36" x14ac:dyDescent="0.35">
      <c r="E1357" s="56"/>
      <c r="F1357" s="56"/>
      <c r="G1357" s="56"/>
      <c r="H1357" s="56"/>
      <c r="I1357" s="56"/>
      <c r="J1357" s="19"/>
      <c r="K1357" s="28"/>
      <c r="M1357" s="28"/>
      <c r="N1357" s="28"/>
      <c r="O1357" s="18"/>
      <c r="P1357" s="28"/>
      <c r="Q1357" s="28"/>
      <c r="R1357" s="18"/>
      <c r="S1357" s="28"/>
      <c r="T1357" s="18"/>
      <c r="AJ1357" s="28"/>
    </row>
    <row r="1358" spans="5:36" x14ac:dyDescent="0.35">
      <c r="E1358" s="56"/>
      <c r="F1358" s="56"/>
      <c r="G1358" s="56"/>
      <c r="H1358" s="56"/>
      <c r="I1358" s="56"/>
      <c r="J1358" s="19"/>
      <c r="K1358" s="28"/>
      <c r="M1358" s="28"/>
      <c r="N1358" s="28"/>
      <c r="O1358" s="18"/>
      <c r="P1358" s="28"/>
      <c r="Q1358" s="28"/>
      <c r="R1358" s="18"/>
      <c r="S1358" s="28"/>
      <c r="T1358" s="18"/>
      <c r="AJ1358" s="28"/>
    </row>
    <row r="1359" spans="5:36" x14ac:dyDescent="0.35">
      <c r="E1359" s="56"/>
      <c r="F1359" s="56"/>
      <c r="G1359" s="56"/>
      <c r="H1359" s="56"/>
      <c r="I1359" s="56"/>
      <c r="J1359" s="19"/>
      <c r="K1359" s="28"/>
      <c r="M1359" s="28"/>
      <c r="N1359" s="28"/>
      <c r="O1359" s="18"/>
      <c r="P1359" s="28"/>
      <c r="Q1359" s="28"/>
      <c r="R1359" s="18"/>
      <c r="S1359" s="28"/>
      <c r="T1359" s="18"/>
      <c r="AJ1359" s="28"/>
    </row>
    <row r="1360" spans="5:36" x14ac:dyDescent="0.35">
      <c r="E1360" s="56"/>
      <c r="F1360" s="56"/>
      <c r="G1360" s="56"/>
      <c r="H1360" s="56"/>
      <c r="I1360" s="56"/>
      <c r="J1360" s="19"/>
      <c r="K1360" s="28"/>
      <c r="M1360" s="28"/>
      <c r="N1360" s="28"/>
      <c r="O1360" s="18"/>
      <c r="P1360" s="28"/>
      <c r="Q1360" s="28"/>
      <c r="R1360" s="18"/>
      <c r="S1360" s="28"/>
      <c r="T1360" s="18"/>
      <c r="AJ1360" s="28"/>
    </row>
    <row r="1361" spans="5:36" x14ac:dyDescent="0.35">
      <c r="E1361" s="56"/>
      <c r="F1361" s="56"/>
      <c r="G1361" s="56"/>
      <c r="H1361" s="56"/>
      <c r="I1361" s="56"/>
      <c r="J1361" s="19"/>
      <c r="K1361" s="28"/>
      <c r="M1361" s="28"/>
      <c r="N1361" s="28"/>
      <c r="O1361" s="18"/>
      <c r="P1361" s="28"/>
      <c r="Q1361" s="28"/>
      <c r="R1361" s="18"/>
      <c r="S1361" s="28"/>
      <c r="T1361" s="18"/>
      <c r="AJ1361" s="28"/>
    </row>
    <row r="1362" spans="5:36" x14ac:dyDescent="0.35">
      <c r="E1362" s="56"/>
      <c r="F1362" s="56"/>
      <c r="G1362" s="56"/>
      <c r="H1362" s="56"/>
      <c r="I1362" s="56"/>
      <c r="J1362" s="19"/>
      <c r="K1362" s="28"/>
      <c r="M1362" s="28"/>
      <c r="N1362" s="28"/>
      <c r="O1362" s="18"/>
      <c r="P1362" s="28"/>
      <c r="Q1362" s="28"/>
      <c r="R1362" s="18"/>
      <c r="S1362" s="28"/>
      <c r="T1362" s="18"/>
      <c r="AJ1362" s="28"/>
    </row>
    <row r="1363" spans="5:36" x14ac:dyDescent="0.35">
      <c r="E1363" s="56"/>
      <c r="F1363" s="56"/>
      <c r="G1363" s="56"/>
      <c r="H1363" s="56"/>
      <c r="I1363" s="56"/>
      <c r="J1363" s="19"/>
      <c r="K1363" s="28"/>
      <c r="M1363" s="28"/>
      <c r="N1363" s="28"/>
      <c r="O1363" s="18"/>
      <c r="P1363" s="28"/>
      <c r="Q1363" s="28"/>
      <c r="R1363" s="18"/>
      <c r="S1363" s="28"/>
      <c r="T1363" s="18"/>
      <c r="AJ1363" s="28"/>
    </row>
    <row r="1364" spans="5:36" x14ac:dyDescent="0.35">
      <c r="E1364" s="56"/>
      <c r="F1364" s="56"/>
      <c r="G1364" s="56"/>
      <c r="H1364" s="56"/>
      <c r="I1364" s="56"/>
      <c r="J1364" s="19"/>
      <c r="K1364" s="28"/>
      <c r="M1364" s="28"/>
      <c r="N1364" s="28"/>
      <c r="O1364" s="18"/>
      <c r="P1364" s="28"/>
      <c r="Q1364" s="28"/>
      <c r="R1364" s="18"/>
      <c r="S1364" s="28"/>
      <c r="T1364" s="18"/>
      <c r="AJ1364" s="28"/>
    </row>
    <row r="1365" spans="5:36" x14ac:dyDescent="0.35">
      <c r="E1365" s="56"/>
      <c r="F1365" s="56"/>
      <c r="G1365" s="56"/>
      <c r="H1365" s="56"/>
      <c r="I1365" s="56"/>
      <c r="J1365" s="19"/>
      <c r="K1365" s="28"/>
      <c r="M1365" s="28"/>
      <c r="N1365" s="28"/>
      <c r="O1365" s="18"/>
      <c r="P1365" s="28"/>
      <c r="Q1365" s="28"/>
      <c r="R1365" s="18"/>
      <c r="S1365" s="28"/>
      <c r="T1365" s="18"/>
      <c r="AJ1365" s="28"/>
    </row>
    <row r="1366" spans="5:36" x14ac:dyDescent="0.35">
      <c r="E1366" s="56"/>
      <c r="F1366" s="56"/>
      <c r="G1366" s="56"/>
      <c r="H1366" s="56"/>
      <c r="I1366" s="56"/>
      <c r="J1366" s="19"/>
      <c r="K1366" s="28"/>
      <c r="M1366" s="28"/>
      <c r="N1366" s="28"/>
      <c r="O1366" s="18"/>
      <c r="P1366" s="28"/>
      <c r="Q1366" s="28"/>
      <c r="R1366" s="18"/>
      <c r="S1366" s="28"/>
      <c r="T1366" s="18"/>
      <c r="AJ1366" s="28"/>
    </row>
    <row r="1367" spans="5:36" x14ac:dyDescent="0.35">
      <c r="E1367" s="56"/>
      <c r="F1367" s="56"/>
      <c r="G1367" s="56"/>
      <c r="H1367" s="56"/>
      <c r="I1367" s="56"/>
      <c r="J1367" s="19"/>
      <c r="K1367" s="28"/>
      <c r="M1367" s="28"/>
      <c r="N1367" s="28"/>
      <c r="O1367" s="18"/>
      <c r="P1367" s="28"/>
      <c r="Q1367" s="28"/>
      <c r="R1367" s="18"/>
      <c r="S1367" s="28"/>
      <c r="T1367" s="18"/>
      <c r="AJ1367" s="28"/>
    </row>
    <row r="1368" spans="5:36" x14ac:dyDescent="0.35">
      <c r="E1368" s="56"/>
      <c r="F1368" s="56"/>
      <c r="G1368" s="56"/>
      <c r="H1368" s="56"/>
      <c r="I1368" s="56"/>
      <c r="J1368" s="19"/>
      <c r="K1368" s="28"/>
      <c r="M1368" s="28"/>
      <c r="N1368" s="28"/>
      <c r="O1368" s="18"/>
      <c r="P1368" s="28"/>
      <c r="Q1368" s="28"/>
      <c r="R1368" s="18"/>
      <c r="S1368" s="28"/>
      <c r="T1368" s="18"/>
      <c r="AJ1368" s="28"/>
    </row>
    <row r="1369" spans="5:36" x14ac:dyDescent="0.35">
      <c r="E1369" s="56"/>
      <c r="F1369" s="56"/>
      <c r="G1369" s="56"/>
      <c r="H1369" s="56"/>
      <c r="I1369" s="56"/>
      <c r="J1369" s="19"/>
      <c r="K1369" s="28"/>
      <c r="M1369" s="28"/>
      <c r="N1369" s="28"/>
      <c r="O1369" s="18"/>
      <c r="P1369" s="28"/>
      <c r="Q1369" s="28"/>
      <c r="R1369" s="18"/>
      <c r="S1369" s="28"/>
      <c r="T1369" s="18"/>
      <c r="AJ1369" s="28"/>
    </row>
    <row r="1370" spans="5:36" x14ac:dyDescent="0.35">
      <c r="E1370" s="56"/>
      <c r="F1370" s="56"/>
      <c r="G1370" s="56"/>
      <c r="H1370" s="56"/>
      <c r="I1370" s="56"/>
      <c r="J1370" s="19"/>
      <c r="K1370" s="28"/>
      <c r="M1370" s="28"/>
      <c r="N1370" s="28"/>
      <c r="O1370" s="18"/>
      <c r="P1370" s="28"/>
      <c r="Q1370" s="28"/>
      <c r="R1370" s="18"/>
      <c r="S1370" s="28"/>
      <c r="T1370" s="18"/>
      <c r="AJ1370" s="28"/>
    </row>
    <row r="1371" spans="5:36" x14ac:dyDescent="0.35">
      <c r="E1371" s="56"/>
      <c r="F1371" s="56"/>
      <c r="G1371" s="56"/>
      <c r="H1371" s="56"/>
      <c r="I1371" s="56"/>
      <c r="J1371" s="19"/>
      <c r="K1371" s="28"/>
      <c r="M1371" s="28"/>
      <c r="N1371" s="28"/>
      <c r="O1371" s="18"/>
      <c r="P1371" s="28"/>
      <c r="Q1371" s="28"/>
      <c r="R1371" s="18"/>
      <c r="S1371" s="28"/>
      <c r="T1371" s="18"/>
      <c r="AJ1371" s="28"/>
    </row>
    <row r="1372" spans="5:36" x14ac:dyDescent="0.35">
      <c r="E1372" s="56"/>
      <c r="F1372" s="56"/>
      <c r="G1372" s="56"/>
      <c r="H1372" s="56"/>
      <c r="I1372" s="56"/>
      <c r="J1372" s="19"/>
      <c r="K1372" s="28"/>
      <c r="M1372" s="28"/>
      <c r="N1372" s="28"/>
      <c r="O1372" s="18"/>
      <c r="P1372" s="28"/>
      <c r="Q1372" s="28"/>
      <c r="R1372" s="18"/>
      <c r="S1372" s="28"/>
      <c r="T1372" s="18"/>
      <c r="AJ1372" s="28"/>
    </row>
    <row r="1373" spans="5:36" x14ac:dyDescent="0.35">
      <c r="E1373" s="56"/>
      <c r="F1373" s="56"/>
      <c r="G1373" s="56"/>
      <c r="H1373" s="56"/>
      <c r="I1373" s="56"/>
      <c r="J1373" s="19"/>
      <c r="K1373" s="28"/>
      <c r="M1373" s="28"/>
      <c r="N1373" s="28"/>
      <c r="O1373" s="18"/>
      <c r="P1373" s="28"/>
      <c r="Q1373" s="28"/>
      <c r="R1373" s="18"/>
      <c r="S1373" s="28"/>
      <c r="T1373" s="18"/>
      <c r="AJ1373" s="28"/>
    </row>
    <row r="1374" spans="5:36" x14ac:dyDescent="0.35">
      <c r="E1374" s="56"/>
      <c r="F1374" s="56"/>
      <c r="G1374" s="56"/>
      <c r="H1374" s="56"/>
      <c r="I1374" s="56"/>
      <c r="J1374" s="19"/>
      <c r="K1374" s="28"/>
      <c r="M1374" s="28"/>
      <c r="N1374" s="28"/>
      <c r="O1374" s="18"/>
      <c r="P1374" s="28"/>
      <c r="Q1374" s="28"/>
      <c r="R1374" s="18"/>
      <c r="S1374" s="28"/>
      <c r="T1374" s="18"/>
      <c r="AJ1374" s="28"/>
    </row>
    <row r="1375" spans="5:36" x14ac:dyDescent="0.35">
      <c r="E1375" s="56"/>
      <c r="F1375" s="56"/>
      <c r="G1375" s="56"/>
      <c r="H1375" s="56"/>
      <c r="I1375" s="56"/>
      <c r="J1375" s="19"/>
      <c r="K1375" s="28"/>
      <c r="M1375" s="28"/>
      <c r="N1375" s="28"/>
      <c r="O1375" s="18"/>
      <c r="P1375" s="28"/>
      <c r="Q1375" s="28"/>
      <c r="R1375" s="18"/>
      <c r="S1375" s="28"/>
      <c r="T1375" s="18"/>
      <c r="AJ1375" s="28"/>
    </row>
    <row r="1376" spans="5:36" x14ac:dyDescent="0.35">
      <c r="E1376" s="56"/>
      <c r="F1376" s="56"/>
      <c r="G1376" s="56"/>
      <c r="H1376" s="56"/>
      <c r="I1376" s="56"/>
      <c r="J1376" s="19"/>
      <c r="K1376" s="28"/>
      <c r="M1376" s="28"/>
      <c r="N1376" s="28"/>
      <c r="O1376" s="18"/>
      <c r="P1376" s="28"/>
      <c r="Q1376" s="28"/>
      <c r="R1376" s="18"/>
      <c r="S1376" s="28"/>
      <c r="T1376" s="18"/>
      <c r="AJ1376" s="28"/>
    </row>
    <row r="1377" spans="5:36" x14ac:dyDescent="0.35">
      <c r="E1377" s="56"/>
      <c r="F1377" s="56"/>
      <c r="G1377" s="56"/>
      <c r="H1377" s="56"/>
      <c r="I1377" s="56"/>
      <c r="J1377" s="19"/>
      <c r="K1377" s="28"/>
      <c r="M1377" s="28"/>
      <c r="N1377" s="28"/>
      <c r="O1377" s="18"/>
      <c r="P1377" s="28"/>
      <c r="Q1377" s="28"/>
      <c r="R1377" s="18"/>
      <c r="S1377" s="28"/>
      <c r="T1377" s="18"/>
      <c r="AJ1377" s="28"/>
    </row>
    <row r="1378" spans="5:36" x14ac:dyDescent="0.35">
      <c r="E1378" s="56"/>
      <c r="F1378" s="56"/>
      <c r="G1378" s="56"/>
      <c r="H1378" s="56"/>
      <c r="I1378" s="56"/>
      <c r="J1378" s="19"/>
      <c r="K1378" s="28"/>
      <c r="M1378" s="28"/>
      <c r="N1378" s="28"/>
      <c r="O1378" s="18"/>
      <c r="P1378" s="28"/>
      <c r="Q1378" s="28"/>
      <c r="R1378" s="18"/>
      <c r="S1378" s="28"/>
      <c r="T1378" s="18"/>
      <c r="AJ1378" s="28"/>
    </row>
    <row r="1379" spans="5:36" x14ac:dyDescent="0.35">
      <c r="E1379" s="56"/>
      <c r="F1379" s="56"/>
      <c r="G1379" s="56"/>
      <c r="H1379" s="56"/>
      <c r="I1379" s="56"/>
      <c r="J1379" s="19"/>
      <c r="K1379" s="28"/>
      <c r="M1379" s="28"/>
      <c r="N1379" s="28"/>
      <c r="O1379" s="18"/>
      <c r="P1379" s="28"/>
      <c r="Q1379" s="28"/>
      <c r="R1379" s="18"/>
      <c r="S1379" s="28"/>
      <c r="T1379" s="18"/>
      <c r="AJ1379" s="28"/>
    </row>
    <row r="1380" spans="5:36" x14ac:dyDescent="0.35">
      <c r="E1380" s="56"/>
      <c r="F1380" s="56"/>
      <c r="G1380" s="56"/>
      <c r="H1380" s="56"/>
      <c r="I1380" s="56"/>
      <c r="J1380" s="19"/>
      <c r="K1380" s="28"/>
      <c r="M1380" s="28"/>
      <c r="N1380" s="28"/>
      <c r="O1380" s="18"/>
      <c r="P1380" s="28"/>
      <c r="Q1380" s="28"/>
      <c r="R1380" s="18"/>
      <c r="S1380" s="28"/>
      <c r="T1380" s="18"/>
      <c r="AJ1380" s="28"/>
    </row>
    <row r="1381" spans="5:36" x14ac:dyDescent="0.35">
      <c r="E1381" s="56"/>
      <c r="F1381" s="56"/>
      <c r="G1381" s="56"/>
      <c r="H1381" s="56"/>
      <c r="I1381" s="56"/>
      <c r="J1381" s="19"/>
      <c r="K1381" s="28"/>
      <c r="M1381" s="28"/>
      <c r="N1381" s="28"/>
      <c r="O1381" s="18"/>
      <c r="P1381" s="28"/>
      <c r="Q1381" s="28"/>
      <c r="R1381" s="18"/>
      <c r="S1381" s="28"/>
      <c r="T1381" s="18"/>
      <c r="AJ1381" s="28"/>
    </row>
    <row r="1382" spans="5:36" x14ac:dyDescent="0.35">
      <c r="E1382" s="56"/>
      <c r="F1382" s="56"/>
      <c r="G1382" s="56"/>
      <c r="H1382" s="56"/>
      <c r="I1382" s="56"/>
      <c r="J1382" s="19"/>
      <c r="K1382" s="28"/>
      <c r="M1382" s="28"/>
      <c r="N1382" s="28"/>
      <c r="O1382" s="18"/>
      <c r="P1382" s="28"/>
      <c r="Q1382" s="28"/>
      <c r="R1382" s="18"/>
      <c r="S1382" s="28"/>
      <c r="T1382" s="18"/>
      <c r="AJ1382" s="28"/>
    </row>
    <row r="1383" spans="5:36" x14ac:dyDescent="0.35">
      <c r="E1383" s="56"/>
      <c r="F1383" s="56"/>
      <c r="G1383" s="56"/>
      <c r="H1383" s="56"/>
      <c r="I1383" s="56"/>
      <c r="J1383" s="19"/>
      <c r="K1383" s="28"/>
      <c r="M1383" s="28"/>
      <c r="N1383" s="28"/>
      <c r="O1383" s="18"/>
      <c r="P1383" s="28"/>
      <c r="Q1383" s="28"/>
      <c r="R1383" s="18"/>
      <c r="S1383" s="28"/>
      <c r="T1383" s="18"/>
      <c r="AJ1383" s="28"/>
    </row>
    <row r="1384" spans="5:36" x14ac:dyDescent="0.35">
      <c r="E1384" s="56"/>
      <c r="F1384" s="56"/>
      <c r="G1384" s="56"/>
      <c r="H1384" s="56"/>
      <c r="I1384" s="56"/>
      <c r="J1384" s="19"/>
      <c r="K1384" s="28"/>
      <c r="M1384" s="28"/>
      <c r="N1384" s="28"/>
      <c r="O1384" s="18"/>
      <c r="P1384" s="28"/>
      <c r="Q1384" s="28"/>
      <c r="R1384" s="18"/>
      <c r="S1384" s="28"/>
      <c r="T1384" s="18"/>
      <c r="AJ1384" s="28"/>
    </row>
    <row r="1385" spans="5:36" x14ac:dyDescent="0.35">
      <c r="E1385" s="56"/>
      <c r="F1385" s="56"/>
      <c r="G1385" s="56"/>
      <c r="H1385" s="56"/>
      <c r="I1385" s="56"/>
      <c r="J1385" s="19"/>
      <c r="K1385" s="28"/>
      <c r="M1385" s="28"/>
      <c r="N1385" s="28"/>
      <c r="O1385" s="18"/>
      <c r="P1385" s="28"/>
      <c r="Q1385" s="28"/>
      <c r="R1385" s="18"/>
      <c r="S1385" s="28"/>
      <c r="T1385" s="18"/>
      <c r="AJ1385" s="28"/>
    </row>
    <row r="1386" spans="5:36" x14ac:dyDescent="0.35">
      <c r="E1386" s="56"/>
      <c r="F1386" s="56"/>
      <c r="G1386" s="56"/>
      <c r="H1386" s="56"/>
      <c r="I1386" s="56"/>
      <c r="J1386" s="19"/>
      <c r="K1386" s="28"/>
      <c r="M1386" s="28"/>
      <c r="N1386" s="28"/>
      <c r="O1386" s="18"/>
      <c r="P1386" s="28"/>
      <c r="Q1386" s="28"/>
      <c r="R1386" s="18"/>
      <c r="S1386" s="28"/>
      <c r="T1386" s="18"/>
      <c r="AJ1386" s="28"/>
    </row>
    <row r="1387" spans="5:36" x14ac:dyDescent="0.35">
      <c r="E1387" s="56"/>
      <c r="F1387" s="56"/>
      <c r="G1387" s="56"/>
      <c r="H1387" s="56"/>
      <c r="I1387" s="56"/>
      <c r="J1387" s="19"/>
      <c r="K1387" s="28"/>
      <c r="M1387" s="28"/>
      <c r="N1387" s="28"/>
      <c r="O1387" s="18"/>
      <c r="P1387" s="28"/>
      <c r="Q1387" s="28"/>
      <c r="R1387" s="18"/>
      <c r="S1387" s="28"/>
      <c r="T1387" s="18"/>
      <c r="AJ1387" s="28"/>
    </row>
    <row r="1388" spans="5:36" x14ac:dyDescent="0.35">
      <c r="E1388" s="56"/>
      <c r="F1388" s="56"/>
      <c r="G1388" s="56"/>
      <c r="H1388" s="56"/>
      <c r="I1388" s="56"/>
      <c r="J1388" s="19"/>
      <c r="K1388" s="28"/>
      <c r="M1388" s="28"/>
      <c r="N1388" s="28"/>
      <c r="O1388" s="18"/>
      <c r="P1388" s="28"/>
      <c r="Q1388" s="28"/>
      <c r="R1388" s="18"/>
      <c r="S1388" s="28"/>
      <c r="T1388" s="18"/>
      <c r="AJ1388" s="28"/>
    </row>
    <row r="1389" spans="5:36" x14ac:dyDescent="0.35">
      <c r="E1389" s="56"/>
      <c r="F1389" s="56"/>
      <c r="G1389" s="56"/>
      <c r="H1389" s="56"/>
      <c r="I1389" s="56"/>
      <c r="J1389" s="19"/>
      <c r="K1389" s="28"/>
      <c r="M1389" s="28"/>
      <c r="N1389" s="28"/>
      <c r="O1389" s="18"/>
      <c r="P1389" s="28"/>
      <c r="Q1389" s="28"/>
      <c r="R1389" s="18"/>
      <c r="S1389" s="28"/>
      <c r="T1389" s="18"/>
      <c r="AJ1389" s="28"/>
    </row>
    <row r="1390" spans="5:36" x14ac:dyDescent="0.35">
      <c r="E1390" s="56"/>
      <c r="F1390" s="56"/>
      <c r="G1390" s="56"/>
      <c r="H1390" s="56"/>
      <c r="I1390" s="56"/>
      <c r="J1390" s="19"/>
      <c r="K1390" s="28"/>
      <c r="M1390" s="28"/>
      <c r="N1390" s="28"/>
      <c r="O1390" s="18"/>
      <c r="P1390" s="28"/>
      <c r="Q1390" s="28"/>
      <c r="R1390" s="18"/>
      <c r="S1390" s="28"/>
      <c r="T1390" s="18"/>
      <c r="AJ1390" s="28"/>
    </row>
    <row r="1391" spans="5:36" x14ac:dyDescent="0.35">
      <c r="E1391" s="56"/>
      <c r="F1391" s="56"/>
      <c r="G1391" s="56"/>
      <c r="H1391" s="56"/>
      <c r="I1391" s="56"/>
      <c r="J1391" s="19"/>
      <c r="K1391" s="28"/>
      <c r="M1391" s="28"/>
      <c r="N1391" s="28"/>
      <c r="O1391" s="18"/>
      <c r="P1391" s="28"/>
      <c r="Q1391" s="28"/>
      <c r="R1391" s="18"/>
      <c r="S1391" s="28"/>
      <c r="T1391" s="18"/>
      <c r="AJ1391" s="28"/>
    </row>
    <row r="1392" spans="5:36" x14ac:dyDescent="0.35">
      <c r="E1392" s="56"/>
      <c r="F1392" s="56"/>
      <c r="G1392" s="56"/>
      <c r="H1392" s="56"/>
      <c r="I1392" s="56"/>
      <c r="J1392" s="19"/>
      <c r="K1392" s="28"/>
      <c r="M1392" s="28"/>
      <c r="N1392" s="28"/>
      <c r="O1392" s="18"/>
      <c r="P1392" s="28"/>
      <c r="Q1392" s="28"/>
      <c r="R1392" s="18"/>
      <c r="S1392" s="28"/>
      <c r="T1392" s="18"/>
      <c r="AJ1392" s="28"/>
    </row>
    <row r="1393" spans="5:36" x14ac:dyDescent="0.35">
      <c r="E1393" s="56"/>
      <c r="F1393" s="56"/>
      <c r="G1393" s="56"/>
      <c r="H1393" s="56"/>
      <c r="I1393" s="56"/>
      <c r="J1393" s="19"/>
      <c r="K1393" s="28"/>
      <c r="M1393" s="28"/>
      <c r="N1393" s="28"/>
      <c r="O1393" s="18"/>
      <c r="P1393" s="28"/>
      <c r="Q1393" s="28"/>
      <c r="R1393" s="18"/>
      <c r="S1393" s="28"/>
      <c r="T1393" s="18"/>
      <c r="AJ1393" s="28"/>
    </row>
    <row r="1394" spans="5:36" x14ac:dyDescent="0.35">
      <c r="E1394" s="56"/>
      <c r="F1394" s="56"/>
      <c r="G1394" s="56"/>
      <c r="H1394" s="56"/>
      <c r="I1394" s="56"/>
      <c r="J1394" s="19"/>
      <c r="K1394" s="28"/>
      <c r="M1394" s="28"/>
      <c r="N1394" s="28"/>
      <c r="O1394" s="18"/>
      <c r="P1394" s="28"/>
      <c r="Q1394" s="28"/>
      <c r="R1394" s="18"/>
      <c r="S1394" s="28"/>
      <c r="T1394" s="18"/>
      <c r="AJ1394" s="28"/>
    </row>
    <row r="1395" spans="5:36" x14ac:dyDescent="0.35">
      <c r="E1395" s="56"/>
      <c r="F1395" s="56"/>
      <c r="G1395" s="56"/>
      <c r="H1395" s="56"/>
      <c r="I1395" s="56"/>
      <c r="J1395" s="19"/>
      <c r="K1395" s="28"/>
      <c r="M1395" s="28"/>
      <c r="N1395" s="28"/>
      <c r="O1395" s="18"/>
      <c r="P1395" s="28"/>
      <c r="Q1395" s="28"/>
      <c r="R1395" s="18"/>
      <c r="S1395" s="28"/>
      <c r="T1395" s="18"/>
      <c r="AJ1395" s="28"/>
    </row>
    <row r="1396" spans="5:36" x14ac:dyDescent="0.35">
      <c r="E1396" s="56"/>
      <c r="F1396" s="56"/>
      <c r="G1396" s="56"/>
      <c r="H1396" s="56"/>
      <c r="I1396" s="56"/>
      <c r="J1396" s="19"/>
      <c r="K1396" s="28"/>
      <c r="M1396" s="28"/>
      <c r="N1396" s="28"/>
      <c r="O1396" s="18"/>
      <c r="P1396" s="28"/>
      <c r="Q1396" s="28"/>
      <c r="R1396" s="18"/>
      <c r="S1396" s="28"/>
      <c r="T1396" s="18"/>
      <c r="AJ1396" s="28"/>
    </row>
    <row r="1397" spans="5:36" x14ac:dyDescent="0.35">
      <c r="E1397" s="56"/>
      <c r="F1397" s="56"/>
      <c r="G1397" s="56"/>
      <c r="H1397" s="56"/>
      <c r="I1397" s="56"/>
      <c r="J1397" s="19"/>
      <c r="K1397" s="28"/>
      <c r="M1397" s="28"/>
      <c r="N1397" s="28"/>
      <c r="O1397" s="18"/>
      <c r="P1397" s="28"/>
      <c r="Q1397" s="28"/>
      <c r="R1397" s="18"/>
      <c r="S1397" s="28"/>
      <c r="T1397" s="18"/>
      <c r="AJ1397" s="28"/>
    </row>
    <row r="1398" spans="5:36" x14ac:dyDescent="0.35">
      <c r="E1398" s="56"/>
      <c r="F1398" s="56"/>
      <c r="G1398" s="56"/>
      <c r="H1398" s="56"/>
      <c r="I1398" s="56"/>
      <c r="J1398" s="19"/>
      <c r="K1398" s="28"/>
      <c r="M1398" s="28"/>
      <c r="N1398" s="28"/>
      <c r="O1398" s="18"/>
      <c r="P1398" s="28"/>
      <c r="Q1398" s="28"/>
      <c r="R1398" s="18"/>
      <c r="S1398" s="28"/>
      <c r="T1398" s="18"/>
      <c r="AJ1398" s="28"/>
    </row>
    <row r="1399" spans="5:36" x14ac:dyDescent="0.35">
      <c r="E1399" s="56"/>
      <c r="F1399" s="56"/>
      <c r="G1399" s="56"/>
      <c r="H1399" s="56"/>
      <c r="I1399" s="56"/>
      <c r="J1399" s="19"/>
      <c r="K1399" s="28"/>
      <c r="M1399" s="28"/>
      <c r="N1399" s="28"/>
      <c r="O1399" s="18"/>
      <c r="P1399" s="28"/>
      <c r="Q1399" s="28"/>
      <c r="R1399" s="18"/>
      <c r="S1399" s="28"/>
      <c r="T1399" s="18"/>
      <c r="AJ1399" s="28"/>
    </row>
    <row r="1400" spans="5:36" x14ac:dyDescent="0.35">
      <c r="E1400" s="56"/>
      <c r="F1400" s="56"/>
      <c r="G1400" s="56"/>
      <c r="H1400" s="56"/>
      <c r="I1400" s="56"/>
      <c r="J1400" s="19"/>
      <c r="K1400" s="28"/>
      <c r="M1400" s="28"/>
      <c r="N1400" s="28"/>
      <c r="O1400" s="18"/>
      <c r="P1400" s="28"/>
      <c r="Q1400" s="28"/>
      <c r="R1400" s="18"/>
      <c r="S1400" s="28"/>
      <c r="T1400" s="18"/>
      <c r="AJ1400" s="28"/>
    </row>
    <row r="1401" spans="5:36" x14ac:dyDescent="0.35">
      <c r="E1401" s="56"/>
      <c r="F1401" s="56"/>
      <c r="G1401" s="56"/>
      <c r="H1401" s="56"/>
      <c r="I1401" s="56"/>
      <c r="J1401" s="19"/>
      <c r="K1401" s="28"/>
      <c r="M1401" s="28"/>
      <c r="N1401" s="28"/>
      <c r="O1401" s="18"/>
      <c r="P1401" s="28"/>
      <c r="Q1401" s="28"/>
      <c r="R1401" s="18"/>
      <c r="S1401" s="28"/>
      <c r="T1401" s="18"/>
      <c r="AJ1401" s="28"/>
    </row>
    <row r="1402" spans="5:36" x14ac:dyDescent="0.35">
      <c r="E1402" s="56"/>
      <c r="F1402" s="56"/>
      <c r="G1402" s="56"/>
      <c r="H1402" s="56"/>
      <c r="I1402" s="56"/>
      <c r="J1402" s="19"/>
      <c r="K1402" s="28"/>
      <c r="M1402" s="28"/>
      <c r="N1402" s="28"/>
      <c r="O1402" s="18"/>
      <c r="P1402" s="28"/>
      <c r="Q1402" s="28"/>
      <c r="R1402" s="18"/>
      <c r="S1402" s="28"/>
      <c r="T1402" s="18"/>
      <c r="AJ1402" s="28"/>
    </row>
    <row r="1403" spans="5:36" x14ac:dyDescent="0.35">
      <c r="E1403" s="56"/>
      <c r="F1403" s="56"/>
      <c r="G1403" s="56"/>
      <c r="H1403" s="56"/>
      <c r="I1403" s="56"/>
      <c r="J1403" s="19"/>
      <c r="K1403" s="28"/>
      <c r="M1403" s="28"/>
      <c r="N1403" s="28"/>
      <c r="O1403" s="18"/>
      <c r="P1403" s="28"/>
      <c r="Q1403" s="28"/>
      <c r="R1403" s="18"/>
      <c r="S1403" s="28"/>
      <c r="T1403" s="18"/>
      <c r="AJ1403" s="28"/>
    </row>
    <row r="1404" spans="5:36" x14ac:dyDescent="0.35">
      <c r="E1404" s="56"/>
      <c r="F1404" s="56"/>
      <c r="G1404" s="56"/>
      <c r="H1404" s="56"/>
      <c r="I1404" s="56"/>
      <c r="J1404" s="19"/>
      <c r="K1404" s="28"/>
      <c r="M1404" s="28"/>
      <c r="N1404" s="28"/>
      <c r="O1404" s="18"/>
      <c r="P1404" s="28"/>
      <c r="Q1404" s="28"/>
      <c r="R1404" s="18"/>
      <c r="S1404" s="28"/>
      <c r="T1404" s="18"/>
      <c r="AJ1404" s="28"/>
    </row>
    <row r="1405" spans="5:36" x14ac:dyDescent="0.35">
      <c r="E1405" s="56"/>
      <c r="F1405" s="56"/>
      <c r="G1405" s="56"/>
      <c r="H1405" s="56"/>
      <c r="I1405" s="56"/>
      <c r="J1405" s="19"/>
      <c r="K1405" s="28"/>
      <c r="M1405" s="28"/>
      <c r="N1405" s="28"/>
      <c r="O1405" s="18"/>
      <c r="P1405" s="28"/>
      <c r="Q1405" s="28"/>
      <c r="R1405" s="18"/>
      <c r="S1405" s="28"/>
      <c r="T1405" s="18"/>
      <c r="AJ1405" s="28"/>
    </row>
    <row r="1406" spans="5:36" x14ac:dyDescent="0.35">
      <c r="E1406" s="56"/>
      <c r="F1406" s="56"/>
      <c r="G1406" s="56"/>
      <c r="H1406" s="56"/>
      <c r="I1406" s="56"/>
      <c r="J1406" s="19"/>
      <c r="K1406" s="28"/>
      <c r="M1406" s="28"/>
      <c r="N1406" s="28"/>
      <c r="O1406" s="18"/>
      <c r="P1406" s="28"/>
      <c r="Q1406" s="28"/>
      <c r="R1406" s="18"/>
      <c r="S1406" s="28"/>
      <c r="T1406" s="18"/>
      <c r="AJ1406" s="28"/>
    </row>
    <row r="1407" spans="5:36" x14ac:dyDescent="0.35">
      <c r="E1407" s="56"/>
      <c r="F1407" s="56"/>
      <c r="G1407" s="56"/>
      <c r="H1407" s="56"/>
      <c r="I1407" s="56"/>
      <c r="J1407" s="19"/>
      <c r="K1407" s="28"/>
      <c r="M1407" s="28"/>
      <c r="N1407" s="28"/>
      <c r="O1407" s="18"/>
      <c r="P1407" s="28"/>
      <c r="Q1407" s="28"/>
      <c r="R1407" s="18"/>
      <c r="S1407" s="28"/>
      <c r="T1407" s="18"/>
      <c r="AJ1407" s="28"/>
    </row>
    <row r="1408" spans="5:36" x14ac:dyDescent="0.35">
      <c r="E1408" s="56"/>
      <c r="F1408" s="56"/>
      <c r="G1408" s="56"/>
      <c r="H1408" s="56"/>
      <c r="I1408" s="56"/>
      <c r="J1408" s="19"/>
      <c r="K1408" s="28"/>
      <c r="M1408" s="28"/>
      <c r="N1408" s="28"/>
      <c r="O1408" s="18"/>
      <c r="P1408" s="28"/>
      <c r="Q1408" s="28"/>
      <c r="R1408" s="18"/>
      <c r="S1408" s="28"/>
      <c r="T1408" s="18"/>
      <c r="AJ1408" s="28"/>
    </row>
    <row r="1409" spans="5:36" x14ac:dyDescent="0.35">
      <c r="E1409" s="56"/>
      <c r="F1409" s="56"/>
      <c r="G1409" s="56"/>
      <c r="H1409" s="56"/>
      <c r="I1409" s="56"/>
      <c r="J1409" s="19"/>
      <c r="K1409" s="28"/>
      <c r="M1409" s="28"/>
      <c r="N1409" s="28"/>
      <c r="O1409" s="18"/>
      <c r="P1409" s="28"/>
      <c r="Q1409" s="28"/>
      <c r="R1409" s="18"/>
      <c r="S1409" s="28"/>
      <c r="T1409" s="18"/>
      <c r="AJ1409" s="28"/>
    </row>
    <row r="1410" spans="5:36" x14ac:dyDescent="0.35">
      <c r="E1410" s="56"/>
      <c r="F1410" s="56"/>
      <c r="G1410" s="56"/>
      <c r="H1410" s="56"/>
      <c r="I1410" s="56"/>
      <c r="J1410" s="19"/>
      <c r="K1410" s="28"/>
      <c r="M1410" s="28"/>
      <c r="N1410" s="28"/>
      <c r="O1410" s="18"/>
      <c r="P1410" s="28"/>
      <c r="Q1410" s="28"/>
      <c r="R1410" s="18"/>
      <c r="S1410" s="28"/>
      <c r="T1410" s="18"/>
      <c r="AJ1410" s="28"/>
    </row>
    <row r="1411" spans="5:36" x14ac:dyDescent="0.35">
      <c r="E1411" s="56"/>
      <c r="F1411" s="56"/>
      <c r="G1411" s="56"/>
      <c r="H1411" s="56"/>
      <c r="I1411" s="56"/>
      <c r="J1411" s="19"/>
      <c r="K1411" s="28"/>
      <c r="M1411" s="28"/>
      <c r="N1411" s="28"/>
      <c r="O1411" s="18"/>
      <c r="P1411" s="28"/>
      <c r="Q1411" s="28"/>
      <c r="R1411" s="18"/>
      <c r="S1411" s="28"/>
      <c r="T1411" s="18"/>
      <c r="AJ1411" s="28"/>
    </row>
    <row r="1412" spans="5:36" x14ac:dyDescent="0.35">
      <c r="E1412" s="56"/>
      <c r="F1412" s="56"/>
      <c r="G1412" s="56"/>
      <c r="H1412" s="56"/>
      <c r="I1412" s="56"/>
      <c r="J1412" s="19"/>
      <c r="K1412" s="28"/>
      <c r="M1412" s="28"/>
      <c r="N1412" s="28"/>
      <c r="O1412" s="18"/>
      <c r="P1412" s="28"/>
      <c r="Q1412" s="28"/>
      <c r="R1412" s="18"/>
      <c r="S1412" s="28"/>
      <c r="T1412" s="18"/>
      <c r="AJ1412" s="28"/>
    </row>
    <row r="1413" spans="5:36" x14ac:dyDescent="0.35">
      <c r="E1413" s="56"/>
      <c r="F1413" s="56"/>
      <c r="G1413" s="56"/>
      <c r="H1413" s="56"/>
      <c r="I1413" s="56"/>
      <c r="J1413" s="19"/>
      <c r="K1413" s="28"/>
      <c r="M1413" s="28"/>
      <c r="N1413" s="28"/>
      <c r="O1413" s="18"/>
      <c r="P1413" s="28"/>
      <c r="Q1413" s="28"/>
      <c r="R1413" s="18"/>
      <c r="S1413" s="28"/>
      <c r="T1413" s="18"/>
      <c r="AJ1413" s="28"/>
    </row>
    <row r="1414" spans="5:36" x14ac:dyDescent="0.35">
      <c r="E1414" s="56"/>
      <c r="F1414" s="56"/>
      <c r="G1414" s="56"/>
      <c r="H1414" s="56"/>
      <c r="I1414" s="56"/>
      <c r="J1414" s="19"/>
      <c r="K1414" s="28"/>
      <c r="M1414" s="28"/>
      <c r="N1414" s="28"/>
      <c r="O1414" s="18"/>
      <c r="P1414" s="28"/>
      <c r="Q1414" s="28"/>
      <c r="R1414" s="18"/>
      <c r="S1414" s="28"/>
      <c r="T1414" s="18"/>
      <c r="AJ1414" s="28"/>
    </row>
    <row r="1415" spans="5:36" x14ac:dyDescent="0.35">
      <c r="E1415" s="56"/>
      <c r="F1415" s="56"/>
      <c r="G1415" s="56"/>
      <c r="H1415" s="56"/>
      <c r="I1415" s="56"/>
      <c r="J1415" s="19"/>
      <c r="K1415" s="28"/>
      <c r="M1415" s="28"/>
      <c r="N1415" s="28"/>
      <c r="O1415" s="18"/>
      <c r="P1415" s="28"/>
      <c r="Q1415" s="28"/>
      <c r="R1415" s="18"/>
      <c r="S1415" s="28"/>
      <c r="T1415" s="18"/>
      <c r="AJ1415" s="28"/>
    </row>
    <row r="1416" spans="5:36" x14ac:dyDescent="0.35">
      <c r="E1416" s="56"/>
      <c r="F1416" s="56"/>
      <c r="G1416" s="56"/>
      <c r="H1416" s="56"/>
      <c r="I1416" s="56"/>
      <c r="J1416" s="19"/>
      <c r="K1416" s="28"/>
      <c r="M1416" s="28"/>
      <c r="N1416" s="28"/>
      <c r="O1416" s="18"/>
      <c r="P1416" s="28"/>
      <c r="Q1416" s="28"/>
      <c r="R1416" s="18"/>
      <c r="S1416" s="28"/>
      <c r="T1416" s="18"/>
      <c r="AJ1416" s="28"/>
    </row>
    <row r="1417" spans="5:36" x14ac:dyDescent="0.35">
      <c r="E1417" s="56"/>
      <c r="F1417" s="56"/>
      <c r="G1417" s="56"/>
      <c r="H1417" s="56"/>
      <c r="I1417" s="56"/>
      <c r="J1417" s="19"/>
      <c r="K1417" s="28"/>
      <c r="M1417" s="28"/>
      <c r="N1417" s="28"/>
      <c r="O1417" s="18"/>
      <c r="P1417" s="28"/>
      <c r="Q1417" s="28"/>
      <c r="R1417" s="18"/>
      <c r="S1417" s="28"/>
      <c r="T1417" s="18"/>
      <c r="AJ1417" s="28"/>
    </row>
    <row r="1418" spans="5:36" x14ac:dyDescent="0.35">
      <c r="E1418" s="56"/>
      <c r="F1418" s="56"/>
      <c r="G1418" s="56"/>
      <c r="H1418" s="56"/>
      <c r="I1418" s="56"/>
      <c r="J1418" s="19"/>
      <c r="K1418" s="28"/>
      <c r="M1418" s="28"/>
      <c r="N1418" s="28"/>
      <c r="O1418" s="18"/>
      <c r="P1418" s="28"/>
      <c r="Q1418" s="28"/>
      <c r="R1418" s="18"/>
      <c r="S1418" s="28"/>
      <c r="T1418" s="18"/>
      <c r="AJ1418" s="28"/>
    </row>
    <row r="1419" spans="5:36" x14ac:dyDescent="0.35">
      <c r="E1419" s="56"/>
      <c r="F1419" s="56"/>
      <c r="G1419" s="56"/>
      <c r="H1419" s="56"/>
      <c r="I1419" s="56"/>
      <c r="J1419" s="19"/>
      <c r="K1419" s="28"/>
      <c r="M1419" s="28"/>
      <c r="N1419" s="28"/>
      <c r="O1419" s="18"/>
      <c r="P1419" s="28"/>
      <c r="Q1419" s="28"/>
      <c r="R1419" s="18"/>
      <c r="S1419" s="28"/>
      <c r="T1419" s="18"/>
      <c r="AJ1419" s="28"/>
    </row>
    <row r="1420" spans="5:36" x14ac:dyDescent="0.35">
      <c r="E1420" s="56"/>
      <c r="F1420" s="56"/>
      <c r="G1420" s="56"/>
      <c r="H1420" s="56"/>
      <c r="I1420" s="56"/>
      <c r="J1420" s="19"/>
      <c r="K1420" s="28"/>
      <c r="M1420" s="28"/>
      <c r="N1420" s="28"/>
      <c r="O1420" s="18"/>
      <c r="P1420" s="28"/>
      <c r="Q1420" s="28"/>
      <c r="R1420" s="18"/>
      <c r="S1420" s="28"/>
      <c r="T1420" s="18"/>
      <c r="AJ1420" s="28"/>
    </row>
    <row r="1421" spans="5:36" x14ac:dyDescent="0.35">
      <c r="E1421" s="56"/>
      <c r="F1421" s="56"/>
      <c r="G1421" s="56"/>
      <c r="H1421" s="56"/>
      <c r="I1421" s="56"/>
      <c r="J1421" s="19"/>
      <c r="K1421" s="28"/>
      <c r="M1421" s="28"/>
      <c r="N1421" s="28"/>
      <c r="O1421" s="18"/>
      <c r="P1421" s="28"/>
      <c r="Q1421" s="28"/>
      <c r="R1421" s="18"/>
      <c r="S1421" s="28"/>
      <c r="T1421" s="18"/>
      <c r="AJ1421" s="28"/>
    </row>
    <row r="1422" spans="5:36" x14ac:dyDescent="0.35">
      <c r="E1422" s="56"/>
      <c r="F1422" s="56"/>
      <c r="G1422" s="56"/>
      <c r="H1422" s="56"/>
      <c r="I1422" s="56"/>
      <c r="J1422" s="19"/>
      <c r="K1422" s="28"/>
      <c r="M1422" s="28"/>
      <c r="N1422" s="28"/>
      <c r="O1422" s="18"/>
      <c r="P1422" s="28"/>
      <c r="Q1422" s="28"/>
      <c r="R1422" s="18"/>
      <c r="S1422" s="28"/>
      <c r="T1422" s="18"/>
      <c r="AJ1422" s="28"/>
    </row>
    <row r="1423" spans="5:36" x14ac:dyDescent="0.35">
      <c r="E1423" s="56"/>
      <c r="F1423" s="56"/>
      <c r="G1423" s="56"/>
      <c r="H1423" s="56"/>
      <c r="I1423" s="56"/>
      <c r="J1423" s="19"/>
      <c r="K1423" s="28"/>
      <c r="M1423" s="28"/>
      <c r="N1423" s="28"/>
      <c r="O1423" s="18"/>
      <c r="P1423" s="28"/>
      <c r="Q1423" s="28"/>
      <c r="R1423" s="18"/>
      <c r="S1423" s="28"/>
      <c r="T1423" s="18"/>
      <c r="AJ1423" s="28"/>
    </row>
    <row r="1424" spans="5:36" x14ac:dyDescent="0.35">
      <c r="E1424" s="56"/>
      <c r="F1424" s="56"/>
      <c r="G1424" s="56"/>
      <c r="H1424" s="56"/>
      <c r="I1424" s="56"/>
      <c r="J1424" s="19"/>
      <c r="K1424" s="28"/>
      <c r="M1424" s="28"/>
      <c r="N1424" s="28"/>
      <c r="O1424" s="18"/>
      <c r="P1424" s="28"/>
      <c r="Q1424" s="28"/>
      <c r="R1424" s="18"/>
      <c r="S1424" s="28"/>
      <c r="T1424" s="18"/>
      <c r="AJ1424" s="28"/>
    </row>
    <row r="1425" spans="5:36" x14ac:dyDescent="0.35">
      <c r="E1425" s="56"/>
      <c r="F1425" s="56"/>
      <c r="G1425" s="56"/>
      <c r="H1425" s="56"/>
      <c r="I1425" s="56"/>
      <c r="J1425" s="19"/>
      <c r="K1425" s="28"/>
      <c r="M1425" s="28"/>
      <c r="N1425" s="28"/>
      <c r="O1425" s="18"/>
      <c r="P1425" s="28"/>
      <c r="Q1425" s="28"/>
      <c r="R1425" s="18"/>
      <c r="S1425" s="28"/>
      <c r="T1425" s="18"/>
      <c r="AJ1425" s="28"/>
    </row>
    <row r="1426" spans="5:36" x14ac:dyDescent="0.35">
      <c r="E1426" s="56"/>
      <c r="F1426" s="56"/>
      <c r="G1426" s="56"/>
      <c r="H1426" s="56"/>
      <c r="I1426" s="56"/>
      <c r="J1426" s="19"/>
      <c r="K1426" s="28"/>
      <c r="M1426" s="28"/>
      <c r="N1426" s="28"/>
      <c r="O1426" s="18"/>
      <c r="P1426" s="28"/>
      <c r="Q1426" s="28"/>
      <c r="R1426" s="18"/>
      <c r="S1426" s="28"/>
      <c r="T1426" s="18"/>
      <c r="AJ1426" s="28"/>
    </row>
    <row r="1427" spans="5:36" x14ac:dyDescent="0.35">
      <c r="E1427" s="56"/>
      <c r="F1427" s="56"/>
      <c r="G1427" s="56"/>
      <c r="H1427" s="56"/>
      <c r="I1427" s="56"/>
      <c r="J1427" s="19"/>
      <c r="K1427" s="28"/>
      <c r="M1427" s="28"/>
      <c r="N1427" s="28"/>
      <c r="O1427" s="18"/>
      <c r="P1427" s="28"/>
      <c r="Q1427" s="28"/>
      <c r="R1427" s="18"/>
      <c r="S1427" s="28"/>
      <c r="T1427" s="18"/>
      <c r="AJ1427" s="28"/>
    </row>
    <row r="1428" spans="5:36" x14ac:dyDescent="0.35">
      <c r="E1428" s="56"/>
      <c r="F1428" s="56"/>
      <c r="G1428" s="56"/>
      <c r="H1428" s="56"/>
      <c r="I1428" s="56"/>
      <c r="J1428" s="19"/>
      <c r="K1428" s="28"/>
      <c r="M1428" s="28"/>
      <c r="N1428" s="28"/>
      <c r="O1428" s="18"/>
      <c r="P1428" s="28"/>
      <c r="Q1428" s="28"/>
      <c r="R1428" s="18"/>
      <c r="S1428" s="28"/>
      <c r="T1428" s="18"/>
      <c r="AJ1428" s="28"/>
    </row>
    <row r="1429" spans="5:36" x14ac:dyDescent="0.35">
      <c r="E1429" s="56"/>
      <c r="F1429" s="56"/>
      <c r="G1429" s="56"/>
      <c r="H1429" s="56"/>
      <c r="I1429" s="56"/>
      <c r="J1429" s="19"/>
      <c r="K1429" s="28"/>
      <c r="M1429" s="28"/>
      <c r="N1429" s="28"/>
      <c r="O1429" s="18"/>
      <c r="P1429" s="28"/>
      <c r="Q1429" s="28"/>
      <c r="R1429" s="18"/>
      <c r="S1429" s="28"/>
      <c r="T1429" s="18"/>
      <c r="AJ1429" s="28"/>
    </row>
    <row r="1430" spans="5:36" x14ac:dyDescent="0.35">
      <c r="E1430" s="56"/>
      <c r="F1430" s="56"/>
      <c r="G1430" s="56"/>
      <c r="H1430" s="56"/>
      <c r="I1430" s="56"/>
      <c r="J1430" s="19"/>
      <c r="K1430" s="28"/>
      <c r="M1430" s="28"/>
      <c r="N1430" s="28"/>
      <c r="O1430" s="18"/>
      <c r="P1430" s="28"/>
      <c r="Q1430" s="28"/>
      <c r="R1430" s="18"/>
      <c r="S1430" s="28"/>
      <c r="T1430" s="18"/>
      <c r="AJ1430" s="28"/>
    </row>
    <row r="1431" spans="5:36" x14ac:dyDescent="0.35">
      <c r="E1431" s="56"/>
      <c r="F1431" s="56"/>
      <c r="G1431" s="56"/>
      <c r="H1431" s="56"/>
      <c r="I1431" s="56"/>
      <c r="J1431" s="19"/>
      <c r="K1431" s="28"/>
      <c r="M1431" s="28"/>
      <c r="N1431" s="28"/>
      <c r="O1431" s="18"/>
      <c r="P1431" s="28"/>
      <c r="Q1431" s="28"/>
      <c r="R1431" s="18"/>
      <c r="S1431" s="28"/>
      <c r="T1431" s="18"/>
      <c r="AJ1431" s="28"/>
    </row>
    <row r="1432" spans="5:36" x14ac:dyDescent="0.35">
      <c r="E1432" s="56"/>
      <c r="F1432" s="56"/>
      <c r="G1432" s="56"/>
      <c r="H1432" s="56"/>
      <c r="I1432" s="56"/>
      <c r="J1432" s="19"/>
      <c r="K1432" s="28"/>
      <c r="M1432" s="28"/>
      <c r="N1432" s="28"/>
      <c r="O1432" s="18"/>
      <c r="P1432" s="28"/>
      <c r="Q1432" s="28"/>
      <c r="R1432" s="18"/>
      <c r="S1432" s="28"/>
      <c r="T1432" s="18"/>
      <c r="AJ1432" s="28"/>
    </row>
    <row r="1433" spans="5:36" x14ac:dyDescent="0.35">
      <c r="E1433" s="56"/>
      <c r="F1433" s="56"/>
      <c r="G1433" s="56"/>
      <c r="H1433" s="56"/>
      <c r="I1433" s="56"/>
      <c r="J1433" s="19"/>
      <c r="K1433" s="28"/>
      <c r="M1433" s="28"/>
      <c r="N1433" s="28"/>
      <c r="O1433" s="18"/>
      <c r="P1433" s="28"/>
      <c r="Q1433" s="28"/>
      <c r="R1433" s="18"/>
      <c r="S1433" s="28"/>
      <c r="T1433" s="18"/>
      <c r="AJ1433" s="28"/>
    </row>
    <row r="1434" spans="5:36" x14ac:dyDescent="0.35">
      <c r="E1434" s="56"/>
      <c r="F1434" s="56"/>
      <c r="G1434" s="56"/>
      <c r="H1434" s="56"/>
      <c r="I1434" s="56"/>
      <c r="J1434" s="19"/>
      <c r="K1434" s="28"/>
      <c r="M1434" s="28"/>
      <c r="N1434" s="28"/>
      <c r="O1434" s="18"/>
      <c r="P1434" s="28"/>
      <c r="Q1434" s="28"/>
      <c r="R1434" s="18"/>
      <c r="S1434" s="28"/>
      <c r="T1434" s="18"/>
      <c r="AJ1434" s="28"/>
    </row>
    <row r="1435" spans="5:36" x14ac:dyDescent="0.35">
      <c r="E1435" s="56"/>
      <c r="F1435" s="56"/>
      <c r="G1435" s="56"/>
      <c r="H1435" s="56"/>
      <c r="I1435" s="56"/>
      <c r="J1435" s="19"/>
      <c r="K1435" s="28"/>
      <c r="M1435" s="28"/>
      <c r="N1435" s="28"/>
      <c r="O1435" s="18"/>
      <c r="P1435" s="28"/>
      <c r="Q1435" s="28"/>
      <c r="R1435" s="18"/>
      <c r="S1435" s="28"/>
      <c r="T1435" s="18"/>
      <c r="AJ1435" s="28"/>
    </row>
    <row r="1436" spans="5:36" x14ac:dyDescent="0.35">
      <c r="E1436" s="56"/>
      <c r="F1436" s="56"/>
      <c r="G1436" s="56"/>
      <c r="H1436" s="56"/>
      <c r="I1436" s="56"/>
      <c r="J1436" s="19"/>
      <c r="K1436" s="28"/>
      <c r="M1436" s="28"/>
      <c r="N1436" s="28"/>
      <c r="O1436" s="18"/>
      <c r="P1436" s="28"/>
      <c r="Q1436" s="28"/>
      <c r="R1436" s="18"/>
      <c r="S1436" s="28"/>
      <c r="T1436" s="18"/>
      <c r="AJ1436" s="28"/>
    </row>
    <row r="1437" spans="5:36" x14ac:dyDescent="0.35">
      <c r="E1437" s="56"/>
      <c r="F1437" s="56"/>
      <c r="G1437" s="56"/>
      <c r="H1437" s="56"/>
      <c r="I1437" s="56"/>
      <c r="J1437" s="19"/>
      <c r="K1437" s="28"/>
      <c r="M1437" s="28"/>
      <c r="N1437" s="28"/>
      <c r="O1437" s="18"/>
      <c r="P1437" s="28"/>
      <c r="Q1437" s="28"/>
      <c r="R1437" s="18"/>
      <c r="S1437" s="28"/>
      <c r="T1437" s="18"/>
      <c r="AJ1437" s="28"/>
    </row>
    <row r="1438" spans="5:36" x14ac:dyDescent="0.35">
      <c r="E1438" s="56"/>
      <c r="F1438" s="56"/>
      <c r="G1438" s="56"/>
      <c r="H1438" s="56"/>
      <c r="I1438" s="56"/>
      <c r="J1438" s="19"/>
      <c r="K1438" s="28"/>
      <c r="M1438" s="28"/>
      <c r="N1438" s="28"/>
      <c r="O1438" s="18"/>
      <c r="P1438" s="28"/>
      <c r="Q1438" s="28"/>
      <c r="R1438" s="18"/>
      <c r="S1438" s="28"/>
      <c r="T1438" s="18"/>
      <c r="AJ1438" s="28"/>
    </row>
    <row r="1439" spans="5:36" x14ac:dyDescent="0.35">
      <c r="E1439" s="56"/>
      <c r="F1439" s="56"/>
      <c r="G1439" s="56"/>
      <c r="H1439" s="56"/>
      <c r="I1439" s="56"/>
      <c r="J1439" s="19"/>
      <c r="K1439" s="28"/>
      <c r="M1439" s="28"/>
      <c r="N1439" s="28"/>
      <c r="O1439" s="18"/>
      <c r="P1439" s="28"/>
      <c r="Q1439" s="28"/>
      <c r="R1439" s="18"/>
      <c r="S1439" s="28"/>
      <c r="T1439" s="18"/>
      <c r="AJ1439" s="28"/>
    </row>
    <row r="1440" spans="5:36" x14ac:dyDescent="0.35">
      <c r="E1440" s="56"/>
      <c r="F1440" s="56"/>
      <c r="G1440" s="56"/>
      <c r="H1440" s="56"/>
      <c r="I1440" s="56"/>
      <c r="J1440" s="19"/>
      <c r="K1440" s="28"/>
      <c r="M1440" s="28"/>
      <c r="N1440" s="28"/>
      <c r="O1440" s="18"/>
      <c r="P1440" s="28"/>
      <c r="Q1440" s="28"/>
      <c r="R1440" s="18"/>
      <c r="S1440" s="28"/>
      <c r="T1440" s="18"/>
      <c r="AJ1440" s="28"/>
    </row>
    <row r="1441" spans="5:36" x14ac:dyDescent="0.35">
      <c r="E1441" s="56"/>
      <c r="F1441" s="56"/>
      <c r="G1441" s="56"/>
      <c r="H1441" s="56"/>
      <c r="I1441" s="56"/>
      <c r="J1441" s="19"/>
      <c r="K1441" s="28"/>
      <c r="M1441" s="28"/>
      <c r="N1441" s="28"/>
      <c r="O1441" s="18"/>
      <c r="P1441" s="28"/>
      <c r="Q1441" s="28"/>
      <c r="R1441" s="18"/>
      <c r="S1441" s="28"/>
      <c r="T1441" s="18"/>
      <c r="AJ1441" s="28"/>
    </row>
    <row r="1442" spans="5:36" x14ac:dyDescent="0.35">
      <c r="E1442" s="56"/>
      <c r="F1442" s="56"/>
      <c r="G1442" s="56"/>
      <c r="H1442" s="56"/>
      <c r="I1442" s="56"/>
      <c r="J1442" s="19"/>
      <c r="K1442" s="28"/>
      <c r="M1442" s="28"/>
      <c r="N1442" s="28"/>
      <c r="O1442" s="18"/>
      <c r="P1442" s="28"/>
      <c r="Q1442" s="28"/>
      <c r="R1442" s="18"/>
      <c r="S1442" s="28"/>
      <c r="T1442" s="18"/>
      <c r="AJ1442" s="28"/>
    </row>
    <row r="1443" spans="5:36" x14ac:dyDescent="0.35">
      <c r="E1443" s="56"/>
      <c r="F1443" s="56"/>
      <c r="G1443" s="56"/>
      <c r="H1443" s="56"/>
      <c r="I1443" s="56"/>
      <c r="J1443" s="19"/>
      <c r="K1443" s="28"/>
      <c r="M1443" s="28"/>
      <c r="N1443" s="28"/>
      <c r="O1443" s="18"/>
      <c r="P1443" s="28"/>
      <c r="Q1443" s="28"/>
      <c r="R1443" s="18"/>
      <c r="S1443" s="28"/>
      <c r="T1443" s="18"/>
      <c r="AJ1443" s="28"/>
    </row>
    <row r="1444" spans="5:36" x14ac:dyDescent="0.35">
      <c r="E1444" s="56"/>
      <c r="F1444" s="56"/>
      <c r="G1444" s="56"/>
      <c r="H1444" s="56"/>
      <c r="I1444" s="56"/>
      <c r="J1444" s="19"/>
      <c r="K1444" s="28"/>
      <c r="M1444" s="28"/>
      <c r="N1444" s="28"/>
      <c r="O1444" s="18"/>
      <c r="P1444" s="28"/>
      <c r="Q1444" s="28"/>
      <c r="R1444" s="18"/>
      <c r="S1444" s="28"/>
      <c r="T1444" s="18"/>
      <c r="AJ1444" s="28"/>
    </row>
    <row r="1445" spans="5:36" x14ac:dyDescent="0.35">
      <c r="E1445" s="56"/>
      <c r="F1445" s="56"/>
      <c r="G1445" s="56"/>
      <c r="H1445" s="56"/>
      <c r="I1445" s="56"/>
      <c r="J1445" s="19"/>
      <c r="K1445" s="28"/>
      <c r="M1445" s="28"/>
      <c r="N1445" s="28"/>
      <c r="O1445" s="18"/>
      <c r="P1445" s="28"/>
      <c r="Q1445" s="28"/>
      <c r="R1445" s="18"/>
      <c r="S1445" s="28"/>
      <c r="T1445" s="18"/>
      <c r="AJ1445" s="28"/>
    </row>
    <row r="1446" spans="5:36" x14ac:dyDescent="0.35">
      <c r="E1446" s="56"/>
      <c r="F1446" s="56"/>
      <c r="G1446" s="56"/>
      <c r="H1446" s="56"/>
      <c r="I1446" s="56"/>
      <c r="J1446" s="19"/>
      <c r="K1446" s="28"/>
      <c r="M1446" s="28"/>
      <c r="N1446" s="28"/>
      <c r="O1446" s="18"/>
      <c r="P1446" s="28"/>
      <c r="Q1446" s="28"/>
      <c r="R1446" s="18"/>
      <c r="S1446" s="28"/>
      <c r="T1446" s="18"/>
      <c r="AJ1446" s="28"/>
    </row>
    <row r="1447" spans="5:36" x14ac:dyDescent="0.35">
      <c r="E1447" s="56"/>
      <c r="F1447" s="56"/>
      <c r="G1447" s="56"/>
      <c r="H1447" s="56"/>
      <c r="I1447" s="56"/>
      <c r="J1447" s="19"/>
      <c r="K1447" s="28"/>
      <c r="M1447" s="28"/>
      <c r="N1447" s="28"/>
      <c r="O1447" s="18"/>
      <c r="P1447" s="28"/>
      <c r="Q1447" s="28"/>
      <c r="R1447" s="18"/>
      <c r="S1447" s="28"/>
      <c r="T1447" s="18"/>
      <c r="AJ1447" s="28"/>
    </row>
    <row r="1448" spans="5:36" x14ac:dyDescent="0.35">
      <c r="E1448" s="56"/>
      <c r="F1448" s="56"/>
      <c r="G1448" s="56"/>
      <c r="H1448" s="56"/>
      <c r="I1448" s="56"/>
      <c r="J1448" s="19"/>
      <c r="K1448" s="28"/>
      <c r="M1448" s="28"/>
      <c r="N1448" s="28"/>
      <c r="O1448" s="18"/>
      <c r="P1448" s="28"/>
      <c r="Q1448" s="28"/>
      <c r="R1448" s="18"/>
      <c r="S1448" s="28"/>
      <c r="T1448" s="18"/>
      <c r="AJ1448" s="28"/>
    </row>
    <row r="1449" spans="5:36" x14ac:dyDescent="0.35">
      <c r="E1449" s="56"/>
      <c r="F1449" s="56"/>
      <c r="G1449" s="56"/>
      <c r="H1449" s="56"/>
      <c r="I1449" s="56"/>
      <c r="J1449" s="19"/>
      <c r="K1449" s="28"/>
      <c r="M1449" s="28"/>
      <c r="N1449" s="28"/>
      <c r="O1449" s="18"/>
      <c r="P1449" s="28"/>
      <c r="Q1449" s="28"/>
      <c r="R1449" s="18"/>
      <c r="S1449" s="28"/>
      <c r="T1449" s="18"/>
      <c r="AJ1449" s="28"/>
    </row>
    <row r="1450" spans="5:36" x14ac:dyDescent="0.35">
      <c r="E1450" s="56"/>
      <c r="F1450" s="56"/>
      <c r="G1450" s="56"/>
      <c r="H1450" s="56"/>
      <c r="I1450" s="56"/>
      <c r="J1450" s="19"/>
      <c r="K1450" s="28"/>
      <c r="M1450" s="28"/>
      <c r="N1450" s="28"/>
      <c r="O1450" s="18"/>
      <c r="P1450" s="28"/>
      <c r="Q1450" s="28"/>
      <c r="R1450" s="18"/>
      <c r="S1450" s="28"/>
      <c r="T1450" s="18"/>
      <c r="AJ1450" s="28"/>
    </row>
    <row r="1451" spans="5:36" x14ac:dyDescent="0.35">
      <c r="E1451" s="56"/>
      <c r="F1451" s="56"/>
      <c r="G1451" s="56"/>
      <c r="H1451" s="56"/>
      <c r="I1451" s="56"/>
      <c r="J1451" s="19"/>
      <c r="K1451" s="28"/>
      <c r="M1451" s="28"/>
      <c r="N1451" s="28"/>
      <c r="O1451" s="18"/>
      <c r="P1451" s="28"/>
      <c r="Q1451" s="28"/>
      <c r="R1451" s="18"/>
      <c r="S1451" s="28"/>
      <c r="T1451" s="18"/>
      <c r="AJ1451" s="28"/>
    </row>
    <row r="1452" spans="5:36" x14ac:dyDescent="0.35">
      <c r="E1452" s="56"/>
      <c r="F1452" s="56"/>
      <c r="G1452" s="56"/>
      <c r="H1452" s="56"/>
      <c r="I1452" s="56"/>
      <c r="J1452" s="19"/>
      <c r="K1452" s="28"/>
      <c r="M1452" s="28"/>
      <c r="N1452" s="28"/>
      <c r="O1452" s="18"/>
      <c r="P1452" s="28"/>
      <c r="Q1452" s="28"/>
      <c r="R1452" s="18"/>
      <c r="S1452" s="28"/>
      <c r="T1452" s="18"/>
      <c r="AJ1452" s="28"/>
    </row>
    <row r="1453" spans="5:36" x14ac:dyDescent="0.35">
      <c r="E1453" s="56"/>
      <c r="F1453" s="56"/>
      <c r="G1453" s="56"/>
      <c r="H1453" s="56"/>
      <c r="I1453" s="56"/>
      <c r="J1453" s="19"/>
      <c r="K1453" s="28"/>
      <c r="M1453" s="28"/>
      <c r="N1453" s="28"/>
      <c r="O1453" s="18"/>
      <c r="P1453" s="28"/>
      <c r="Q1453" s="28"/>
      <c r="R1453" s="18"/>
      <c r="S1453" s="28"/>
      <c r="T1453" s="18"/>
      <c r="AJ1453" s="28"/>
    </row>
    <row r="1454" spans="5:36" x14ac:dyDescent="0.35">
      <c r="E1454" s="56"/>
      <c r="F1454" s="56"/>
      <c r="G1454" s="56"/>
      <c r="H1454" s="56"/>
      <c r="I1454" s="56"/>
      <c r="J1454" s="19"/>
      <c r="K1454" s="28"/>
      <c r="M1454" s="28"/>
      <c r="N1454" s="28"/>
      <c r="O1454" s="18"/>
      <c r="P1454" s="28"/>
      <c r="Q1454" s="28"/>
      <c r="R1454" s="18"/>
      <c r="S1454" s="28"/>
      <c r="T1454" s="18"/>
      <c r="AJ1454" s="28"/>
    </row>
    <row r="1455" spans="5:36" x14ac:dyDescent="0.35">
      <c r="E1455" s="56"/>
      <c r="F1455" s="56"/>
      <c r="G1455" s="56"/>
      <c r="H1455" s="56"/>
      <c r="I1455" s="56"/>
      <c r="J1455" s="19"/>
      <c r="K1455" s="28"/>
      <c r="M1455" s="28"/>
      <c r="N1455" s="28"/>
      <c r="O1455" s="18"/>
      <c r="P1455" s="28"/>
      <c r="Q1455" s="28"/>
      <c r="R1455" s="18"/>
      <c r="S1455" s="28"/>
      <c r="T1455" s="18"/>
      <c r="AJ1455" s="28"/>
    </row>
    <row r="1456" spans="5:36" x14ac:dyDescent="0.35">
      <c r="E1456" s="56"/>
      <c r="F1456" s="56"/>
      <c r="G1456" s="56"/>
      <c r="H1456" s="56"/>
      <c r="I1456" s="56"/>
      <c r="J1456" s="19"/>
      <c r="K1456" s="28"/>
      <c r="M1456" s="28"/>
      <c r="N1456" s="28"/>
      <c r="O1456" s="18"/>
      <c r="P1456" s="28"/>
      <c r="Q1456" s="28"/>
      <c r="R1456" s="18"/>
      <c r="S1456" s="28"/>
      <c r="T1456" s="18"/>
      <c r="AJ1456" s="28"/>
    </row>
    <row r="1457" spans="5:36" x14ac:dyDescent="0.35">
      <c r="E1457" s="56"/>
      <c r="F1457" s="56"/>
      <c r="G1457" s="56"/>
      <c r="H1457" s="56"/>
      <c r="I1457" s="56"/>
      <c r="J1457" s="19"/>
      <c r="K1457" s="28"/>
      <c r="M1457" s="28"/>
      <c r="N1457" s="28"/>
      <c r="O1457" s="18"/>
      <c r="P1457" s="28"/>
      <c r="Q1457" s="28"/>
      <c r="R1457" s="18"/>
      <c r="S1457" s="28"/>
      <c r="T1457" s="18"/>
      <c r="AJ1457" s="28"/>
    </row>
    <row r="1458" spans="5:36" x14ac:dyDescent="0.35">
      <c r="E1458" s="56"/>
      <c r="F1458" s="56"/>
      <c r="G1458" s="56"/>
      <c r="H1458" s="56"/>
      <c r="I1458" s="56"/>
      <c r="J1458" s="19"/>
      <c r="K1458" s="28"/>
      <c r="M1458" s="28"/>
      <c r="N1458" s="28"/>
      <c r="O1458" s="18"/>
      <c r="P1458" s="28"/>
      <c r="Q1458" s="28"/>
      <c r="R1458" s="18"/>
      <c r="S1458" s="28"/>
      <c r="T1458" s="18"/>
      <c r="AJ1458" s="28"/>
    </row>
    <row r="1459" spans="5:36" x14ac:dyDescent="0.35">
      <c r="E1459" s="56"/>
      <c r="F1459" s="56"/>
      <c r="G1459" s="56"/>
      <c r="H1459" s="56"/>
      <c r="I1459" s="56"/>
      <c r="J1459" s="19"/>
      <c r="K1459" s="28"/>
      <c r="M1459" s="28"/>
      <c r="N1459" s="28"/>
      <c r="O1459" s="18"/>
      <c r="P1459" s="28"/>
      <c r="Q1459" s="28"/>
      <c r="R1459" s="18"/>
      <c r="S1459" s="28"/>
      <c r="T1459" s="18"/>
      <c r="AJ1459" s="28"/>
    </row>
    <row r="1460" spans="5:36" x14ac:dyDescent="0.35">
      <c r="E1460" s="56"/>
      <c r="F1460" s="56"/>
      <c r="G1460" s="56"/>
      <c r="H1460" s="56"/>
      <c r="I1460" s="56"/>
      <c r="J1460" s="19"/>
      <c r="K1460" s="28"/>
      <c r="M1460" s="28"/>
      <c r="N1460" s="28"/>
      <c r="O1460" s="18"/>
      <c r="P1460" s="28"/>
      <c r="Q1460" s="28"/>
      <c r="R1460" s="18"/>
      <c r="S1460" s="28"/>
      <c r="T1460" s="18"/>
      <c r="AJ1460" s="28"/>
    </row>
    <row r="1461" spans="5:36" x14ac:dyDescent="0.35">
      <c r="E1461" s="56"/>
      <c r="F1461" s="56"/>
      <c r="G1461" s="56"/>
      <c r="H1461" s="56"/>
      <c r="I1461" s="56"/>
      <c r="J1461" s="19"/>
      <c r="K1461" s="28"/>
      <c r="M1461" s="28"/>
      <c r="N1461" s="28"/>
      <c r="O1461" s="18"/>
      <c r="P1461" s="28"/>
      <c r="Q1461" s="28"/>
      <c r="R1461" s="18"/>
      <c r="S1461" s="28"/>
      <c r="T1461" s="18"/>
      <c r="AJ1461" s="28"/>
    </row>
    <row r="1462" spans="5:36" x14ac:dyDescent="0.35">
      <c r="E1462" s="56"/>
      <c r="F1462" s="56"/>
      <c r="G1462" s="56"/>
      <c r="H1462" s="56"/>
      <c r="I1462" s="56"/>
      <c r="J1462" s="19"/>
      <c r="K1462" s="28"/>
      <c r="M1462" s="28"/>
      <c r="N1462" s="28"/>
      <c r="O1462" s="18"/>
      <c r="P1462" s="28"/>
      <c r="Q1462" s="28"/>
      <c r="R1462" s="18"/>
      <c r="S1462" s="28"/>
      <c r="T1462" s="18"/>
      <c r="AJ1462" s="28"/>
    </row>
    <row r="1463" spans="5:36" x14ac:dyDescent="0.35">
      <c r="E1463" s="56"/>
      <c r="F1463" s="56"/>
      <c r="G1463" s="56"/>
      <c r="H1463" s="56"/>
      <c r="I1463" s="56"/>
      <c r="J1463" s="19"/>
      <c r="K1463" s="28"/>
      <c r="M1463" s="28"/>
      <c r="N1463" s="28"/>
      <c r="O1463" s="18"/>
      <c r="P1463" s="28"/>
      <c r="Q1463" s="28"/>
      <c r="R1463" s="18"/>
      <c r="S1463" s="28"/>
      <c r="T1463" s="18"/>
      <c r="AJ1463" s="28"/>
    </row>
    <row r="1464" spans="5:36" x14ac:dyDescent="0.35">
      <c r="E1464" s="56"/>
      <c r="F1464" s="56"/>
      <c r="G1464" s="56"/>
      <c r="H1464" s="56"/>
      <c r="I1464" s="56"/>
      <c r="J1464" s="19"/>
      <c r="K1464" s="28"/>
      <c r="M1464" s="28"/>
      <c r="N1464" s="28"/>
      <c r="O1464" s="18"/>
      <c r="P1464" s="28"/>
      <c r="Q1464" s="28"/>
      <c r="R1464" s="18"/>
      <c r="S1464" s="28"/>
      <c r="T1464" s="18"/>
      <c r="AJ1464" s="28"/>
    </row>
    <row r="1465" spans="5:36" x14ac:dyDescent="0.35">
      <c r="E1465" s="56"/>
      <c r="F1465" s="56"/>
      <c r="G1465" s="56"/>
      <c r="H1465" s="56"/>
      <c r="I1465" s="56"/>
      <c r="J1465" s="19"/>
      <c r="K1465" s="28"/>
      <c r="M1465" s="28"/>
      <c r="N1465" s="28"/>
      <c r="O1465" s="18"/>
      <c r="P1465" s="28"/>
      <c r="Q1465" s="28"/>
      <c r="R1465" s="18"/>
      <c r="S1465" s="28"/>
      <c r="T1465" s="18"/>
      <c r="AJ1465" s="28"/>
    </row>
    <row r="1466" spans="5:36" x14ac:dyDescent="0.35">
      <c r="E1466" s="56"/>
      <c r="F1466" s="56"/>
      <c r="G1466" s="56"/>
      <c r="H1466" s="56"/>
      <c r="I1466" s="56"/>
      <c r="J1466" s="19"/>
      <c r="K1466" s="28"/>
      <c r="M1466" s="28"/>
      <c r="N1466" s="28"/>
      <c r="O1466" s="18"/>
      <c r="P1466" s="28"/>
      <c r="Q1466" s="28"/>
      <c r="R1466" s="18"/>
      <c r="S1466" s="28"/>
      <c r="T1466" s="18"/>
      <c r="AJ1466" s="28"/>
    </row>
    <row r="1467" spans="5:36" x14ac:dyDescent="0.35">
      <c r="E1467" s="56"/>
      <c r="F1467" s="56"/>
      <c r="G1467" s="56"/>
      <c r="H1467" s="56"/>
      <c r="I1467" s="56"/>
      <c r="J1467" s="19"/>
      <c r="K1467" s="28"/>
      <c r="M1467" s="28"/>
      <c r="N1467" s="28"/>
      <c r="O1467" s="18"/>
      <c r="P1467" s="28"/>
      <c r="Q1467" s="28"/>
      <c r="R1467" s="18"/>
      <c r="S1467" s="28"/>
      <c r="T1467" s="18"/>
      <c r="AJ1467" s="28"/>
    </row>
    <row r="1468" spans="5:36" x14ac:dyDescent="0.35">
      <c r="E1468" s="56"/>
      <c r="F1468" s="56"/>
      <c r="G1468" s="56"/>
      <c r="H1468" s="56"/>
      <c r="I1468" s="56"/>
      <c r="J1468" s="19"/>
      <c r="K1468" s="28"/>
      <c r="M1468" s="28"/>
      <c r="N1468" s="28"/>
      <c r="O1468" s="18"/>
      <c r="P1468" s="28"/>
      <c r="Q1468" s="28"/>
      <c r="R1468" s="18"/>
      <c r="S1468" s="28"/>
      <c r="T1468" s="18"/>
      <c r="AJ1468" s="28"/>
    </row>
    <row r="1469" spans="5:36" x14ac:dyDescent="0.35">
      <c r="E1469" s="56"/>
      <c r="F1469" s="56"/>
      <c r="G1469" s="56"/>
      <c r="H1469" s="56"/>
      <c r="I1469" s="56"/>
      <c r="J1469" s="19"/>
      <c r="K1469" s="28"/>
      <c r="M1469" s="28"/>
      <c r="N1469" s="28"/>
      <c r="O1469" s="18"/>
      <c r="P1469" s="28"/>
      <c r="Q1469" s="28"/>
      <c r="R1469" s="18"/>
      <c r="S1469" s="28"/>
      <c r="T1469" s="18"/>
      <c r="AJ1469" s="28"/>
    </row>
    <row r="1470" spans="5:36" x14ac:dyDescent="0.35">
      <c r="E1470" s="56"/>
      <c r="F1470" s="56"/>
      <c r="G1470" s="56"/>
      <c r="H1470" s="56"/>
      <c r="I1470" s="56"/>
      <c r="J1470" s="19"/>
      <c r="K1470" s="28"/>
      <c r="M1470" s="28"/>
      <c r="N1470" s="28"/>
      <c r="O1470" s="18"/>
      <c r="P1470" s="28"/>
      <c r="Q1470" s="28"/>
      <c r="R1470" s="18"/>
      <c r="S1470" s="28"/>
      <c r="T1470" s="18"/>
      <c r="AJ1470" s="28"/>
    </row>
    <row r="1471" spans="5:36" x14ac:dyDescent="0.35">
      <c r="E1471" s="56"/>
      <c r="F1471" s="56"/>
      <c r="G1471" s="56"/>
      <c r="H1471" s="56"/>
      <c r="I1471" s="56"/>
      <c r="J1471" s="19"/>
      <c r="K1471" s="28"/>
      <c r="M1471" s="28"/>
      <c r="N1471" s="28"/>
      <c r="O1471" s="18"/>
      <c r="P1471" s="28"/>
      <c r="Q1471" s="28"/>
      <c r="R1471" s="18"/>
      <c r="S1471" s="28"/>
      <c r="T1471" s="18"/>
      <c r="AJ1471" s="28"/>
    </row>
    <row r="1472" spans="5:36" x14ac:dyDescent="0.35">
      <c r="E1472" s="56"/>
      <c r="F1472" s="56"/>
      <c r="G1472" s="56"/>
      <c r="H1472" s="56"/>
      <c r="I1472" s="56"/>
      <c r="J1472" s="19"/>
      <c r="K1472" s="28"/>
      <c r="M1472" s="28"/>
      <c r="N1472" s="28"/>
      <c r="O1472" s="18"/>
      <c r="P1472" s="28"/>
      <c r="Q1472" s="28"/>
      <c r="R1472" s="18"/>
      <c r="S1472" s="28"/>
      <c r="T1472" s="18"/>
      <c r="AJ1472" s="28"/>
    </row>
    <row r="1473" spans="5:36" x14ac:dyDescent="0.35">
      <c r="E1473" s="56"/>
      <c r="F1473" s="56"/>
      <c r="G1473" s="56"/>
      <c r="H1473" s="56"/>
      <c r="I1473" s="56"/>
      <c r="J1473" s="19"/>
      <c r="K1473" s="28"/>
      <c r="M1473" s="28"/>
      <c r="N1473" s="28"/>
      <c r="O1473" s="18"/>
      <c r="P1473" s="28"/>
      <c r="Q1473" s="28"/>
      <c r="R1473" s="18"/>
      <c r="S1473" s="28"/>
      <c r="T1473" s="18"/>
      <c r="AJ1473" s="28"/>
    </row>
    <row r="1474" spans="5:36" x14ac:dyDescent="0.35">
      <c r="E1474" s="56"/>
      <c r="F1474" s="56"/>
      <c r="G1474" s="56"/>
      <c r="H1474" s="56"/>
      <c r="I1474" s="56"/>
      <c r="J1474" s="19"/>
      <c r="K1474" s="28"/>
      <c r="M1474" s="28"/>
      <c r="N1474" s="28"/>
      <c r="O1474" s="18"/>
      <c r="P1474" s="28"/>
      <c r="Q1474" s="28"/>
      <c r="R1474" s="18"/>
      <c r="S1474" s="28"/>
      <c r="T1474" s="18"/>
      <c r="AJ1474" s="28"/>
    </row>
    <row r="1475" spans="5:36" x14ac:dyDescent="0.35">
      <c r="E1475" s="56"/>
      <c r="F1475" s="56"/>
      <c r="G1475" s="56"/>
      <c r="H1475" s="56"/>
      <c r="I1475" s="56"/>
      <c r="J1475" s="19"/>
      <c r="K1475" s="28"/>
      <c r="M1475" s="28"/>
      <c r="N1475" s="28"/>
      <c r="O1475" s="18"/>
      <c r="P1475" s="28"/>
      <c r="Q1475" s="28"/>
      <c r="R1475" s="18"/>
      <c r="S1475" s="28"/>
      <c r="T1475" s="18"/>
      <c r="AJ1475" s="28"/>
    </row>
    <row r="1476" spans="5:36" x14ac:dyDescent="0.35">
      <c r="E1476" s="56"/>
      <c r="F1476" s="56"/>
      <c r="G1476" s="56"/>
      <c r="H1476" s="56"/>
      <c r="I1476" s="56"/>
      <c r="J1476" s="19"/>
      <c r="K1476" s="28"/>
      <c r="M1476" s="28"/>
      <c r="N1476" s="28"/>
      <c r="O1476" s="18"/>
      <c r="P1476" s="28"/>
      <c r="Q1476" s="28"/>
      <c r="R1476" s="18"/>
      <c r="S1476" s="28"/>
      <c r="T1476" s="18"/>
      <c r="AJ1476" s="28"/>
    </row>
    <row r="1477" spans="5:36" x14ac:dyDescent="0.35">
      <c r="E1477" s="56"/>
      <c r="F1477" s="56"/>
      <c r="G1477" s="56"/>
      <c r="H1477" s="56"/>
      <c r="I1477" s="56"/>
      <c r="J1477" s="19"/>
      <c r="K1477" s="28"/>
      <c r="M1477" s="28"/>
      <c r="N1477" s="28"/>
      <c r="O1477" s="18"/>
      <c r="P1477" s="28"/>
      <c r="Q1477" s="28"/>
      <c r="R1477" s="18"/>
      <c r="S1477" s="28"/>
      <c r="T1477" s="18"/>
      <c r="AJ1477" s="28"/>
    </row>
    <row r="1478" spans="5:36" x14ac:dyDescent="0.35">
      <c r="E1478" s="56"/>
      <c r="F1478" s="56"/>
      <c r="G1478" s="56"/>
      <c r="H1478" s="56"/>
      <c r="I1478" s="56"/>
      <c r="J1478" s="19"/>
      <c r="K1478" s="28"/>
      <c r="M1478" s="28"/>
      <c r="N1478" s="28"/>
      <c r="O1478" s="18"/>
      <c r="P1478" s="28"/>
      <c r="Q1478" s="28"/>
      <c r="R1478" s="18"/>
      <c r="S1478" s="28"/>
      <c r="T1478" s="18"/>
      <c r="AJ1478" s="28"/>
    </row>
    <row r="1479" spans="5:36" x14ac:dyDescent="0.35">
      <c r="E1479" s="56"/>
      <c r="F1479" s="56"/>
      <c r="G1479" s="56"/>
      <c r="H1479" s="56"/>
      <c r="I1479" s="56"/>
      <c r="J1479" s="19"/>
      <c r="K1479" s="28"/>
      <c r="M1479" s="28"/>
      <c r="N1479" s="28"/>
      <c r="O1479" s="18"/>
      <c r="P1479" s="28"/>
      <c r="Q1479" s="28"/>
      <c r="R1479" s="18"/>
      <c r="S1479" s="28"/>
      <c r="T1479" s="18"/>
      <c r="AJ1479" s="28"/>
    </row>
    <row r="1480" spans="5:36" x14ac:dyDescent="0.35">
      <c r="E1480" s="56"/>
      <c r="F1480" s="56"/>
      <c r="G1480" s="56"/>
      <c r="H1480" s="56"/>
      <c r="I1480" s="56"/>
      <c r="J1480" s="19"/>
      <c r="K1480" s="28"/>
      <c r="M1480" s="28"/>
      <c r="N1480" s="28"/>
      <c r="O1480" s="18"/>
      <c r="P1480" s="28"/>
      <c r="Q1480" s="28"/>
      <c r="R1480" s="18"/>
      <c r="S1480" s="28"/>
      <c r="T1480" s="18"/>
      <c r="AJ1480" s="28"/>
    </row>
    <row r="1481" spans="5:36" x14ac:dyDescent="0.35">
      <c r="E1481" s="56"/>
      <c r="F1481" s="56"/>
      <c r="G1481" s="56"/>
      <c r="H1481" s="56"/>
      <c r="I1481" s="56"/>
      <c r="J1481" s="19"/>
      <c r="K1481" s="28"/>
      <c r="M1481" s="28"/>
      <c r="N1481" s="28"/>
      <c r="O1481" s="18"/>
      <c r="P1481" s="28"/>
      <c r="Q1481" s="28"/>
      <c r="R1481" s="18"/>
      <c r="S1481" s="28"/>
      <c r="T1481" s="18"/>
      <c r="AJ1481" s="28"/>
    </row>
    <row r="1482" spans="5:36" x14ac:dyDescent="0.35">
      <c r="E1482" s="56"/>
      <c r="F1482" s="56"/>
      <c r="G1482" s="56"/>
      <c r="H1482" s="56"/>
      <c r="I1482" s="56"/>
      <c r="J1482" s="19"/>
      <c r="K1482" s="28"/>
      <c r="M1482" s="28"/>
      <c r="N1482" s="28"/>
      <c r="O1482" s="18"/>
      <c r="P1482" s="28"/>
      <c r="Q1482" s="28"/>
      <c r="R1482" s="18"/>
      <c r="S1482" s="28"/>
      <c r="T1482" s="18"/>
      <c r="AJ1482" s="28"/>
    </row>
    <row r="1483" spans="5:36" x14ac:dyDescent="0.35">
      <c r="E1483" s="56"/>
      <c r="F1483" s="56"/>
      <c r="G1483" s="56"/>
      <c r="H1483" s="56"/>
      <c r="I1483" s="56"/>
      <c r="J1483" s="19"/>
      <c r="K1483" s="28"/>
      <c r="M1483" s="28"/>
      <c r="N1483" s="28"/>
      <c r="O1483" s="18"/>
      <c r="P1483" s="28"/>
      <c r="Q1483" s="28"/>
      <c r="R1483" s="18"/>
      <c r="S1483" s="28"/>
      <c r="T1483" s="18"/>
      <c r="AJ1483" s="28"/>
    </row>
    <row r="1484" spans="5:36" x14ac:dyDescent="0.35">
      <c r="E1484" s="56"/>
      <c r="F1484" s="56"/>
      <c r="G1484" s="56"/>
      <c r="H1484" s="56"/>
      <c r="I1484" s="56"/>
      <c r="J1484" s="19"/>
      <c r="K1484" s="28"/>
      <c r="M1484" s="28"/>
      <c r="N1484" s="28"/>
      <c r="O1484" s="18"/>
      <c r="P1484" s="28"/>
      <c r="Q1484" s="28"/>
      <c r="R1484" s="18"/>
      <c r="S1484" s="28"/>
      <c r="T1484" s="18"/>
      <c r="AJ1484" s="28"/>
    </row>
    <row r="1485" spans="5:36" x14ac:dyDescent="0.35">
      <c r="E1485" s="56"/>
      <c r="F1485" s="56"/>
      <c r="G1485" s="56"/>
      <c r="H1485" s="56"/>
      <c r="I1485" s="56"/>
      <c r="J1485" s="19"/>
      <c r="K1485" s="28"/>
      <c r="M1485" s="28"/>
      <c r="N1485" s="28"/>
      <c r="O1485" s="18"/>
      <c r="P1485" s="28"/>
      <c r="Q1485" s="28"/>
      <c r="R1485" s="18"/>
      <c r="S1485" s="28"/>
      <c r="T1485" s="18"/>
      <c r="AJ1485" s="28"/>
    </row>
    <row r="1486" spans="5:36" x14ac:dyDescent="0.35">
      <c r="E1486" s="56"/>
      <c r="F1486" s="56"/>
      <c r="G1486" s="56"/>
      <c r="H1486" s="56"/>
      <c r="I1486" s="56"/>
      <c r="J1486" s="19"/>
      <c r="K1486" s="28"/>
      <c r="M1486" s="28"/>
      <c r="N1486" s="28"/>
      <c r="O1486" s="18"/>
      <c r="P1486" s="28"/>
      <c r="Q1486" s="28"/>
      <c r="R1486" s="18"/>
      <c r="S1486" s="28"/>
      <c r="T1486" s="18"/>
      <c r="AJ1486" s="28"/>
    </row>
    <row r="1487" spans="5:36" x14ac:dyDescent="0.35">
      <c r="E1487" s="56"/>
      <c r="F1487" s="56"/>
      <c r="G1487" s="56"/>
      <c r="H1487" s="56"/>
      <c r="I1487" s="56"/>
      <c r="J1487" s="19"/>
      <c r="K1487" s="28"/>
      <c r="M1487" s="28"/>
      <c r="N1487" s="28"/>
      <c r="O1487" s="18"/>
      <c r="P1487" s="28"/>
      <c r="Q1487" s="28"/>
      <c r="R1487" s="18"/>
      <c r="S1487" s="28"/>
      <c r="T1487" s="18"/>
      <c r="AJ1487" s="28"/>
    </row>
    <row r="1488" spans="5:36" x14ac:dyDescent="0.35">
      <c r="E1488" s="56"/>
      <c r="F1488" s="56"/>
      <c r="G1488" s="56"/>
      <c r="H1488" s="56"/>
      <c r="I1488" s="56"/>
      <c r="J1488" s="19"/>
      <c r="K1488" s="28"/>
      <c r="M1488" s="28"/>
      <c r="N1488" s="28"/>
      <c r="O1488" s="18"/>
      <c r="P1488" s="28"/>
      <c r="Q1488" s="28"/>
      <c r="R1488" s="18"/>
      <c r="S1488" s="28"/>
      <c r="T1488" s="18"/>
      <c r="AJ1488" s="28"/>
    </row>
    <row r="1489" spans="5:36" x14ac:dyDescent="0.35">
      <c r="E1489" s="56"/>
      <c r="F1489" s="56"/>
      <c r="G1489" s="56"/>
      <c r="H1489" s="56"/>
      <c r="I1489" s="56"/>
      <c r="J1489" s="19"/>
      <c r="K1489" s="28"/>
      <c r="M1489" s="28"/>
      <c r="N1489" s="28"/>
      <c r="O1489" s="18"/>
      <c r="P1489" s="28"/>
      <c r="Q1489" s="28"/>
      <c r="R1489" s="18"/>
      <c r="S1489" s="28"/>
      <c r="T1489" s="18"/>
      <c r="AJ1489" s="28"/>
    </row>
    <row r="1490" spans="5:36" x14ac:dyDescent="0.35">
      <c r="E1490" s="56"/>
      <c r="F1490" s="56"/>
      <c r="G1490" s="56"/>
      <c r="H1490" s="56"/>
      <c r="I1490" s="56"/>
      <c r="J1490" s="19"/>
      <c r="K1490" s="28"/>
      <c r="M1490" s="28"/>
      <c r="N1490" s="28"/>
      <c r="O1490" s="18"/>
      <c r="P1490" s="28"/>
      <c r="Q1490" s="28"/>
      <c r="R1490" s="18"/>
      <c r="S1490" s="28"/>
      <c r="T1490" s="18"/>
      <c r="AJ1490" s="28"/>
    </row>
    <row r="1491" spans="5:36" x14ac:dyDescent="0.35">
      <c r="E1491" s="56"/>
      <c r="F1491" s="56"/>
      <c r="G1491" s="56"/>
      <c r="H1491" s="56"/>
      <c r="I1491" s="56"/>
      <c r="J1491" s="19"/>
      <c r="K1491" s="28"/>
      <c r="M1491" s="28"/>
      <c r="N1491" s="28"/>
      <c r="O1491" s="18"/>
      <c r="P1491" s="28"/>
      <c r="Q1491" s="28"/>
      <c r="R1491" s="18"/>
      <c r="S1491" s="28"/>
      <c r="T1491" s="18"/>
      <c r="AJ1491" s="28"/>
    </row>
    <row r="1492" spans="5:36" x14ac:dyDescent="0.35">
      <c r="E1492" s="56"/>
      <c r="F1492" s="56"/>
      <c r="G1492" s="56"/>
      <c r="H1492" s="56"/>
      <c r="I1492" s="56"/>
      <c r="J1492" s="19"/>
      <c r="K1492" s="28"/>
      <c r="M1492" s="28"/>
      <c r="N1492" s="28"/>
      <c r="O1492" s="18"/>
      <c r="P1492" s="28"/>
      <c r="Q1492" s="28"/>
      <c r="R1492" s="18"/>
      <c r="S1492" s="28"/>
      <c r="T1492" s="18"/>
      <c r="AJ1492" s="28"/>
    </row>
    <row r="1493" spans="5:36" x14ac:dyDescent="0.35">
      <c r="E1493" s="56"/>
      <c r="F1493" s="56"/>
      <c r="G1493" s="56"/>
      <c r="H1493" s="56"/>
      <c r="I1493" s="56"/>
      <c r="J1493" s="19"/>
      <c r="K1493" s="28"/>
      <c r="M1493" s="28"/>
      <c r="N1493" s="28"/>
      <c r="O1493" s="18"/>
      <c r="P1493" s="28"/>
      <c r="Q1493" s="28"/>
      <c r="R1493" s="18"/>
      <c r="S1493" s="28"/>
      <c r="T1493" s="18"/>
      <c r="AJ1493" s="28"/>
    </row>
    <row r="1494" spans="5:36" x14ac:dyDescent="0.35">
      <c r="E1494" s="56"/>
      <c r="F1494" s="56"/>
      <c r="G1494" s="56"/>
      <c r="H1494" s="56"/>
      <c r="I1494" s="56"/>
      <c r="J1494" s="19"/>
      <c r="K1494" s="28"/>
      <c r="M1494" s="28"/>
      <c r="N1494" s="28"/>
      <c r="O1494" s="18"/>
      <c r="P1494" s="28"/>
      <c r="Q1494" s="28"/>
      <c r="R1494" s="18"/>
      <c r="S1494" s="28"/>
      <c r="T1494" s="18"/>
      <c r="AJ1494" s="28"/>
    </row>
    <row r="1495" spans="5:36" x14ac:dyDescent="0.35">
      <c r="E1495" s="56"/>
      <c r="F1495" s="56"/>
      <c r="G1495" s="56"/>
      <c r="H1495" s="56"/>
      <c r="I1495" s="56"/>
      <c r="J1495" s="19"/>
      <c r="K1495" s="28"/>
      <c r="M1495" s="28"/>
      <c r="N1495" s="28"/>
      <c r="O1495" s="18"/>
      <c r="P1495" s="28"/>
      <c r="Q1495" s="28"/>
      <c r="R1495" s="18"/>
      <c r="S1495" s="28"/>
      <c r="T1495" s="18"/>
      <c r="AJ1495" s="28"/>
    </row>
    <row r="1496" spans="5:36" x14ac:dyDescent="0.35">
      <c r="E1496" s="56"/>
      <c r="F1496" s="56"/>
      <c r="G1496" s="56"/>
      <c r="H1496" s="56"/>
      <c r="I1496" s="56"/>
      <c r="J1496" s="19"/>
      <c r="K1496" s="28"/>
      <c r="M1496" s="28"/>
      <c r="N1496" s="28"/>
      <c r="O1496" s="18"/>
      <c r="P1496" s="28"/>
      <c r="Q1496" s="28"/>
      <c r="R1496" s="18"/>
      <c r="S1496" s="28"/>
      <c r="T1496" s="18"/>
      <c r="AJ1496" s="28"/>
    </row>
    <row r="1497" spans="5:36" x14ac:dyDescent="0.35">
      <c r="E1497" s="56"/>
      <c r="F1497" s="56"/>
      <c r="G1497" s="56"/>
      <c r="H1497" s="56"/>
      <c r="I1497" s="56"/>
      <c r="J1497" s="19"/>
      <c r="K1497" s="28"/>
      <c r="M1497" s="28"/>
      <c r="N1497" s="28"/>
      <c r="O1497" s="18"/>
      <c r="P1497" s="28"/>
      <c r="Q1497" s="28"/>
      <c r="R1497" s="18"/>
      <c r="S1497" s="28"/>
      <c r="T1497" s="18"/>
      <c r="AJ1497" s="28"/>
    </row>
    <row r="1498" spans="5:36" x14ac:dyDescent="0.35">
      <c r="E1498" s="56"/>
      <c r="F1498" s="56"/>
      <c r="G1498" s="56"/>
      <c r="H1498" s="56"/>
      <c r="I1498" s="56"/>
      <c r="J1498" s="19"/>
      <c r="K1498" s="28"/>
      <c r="M1498" s="28"/>
      <c r="N1498" s="28"/>
      <c r="O1498" s="18"/>
      <c r="P1498" s="28"/>
      <c r="Q1498" s="28"/>
      <c r="R1498" s="18"/>
      <c r="S1498" s="28"/>
      <c r="T1498" s="18"/>
      <c r="AJ1498" s="28"/>
    </row>
    <row r="1499" spans="5:36" x14ac:dyDescent="0.35">
      <c r="E1499" s="56"/>
      <c r="F1499" s="56"/>
      <c r="G1499" s="56"/>
      <c r="H1499" s="56"/>
      <c r="I1499" s="56"/>
      <c r="J1499" s="19"/>
      <c r="K1499" s="28"/>
      <c r="M1499" s="28"/>
      <c r="N1499" s="28"/>
      <c r="O1499" s="18"/>
      <c r="P1499" s="28"/>
      <c r="Q1499" s="28"/>
      <c r="R1499" s="18"/>
      <c r="S1499" s="28"/>
      <c r="T1499" s="18"/>
      <c r="AJ1499" s="28"/>
    </row>
    <row r="1500" spans="5:36" x14ac:dyDescent="0.35">
      <c r="E1500" s="56"/>
      <c r="F1500" s="56"/>
      <c r="G1500" s="56"/>
      <c r="H1500" s="56"/>
      <c r="I1500" s="56"/>
      <c r="J1500" s="19"/>
      <c r="K1500" s="28"/>
      <c r="M1500" s="28"/>
      <c r="N1500" s="28"/>
      <c r="O1500" s="18"/>
      <c r="P1500" s="28"/>
      <c r="Q1500" s="28"/>
      <c r="R1500" s="18"/>
      <c r="S1500" s="28"/>
      <c r="T1500" s="18"/>
      <c r="AJ1500" s="28"/>
    </row>
    <row r="1501" spans="5:36" x14ac:dyDescent="0.35">
      <c r="E1501" s="56"/>
      <c r="F1501" s="56"/>
      <c r="G1501" s="56"/>
      <c r="H1501" s="56"/>
      <c r="I1501" s="56"/>
      <c r="J1501" s="19"/>
      <c r="K1501" s="28"/>
      <c r="M1501" s="28"/>
      <c r="N1501" s="28"/>
      <c r="O1501" s="18"/>
      <c r="P1501" s="28"/>
      <c r="Q1501" s="28"/>
      <c r="R1501" s="18"/>
      <c r="S1501" s="28"/>
      <c r="T1501" s="18"/>
      <c r="AJ1501" s="28"/>
    </row>
    <row r="1502" spans="5:36" x14ac:dyDescent="0.35">
      <c r="E1502" s="56"/>
      <c r="F1502" s="56"/>
      <c r="G1502" s="56"/>
      <c r="H1502" s="56"/>
      <c r="I1502" s="56"/>
      <c r="J1502" s="19"/>
      <c r="K1502" s="28"/>
      <c r="M1502" s="28"/>
      <c r="N1502" s="28"/>
      <c r="O1502" s="18"/>
      <c r="P1502" s="28"/>
      <c r="Q1502" s="28"/>
      <c r="R1502" s="18"/>
      <c r="S1502" s="28"/>
      <c r="T1502" s="18"/>
      <c r="AJ1502" s="28"/>
    </row>
    <row r="1503" spans="5:36" x14ac:dyDescent="0.35">
      <c r="E1503" s="56"/>
      <c r="F1503" s="56"/>
      <c r="G1503" s="56"/>
      <c r="H1503" s="56"/>
      <c r="I1503" s="56"/>
      <c r="J1503" s="19"/>
      <c r="K1503" s="28"/>
      <c r="M1503" s="28"/>
      <c r="N1503" s="28"/>
      <c r="O1503" s="18"/>
      <c r="P1503" s="28"/>
      <c r="Q1503" s="28"/>
      <c r="R1503" s="18"/>
      <c r="S1503" s="28"/>
      <c r="T1503" s="18"/>
      <c r="AJ1503" s="28"/>
    </row>
    <row r="1504" spans="5:36" x14ac:dyDescent="0.35">
      <c r="E1504" s="56"/>
      <c r="F1504" s="56"/>
      <c r="G1504" s="56"/>
      <c r="H1504" s="56"/>
      <c r="I1504" s="56"/>
      <c r="J1504" s="19"/>
      <c r="K1504" s="28"/>
      <c r="M1504" s="28"/>
      <c r="N1504" s="28"/>
      <c r="O1504" s="18"/>
      <c r="P1504" s="28"/>
      <c r="Q1504" s="28"/>
      <c r="R1504" s="18"/>
      <c r="S1504" s="28"/>
      <c r="T1504" s="18"/>
      <c r="AJ1504" s="28"/>
    </row>
    <row r="1505" spans="5:36" x14ac:dyDescent="0.35">
      <c r="E1505" s="56"/>
      <c r="F1505" s="56"/>
      <c r="G1505" s="56"/>
      <c r="H1505" s="56"/>
      <c r="I1505" s="56"/>
      <c r="J1505" s="19"/>
      <c r="K1505" s="28"/>
      <c r="M1505" s="28"/>
      <c r="N1505" s="28"/>
      <c r="O1505" s="18"/>
      <c r="P1505" s="28"/>
      <c r="Q1505" s="28"/>
      <c r="R1505" s="18"/>
      <c r="S1505" s="28"/>
      <c r="T1505" s="18"/>
      <c r="AJ1505" s="28"/>
    </row>
    <row r="1506" spans="5:36" x14ac:dyDescent="0.35">
      <c r="E1506" s="56"/>
      <c r="F1506" s="56"/>
      <c r="G1506" s="56"/>
      <c r="H1506" s="56"/>
      <c r="I1506" s="56"/>
      <c r="J1506" s="19"/>
      <c r="K1506" s="28"/>
      <c r="M1506" s="28"/>
      <c r="N1506" s="28"/>
      <c r="O1506" s="18"/>
      <c r="P1506" s="28"/>
      <c r="Q1506" s="28"/>
      <c r="R1506" s="18"/>
      <c r="S1506" s="28"/>
      <c r="T1506" s="18"/>
      <c r="AJ1506" s="28"/>
    </row>
    <row r="1507" spans="5:36" x14ac:dyDescent="0.35">
      <c r="E1507" s="56"/>
      <c r="F1507" s="56"/>
      <c r="G1507" s="56"/>
      <c r="H1507" s="56"/>
      <c r="I1507" s="56"/>
      <c r="J1507" s="19"/>
      <c r="K1507" s="28"/>
      <c r="M1507" s="28"/>
      <c r="N1507" s="28"/>
      <c r="O1507" s="18"/>
      <c r="P1507" s="28"/>
      <c r="Q1507" s="28"/>
      <c r="R1507" s="18"/>
      <c r="S1507" s="28"/>
      <c r="T1507" s="18"/>
      <c r="AJ1507" s="28"/>
    </row>
    <row r="1508" spans="5:36" x14ac:dyDescent="0.35">
      <c r="E1508" s="56"/>
      <c r="F1508" s="56"/>
      <c r="G1508" s="56"/>
      <c r="H1508" s="56"/>
      <c r="I1508" s="56"/>
      <c r="J1508" s="19"/>
      <c r="K1508" s="28"/>
      <c r="M1508" s="28"/>
      <c r="N1508" s="28"/>
      <c r="O1508" s="18"/>
      <c r="P1508" s="28"/>
      <c r="Q1508" s="28"/>
      <c r="R1508" s="18"/>
      <c r="S1508" s="28"/>
      <c r="T1508" s="18"/>
      <c r="AJ1508" s="28"/>
    </row>
    <row r="1509" spans="5:36" x14ac:dyDescent="0.35">
      <c r="E1509" s="56"/>
      <c r="F1509" s="56"/>
      <c r="G1509" s="56"/>
      <c r="H1509" s="56"/>
      <c r="I1509" s="56"/>
      <c r="J1509" s="19"/>
      <c r="K1509" s="28"/>
      <c r="M1509" s="28"/>
      <c r="N1509" s="28"/>
      <c r="O1509" s="18"/>
      <c r="P1509" s="28"/>
      <c r="Q1509" s="28"/>
      <c r="R1509" s="18"/>
      <c r="S1509" s="28"/>
      <c r="T1509" s="18"/>
      <c r="AJ1509" s="28"/>
    </row>
    <row r="1510" spans="5:36" x14ac:dyDescent="0.35">
      <c r="E1510" s="56"/>
      <c r="F1510" s="56"/>
      <c r="G1510" s="56"/>
      <c r="H1510" s="56"/>
      <c r="I1510" s="56"/>
      <c r="J1510" s="19"/>
      <c r="K1510" s="28"/>
      <c r="M1510" s="28"/>
      <c r="N1510" s="28"/>
      <c r="O1510" s="18"/>
      <c r="P1510" s="28"/>
      <c r="Q1510" s="28"/>
      <c r="R1510" s="18"/>
      <c r="S1510" s="28"/>
      <c r="T1510" s="18"/>
      <c r="AJ1510" s="28"/>
    </row>
    <row r="1511" spans="5:36" x14ac:dyDescent="0.35">
      <c r="E1511" s="56"/>
      <c r="F1511" s="56"/>
      <c r="G1511" s="56"/>
      <c r="H1511" s="56"/>
      <c r="I1511" s="56"/>
      <c r="J1511" s="19"/>
      <c r="K1511" s="28"/>
      <c r="M1511" s="28"/>
      <c r="N1511" s="28"/>
      <c r="O1511" s="18"/>
      <c r="P1511" s="28"/>
      <c r="Q1511" s="28"/>
      <c r="R1511" s="18"/>
      <c r="S1511" s="28"/>
      <c r="T1511" s="18"/>
      <c r="AJ1511" s="28"/>
    </row>
    <row r="1512" spans="5:36" x14ac:dyDescent="0.35">
      <c r="E1512" s="56"/>
      <c r="F1512" s="56"/>
      <c r="G1512" s="56"/>
      <c r="H1512" s="56"/>
      <c r="I1512" s="56"/>
      <c r="J1512" s="19"/>
      <c r="K1512" s="28"/>
      <c r="M1512" s="28"/>
      <c r="N1512" s="28"/>
      <c r="O1512" s="18"/>
      <c r="P1512" s="28"/>
      <c r="Q1512" s="28"/>
      <c r="R1512" s="18"/>
      <c r="S1512" s="28"/>
      <c r="T1512" s="18"/>
      <c r="AJ1512" s="28"/>
    </row>
    <row r="1513" spans="5:36" x14ac:dyDescent="0.35">
      <c r="E1513" s="56"/>
      <c r="F1513" s="56"/>
      <c r="G1513" s="56"/>
      <c r="H1513" s="56"/>
      <c r="I1513" s="56"/>
      <c r="J1513" s="19"/>
      <c r="K1513" s="28"/>
      <c r="M1513" s="28"/>
      <c r="N1513" s="28"/>
      <c r="O1513" s="18"/>
      <c r="P1513" s="28"/>
      <c r="Q1513" s="28"/>
      <c r="R1513" s="18"/>
      <c r="S1513" s="28"/>
      <c r="T1513" s="18"/>
      <c r="AJ1513" s="28"/>
    </row>
    <row r="1514" spans="5:36" x14ac:dyDescent="0.35">
      <c r="E1514" s="56"/>
      <c r="F1514" s="56"/>
      <c r="G1514" s="56"/>
      <c r="H1514" s="56"/>
      <c r="I1514" s="56"/>
      <c r="J1514" s="19"/>
      <c r="K1514" s="28"/>
      <c r="M1514" s="28"/>
      <c r="N1514" s="28"/>
      <c r="O1514" s="18"/>
      <c r="P1514" s="28"/>
      <c r="Q1514" s="28"/>
      <c r="R1514" s="18"/>
      <c r="S1514" s="28"/>
      <c r="T1514" s="18"/>
      <c r="AJ1514" s="28"/>
    </row>
    <row r="1515" spans="5:36" x14ac:dyDescent="0.35">
      <c r="E1515" s="56"/>
      <c r="F1515" s="56"/>
      <c r="G1515" s="56"/>
      <c r="H1515" s="56"/>
      <c r="I1515" s="56"/>
      <c r="J1515" s="19"/>
      <c r="K1515" s="28"/>
      <c r="M1515" s="28"/>
      <c r="N1515" s="28"/>
      <c r="O1515" s="18"/>
      <c r="P1515" s="28"/>
      <c r="Q1515" s="28"/>
      <c r="R1515" s="18"/>
      <c r="S1515" s="28"/>
      <c r="T1515" s="18"/>
      <c r="AJ1515" s="28"/>
    </row>
    <row r="1516" spans="5:36" x14ac:dyDescent="0.35">
      <c r="E1516" s="56"/>
      <c r="F1516" s="56"/>
      <c r="G1516" s="56"/>
      <c r="H1516" s="56"/>
      <c r="I1516" s="56"/>
      <c r="J1516" s="19"/>
      <c r="K1516" s="28"/>
      <c r="M1516" s="28"/>
      <c r="N1516" s="28"/>
      <c r="O1516" s="18"/>
      <c r="P1516" s="28"/>
      <c r="Q1516" s="28"/>
      <c r="R1516" s="18"/>
      <c r="S1516" s="28"/>
      <c r="T1516" s="18"/>
      <c r="AJ1516" s="28"/>
    </row>
    <row r="1517" spans="5:36" x14ac:dyDescent="0.35">
      <c r="E1517" s="56"/>
      <c r="F1517" s="56"/>
      <c r="G1517" s="56"/>
      <c r="H1517" s="56"/>
      <c r="I1517" s="56"/>
      <c r="J1517" s="19"/>
      <c r="K1517" s="28"/>
      <c r="M1517" s="28"/>
      <c r="N1517" s="28"/>
      <c r="O1517" s="18"/>
      <c r="P1517" s="28"/>
      <c r="Q1517" s="28"/>
      <c r="R1517" s="18"/>
      <c r="S1517" s="28"/>
      <c r="T1517" s="18"/>
      <c r="AJ1517" s="28"/>
    </row>
    <row r="1518" spans="5:36" x14ac:dyDescent="0.35">
      <c r="E1518" s="56"/>
      <c r="F1518" s="56"/>
      <c r="G1518" s="56"/>
      <c r="H1518" s="56"/>
      <c r="I1518" s="56"/>
      <c r="J1518" s="19"/>
      <c r="K1518" s="28"/>
      <c r="M1518" s="28"/>
      <c r="N1518" s="28"/>
      <c r="O1518" s="18"/>
      <c r="P1518" s="28"/>
      <c r="Q1518" s="28"/>
      <c r="R1518" s="18"/>
      <c r="S1518" s="28"/>
      <c r="T1518" s="18"/>
      <c r="AJ1518" s="28"/>
    </row>
    <row r="1519" spans="5:36" x14ac:dyDescent="0.35">
      <c r="E1519" s="56"/>
      <c r="F1519" s="56"/>
      <c r="G1519" s="56"/>
      <c r="H1519" s="56"/>
      <c r="I1519" s="56"/>
      <c r="J1519" s="19"/>
      <c r="K1519" s="28"/>
      <c r="M1519" s="28"/>
      <c r="N1519" s="28"/>
      <c r="O1519" s="18"/>
      <c r="P1519" s="28"/>
      <c r="Q1519" s="28"/>
      <c r="R1519" s="18"/>
      <c r="S1519" s="28"/>
      <c r="T1519" s="18"/>
      <c r="AJ1519" s="28"/>
    </row>
    <row r="1520" spans="5:36" x14ac:dyDescent="0.35">
      <c r="E1520" s="56"/>
      <c r="F1520" s="56"/>
      <c r="G1520" s="56"/>
      <c r="H1520" s="56"/>
      <c r="I1520" s="56"/>
      <c r="J1520" s="19"/>
      <c r="K1520" s="28"/>
      <c r="M1520" s="28"/>
      <c r="N1520" s="28"/>
      <c r="O1520" s="18"/>
      <c r="P1520" s="28"/>
      <c r="Q1520" s="28"/>
      <c r="R1520" s="18"/>
      <c r="S1520" s="28"/>
      <c r="T1520" s="18"/>
      <c r="AJ1520" s="28"/>
    </row>
    <row r="1521" spans="5:36" x14ac:dyDescent="0.35">
      <c r="E1521" s="56"/>
      <c r="F1521" s="56"/>
      <c r="G1521" s="56"/>
      <c r="H1521" s="56"/>
      <c r="I1521" s="56"/>
      <c r="J1521" s="19"/>
      <c r="K1521" s="28"/>
      <c r="M1521" s="28"/>
      <c r="N1521" s="28"/>
      <c r="O1521" s="18"/>
      <c r="P1521" s="28"/>
      <c r="Q1521" s="28"/>
      <c r="R1521" s="18"/>
      <c r="S1521" s="28"/>
      <c r="T1521" s="18"/>
      <c r="AJ1521" s="28"/>
    </row>
    <row r="1522" spans="5:36" x14ac:dyDescent="0.35">
      <c r="E1522" s="56"/>
      <c r="F1522" s="56"/>
      <c r="G1522" s="56"/>
      <c r="H1522" s="56"/>
      <c r="I1522" s="56"/>
      <c r="J1522" s="19"/>
      <c r="K1522" s="28"/>
      <c r="M1522" s="28"/>
      <c r="N1522" s="28"/>
      <c r="O1522" s="18"/>
      <c r="P1522" s="28"/>
      <c r="Q1522" s="28"/>
      <c r="R1522" s="18"/>
      <c r="S1522" s="28"/>
      <c r="T1522" s="18"/>
      <c r="AJ1522" s="28"/>
    </row>
    <row r="1523" spans="5:36" x14ac:dyDescent="0.35">
      <c r="E1523" s="56"/>
      <c r="F1523" s="56"/>
      <c r="G1523" s="56"/>
      <c r="H1523" s="56"/>
      <c r="I1523" s="56"/>
      <c r="J1523" s="19"/>
      <c r="K1523" s="28"/>
      <c r="M1523" s="28"/>
      <c r="N1523" s="28"/>
      <c r="O1523" s="18"/>
      <c r="P1523" s="28"/>
      <c r="Q1523" s="28"/>
      <c r="R1523" s="18"/>
      <c r="S1523" s="28"/>
      <c r="T1523" s="18"/>
      <c r="AJ1523" s="28"/>
    </row>
    <row r="1524" spans="5:36" x14ac:dyDescent="0.35">
      <c r="E1524" s="56"/>
      <c r="F1524" s="56"/>
      <c r="G1524" s="56"/>
      <c r="H1524" s="56"/>
      <c r="I1524" s="56"/>
      <c r="J1524" s="19"/>
      <c r="K1524" s="28"/>
      <c r="M1524" s="28"/>
      <c r="N1524" s="28"/>
      <c r="O1524" s="18"/>
      <c r="P1524" s="28"/>
      <c r="Q1524" s="28"/>
      <c r="R1524" s="18"/>
      <c r="S1524" s="28"/>
      <c r="T1524" s="18"/>
      <c r="AJ1524" s="28"/>
    </row>
    <row r="1525" spans="5:36" x14ac:dyDescent="0.35">
      <c r="E1525" s="56"/>
      <c r="F1525" s="56"/>
      <c r="G1525" s="56"/>
      <c r="H1525" s="56"/>
      <c r="I1525" s="56"/>
      <c r="J1525" s="19"/>
      <c r="K1525" s="28"/>
      <c r="M1525" s="28"/>
      <c r="N1525" s="28"/>
      <c r="O1525" s="18"/>
      <c r="P1525" s="28"/>
      <c r="Q1525" s="28"/>
      <c r="R1525" s="18"/>
      <c r="S1525" s="28"/>
      <c r="T1525" s="18"/>
      <c r="AJ1525" s="28"/>
    </row>
    <row r="1526" spans="5:36" x14ac:dyDescent="0.35">
      <c r="E1526" s="56"/>
      <c r="F1526" s="56"/>
      <c r="G1526" s="56"/>
      <c r="H1526" s="56"/>
      <c r="I1526" s="56"/>
      <c r="J1526" s="19"/>
      <c r="K1526" s="28"/>
      <c r="M1526" s="28"/>
      <c r="N1526" s="28"/>
      <c r="O1526" s="18"/>
      <c r="P1526" s="28"/>
      <c r="Q1526" s="28"/>
      <c r="R1526" s="18"/>
      <c r="S1526" s="28"/>
      <c r="T1526" s="18"/>
      <c r="AJ1526" s="28"/>
    </row>
    <row r="1527" spans="5:36" x14ac:dyDescent="0.35">
      <c r="E1527" s="56"/>
      <c r="F1527" s="56"/>
      <c r="G1527" s="56"/>
      <c r="H1527" s="56"/>
      <c r="I1527" s="56"/>
      <c r="J1527" s="19"/>
      <c r="K1527" s="28"/>
      <c r="M1527" s="28"/>
      <c r="N1527" s="28"/>
      <c r="O1527" s="18"/>
      <c r="P1527" s="28"/>
      <c r="Q1527" s="28"/>
      <c r="R1527" s="18"/>
      <c r="S1527" s="28"/>
      <c r="T1527" s="18"/>
      <c r="AJ1527" s="28"/>
    </row>
    <row r="1528" spans="5:36" x14ac:dyDescent="0.35">
      <c r="E1528" s="56"/>
      <c r="F1528" s="56"/>
      <c r="G1528" s="56"/>
      <c r="H1528" s="56"/>
      <c r="I1528" s="56"/>
      <c r="J1528" s="19"/>
      <c r="K1528" s="28"/>
      <c r="M1528" s="28"/>
      <c r="N1528" s="28"/>
      <c r="O1528" s="18"/>
      <c r="P1528" s="28"/>
      <c r="Q1528" s="28"/>
      <c r="R1528" s="18"/>
      <c r="S1528" s="28"/>
      <c r="T1528" s="18"/>
      <c r="AJ1528" s="28"/>
    </row>
    <row r="1529" spans="5:36" x14ac:dyDescent="0.35">
      <c r="E1529" s="56"/>
      <c r="F1529" s="56"/>
      <c r="G1529" s="56"/>
      <c r="H1529" s="56"/>
      <c r="I1529" s="56"/>
      <c r="J1529" s="19"/>
      <c r="K1529" s="28"/>
      <c r="M1529" s="28"/>
      <c r="N1529" s="28"/>
      <c r="O1529" s="18"/>
      <c r="P1529" s="28"/>
      <c r="Q1529" s="28"/>
      <c r="R1529" s="18"/>
      <c r="S1529" s="28"/>
      <c r="T1529" s="18"/>
      <c r="AJ1529" s="28"/>
    </row>
    <row r="1530" spans="5:36" x14ac:dyDescent="0.35">
      <c r="E1530" s="56"/>
      <c r="F1530" s="56"/>
      <c r="G1530" s="56"/>
      <c r="H1530" s="56"/>
      <c r="I1530" s="56"/>
      <c r="J1530" s="19"/>
      <c r="K1530" s="28"/>
      <c r="M1530" s="28"/>
      <c r="N1530" s="28"/>
      <c r="O1530" s="18"/>
      <c r="P1530" s="28"/>
      <c r="Q1530" s="28"/>
      <c r="R1530" s="18"/>
      <c r="S1530" s="28"/>
      <c r="T1530" s="18"/>
      <c r="AJ1530" s="28"/>
    </row>
    <row r="1531" spans="5:36" x14ac:dyDescent="0.35">
      <c r="E1531" s="56"/>
      <c r="F1531" s="56"/>
      <c r="G1531" s="56"/>
      <c r="H1531" s="56"/>
      <c r="I1531" s="56"/>
      <c r="J1531" s="19"/>
      <c r="K1531" s="28"/>
      <c r="M1531" s="28"/>
      <c r="N1531" s="28"/>
      <c r="O1531" s="18"/>
      <c r="P1531" s="28"/>
      <c r="Q1531" s="28"/>
      <c r="R1531" s="18"/>
      <c r="S1531" s="28"/>
      <c r="T1531" s="18"/>
      <c r="AJ1531" s="28"/>
    </row>
    <row r="1532" spans="5:36" x14ac:dyDescent="0.35">
      <c r="E1532" s="56"/>
      <c r="F1532" s="56"/>
      <c r="G1532" s="56"/>
      <c r="H1532" s="56"/>
      <c r="I1532" s="56"/>
      <c r="J1532" s="19"/>
      <c r="K1532" s="28"/>
      <c r="M1532" s="28"/>
      <c r="N1532" s="28"/>
      <c r="O1532" s="18"/>
      <c r="P1532" s="28"/>
      <c r="Q1532" s="28"/>
      <c r="R1532" s="18"/>
      <c r="S1532" s="28"/>
      <c r="T1532" s="18"/>
      <c r="AJ1532" s="28"/>
    </row>
    <row r="1533" spans="5:36" x14ac:dyDescent="0.35">
      <c r="E1533" s="56"/>
      <c r="F1533" s="56"/>
      <c r="G1533" s="56"/>
      <c r="H1533" s="56"/>
      <c r="I1533" s="56"/>
      <c r="J1533" s="19"/>
      <c r="K1533" s="28"/>
      <c r="M1533" s="28"/>
      <c r="N1533" s="28"/>
      <c r="O1533" s="18"/>
      <c r="P1533" s="28"/>
      <c r="Q1533" s="28"/>
      <c r="R1533" s="18"/>
      <c r="S1533" s="28"/>
      <c r="T1533" s="18"/>
      <c r="AJ1533" s="28"/>
    </row>
    <row r="1534" spans="5:36" x14ac:dyDescent="0.35">
      <c r="E1534" s="56"/>
      <c r="F1534" s="56"/>
      <c r="G1534" s="56"/>
      <c r="H1534" s="56"/>
      <c r="I1534" s="56"/>
      <c r="J1534" s="19"/>
      <c r="K1534" s="28"/>
      <c r="M1534" s="28"/>
      <c r="N1534" s="28"/>
      <c r="O1534" s="18"/>
      <c r="P1534" s="28"/>
      <c r="Q1534" s="28"/>
      <c r="R1534" s="18"/>
      <c r="S1534" s="28"/>
      <c r="T1534" s="18"/>
      <c r="AJ1534" s="28"/>
    </row>
    <row r="1535" spans="5:36" x14ac:dyDescent="0.35">
      <c r="E1535" s="56"/>
      <c r="F1535" s="56"/>
      <c r="G1535" s="56"/>
      <c r="H1535" s="56"/>
      <c r="I1535" s="56"/>
      <c r="J1535" s="19"/>
      <c r="K1535" s="28"/>
      <c r="M1535" s="28"/>
      <c r="N1535" s="28"/>
      <c r="O1535" s="18"/>
      <c r="P1535" s="28"/>
      <c r="Q1535" s="28"/>
      <c r="R1535" s="18"/>
      <c r="S1535" s="28"/>
      <c r="T1535" s="18"/>
      <c r="AJ1535" s="28"/>
    </row>
    <row r="1536" spans="5:36" x14ac:dyDescent="0.35">
      <c r="E1536" s="56"/>
      <c r="F1536" s="56"/>
      <c r="G1536" s="56"/>
      <c r="H1536" s="56"/>
      <c r="I1536" s="56"/>
      <c r="J1536" s="19"/>
      <c r="K1536" s="28"/>
      <c r="M1536" s="28"/>
      <c r="N1536" s="28"/>
      <c r="O1536" s="18"/>
      <c r="P1536" s="28"/>
      <c r="Q1536" s="28"/>
      <c r="R1536" s="18"/>
      <c r="S1536" s="28"/>
      <c r="T1536" s="18"/>
      <c r="AJ1536" s="28"/>
    </row>
    <row r="1537" spans="5:36" x14ac:dyDescent="0.35">
      <c r="E1537" s="56"/>
      <c r="F1537" s="56"/>
      <c r="G1537" s="56"/>
      <c r="H1537" s="56"/>
      <c r="I1537" s="56"/>
      <c r="J1537" s="19"/>
      <c r="K1537" s="28"/>
      <c r="M1537" s="28"/>
      <c r="N1537" s="28"/>
      <c r="O1537" s="18"/>
      <c r="P1537" s="28"/>
      <c r="Q1537" s="28"/>
      <c r="R1537" s="18"/>
      <c r="S1537" s="28"/>
      <c r="T1537" s="18"/>
      <c r="AJ1537" s="28"/>
    </row>
    <row r="1538" spans="5:36" x14ac:dyDescent="0.35">
      <c r="E1538" s="56"/>
      <c r="F1538" s="56"/>
      <c r="G1538" s="56"/>
      <c r="H1538" s="56"/>
      <c r="I1538" s="56"/>
      <c r="J1538" s="19"/>
      <c r="K1538" s="28"/>
      <c r="M1538" s="28"/>
      <c r="N1538" s="28"/>
      <c r="O1538" s="18"/>
      <c r="P1538" s="28"/>
      <c r="Q1538" s="28"/>
      <c r="R1538" s="18"/>
      <c r="S1538" s="28"/>
      <c r="T1538" s="18"/>
      <c r="AJ1538" s="28"/>
    </row>
    <row r="1539" spans="5:36" x14ac:dyDescent="0.35">
      <c r="E1539" s="56"/>
      <c r="F1539" s="56"/>
      <c r="G1539" s="56"/>
      <c r="H1539" s="56"/>
      <c r="I1539" s="56"/>
      <c r="J1539" s="19"/>
      <c r="K1539" s="28"/>
      <c r="M1539" s="28"/>
      <c r="N1539" s="28"/>
      <c r="O1539" s="18"/>
      <c r="P1539" s="28"/>
      <c r="Q1539" s="28"/>
      <c r="R1539" s="18"/>
      <c r="S1539" s="28"/>
      <c r="T1539" s="18"/>
      <c r="AJ1539" s="28"/>
    </row>
    <row r="1540" spans="5:36" x14ac:dyDescent="0.35">
      <c r="E1540" s="56"/>
      <c r="F1540" s="56"/>
      <c r="G1540" s="56"/>
      <c r="H1540" s="56"/>
      <c r="I1540" s="56"/>
      <c r="J1540" s="19"/>
      <c r="K1540" s="28"/>
      <c r="M1540" s="28"/>
      <c r="N1540" s="28"/>
      <c r="O1540" s="18"/>
      <c r="P1540" s="28"/>
      <c r="Q1540" s="28"/>
      <c r="R1540" s="18"/>
      <c r="S1540" s="28"/>
      <c r="T1540" s="18"/>
      <c r="AJ1540" s="28"/>
    </row>
    <row r="1541" spans="5:36" x14ac:dyDescent="0.35">
      <c r="E1541" s="56"/>
      <c r="F1541" s="56"/>
      <c r="G1541" s="56"/>
      <c r="H1541" s="56"/>
      <c r="I1541" s="56"/>
      <c r="J1541" s="19"/>
      <c r="K1541" s="28"/>
      <c r="M1541" s="28"/>
      <c r="N1541" s="28"/>
      <c r="O1541" s="18"/>
      <c r="P1541" s="28"/>
      <c r="Q1541" s="28"/>
      <c r="R1541" s="18"/>
      <c r="S1541" s="28"/>
      <c r="T1541" s="18"/>
      <c r="AJ1541" s="28"/>
    </row>
    <row r="1542" spans="5:36" x14ac:dyDescent="0.35">
      <c r="E1542" s="56"/>
      <c r="F1542" s="56"/>
      <c r="G1542" s="56"/>
      <c r="H1542" s="56"/>
      <c r="I1542" s="56"/>
      <c r="J1542" s="19"/>
      <c r="K1542" s="28"/>
      <c r="M1542" s="28"/>
      <c r="N1542" s="28"/>
      <c r="O1542" s="18"/>
      <c r="P1542" s="28"/>
      <c r="Q1542" s="28"/>
      <c r="R1542" s="18"/>
      <c r="S1542" s="28"/>
      <c r="T1542" s="18"/>
      <c r="AJ1542" s="28"/>
    </row>
    <row r="1543" spans="5:36" x14ac:dyDescent="0.35">
      <c r="E1543" s="56"/>
      <c r="F1543" s="56"/>
      <c r="G1543" s="56"/>
      <c r="H1543" s="56"/>
      <c r="I1543" s="56"/>
      <c r="J1543" s="19"/>
      <c r="K1543" s="28"/>
      <c r="M1543" s="28"/>
      <c r="N1543" s="28"/>
      <c r="O1543" s="18"/>
      <c r="P1543" s="28"/>
      <c r="Q1543" s="28"/>
      <c r="R1543" s="18"/>
      <c r="S1543" s="28"/>
      <c r="T1543" s="18"/>
      <c r="AJ1543" s="28"/>
    </row>
    <row r="1544" spans="5:36" x14ac:dyDescent="0.35">
      <c r="E1544" s="56"/>
      <c r="F1544" s="56"/>
      <c r="G1544" s="56"/>
      <c r="H1544" s="56"/>
      <c r="I1544" s="56"/>
      <c r="J1544" s="19"/>
      <c r="K1544" s="28"/>
      <c r="M1544" s="28"/>
      <c r="N1544" s="28"/>
      <c r="O1544" s="18"/>
      <c r="P1544" s="28"/>
      <c r="Q1544" s="28"/>
      <c r="R1544" s="18"/>
      <c r="S1544" s="28"/>
      <c r="T1544" s="18"/>
      <c r="AJ1544" s="28"/>
    </row>
    <row r="1545" spans="5:36" x14ac:dyDescent="0.35">
      <c r="E1545" s="56"/>
      <c r="F1545" s="56"/>
      <c r="G1545" s="56"/>
      <c r="H1545" s="56"/>
      <c r="I1545" s="56"/>
      <c r="J1545" s="19"/>
      <c r="K1545" s="28"/>
      <c r="M1545" s="28"/>
      <c r="N1545" s="28"/>
      <c r="O1545" s="18"/>
      <c r="P1545" s="28"/>
      <c r="Q1545" s="28"/>
      <c r="R1545" s="18"/>
      <c r="S1545" s="28"/>
      <c r="T1545" s="18"/>
      <c r="AJ1545" s="28"/>
    </row>
    <row r="1546" spans="5:36" x14ac:dyDescent="0.35">
      <c r="E1546" s="56"/>
      <c r="F1546" s="56"/>
      <c r="G1546" s="56"/>
      <c r="H1546" s="56"/>
      <c r="I1546" s="56"/>
      <c r="J1546" s="19"/>
      <c r="K1546" s="28"/>
      <c r="M1546" s="28"/>
      <c r="N1546" s="28"/>
      <c r="O1546" s="18"/>
      <c r="P1546" s="28"/>
      <c r="Q1546" s="28"/>
      <c r="R1546" s="18"/>
      <c r="S1546" s="28"/>
      <c r="T1546" s="18"/>
      <c r="AJ1546" s="28"/>
    </row>
    <row r="1547" spans="5:36" x14ac:dyDescent="0.35">
      <c r="E1547" s="56"/>
      <c r="F1547" s="56"/>
      <c r="G1547" s="56"/>
      <c r="H1547" s="56"/>
      <c r="I1547" s="56"/>
      <c r="J1547" s="19"/>
      <c r="K1547" s="28"/>
      <c r="M1547" s="28"/>
      <c r="N1547" s="28"/>
      <c r="O1547" s="18"/>
      <c r="P1547" s="28"/>
      <c r="Q1547" s="28"/>
      <c r="R1547" s="18"/>
      <c r="S1547" s="28"/>
      <c r="T1547" s="18"/>
      <c r="AJ1547" s="28"/>
    </row>
    <row r="1548" spans="5:36" x14ac:dyDescent="0.35">
      <c r="E1548" s="56"/>
      <c r="F1548" s="56"/>
      <c r="G1548" s="56"/>
      <c r="H1548" s="56"/>
      <c r="I1548" s="56"/>
      <c r="J1548" s="19"/>
      <c r="K1548" s="28"/>
      <c r="M1548" s="28"/>
      <c r="N1548" s="28"/>
      <c r="O1548" s="18"/>
      <c r="P1548" s="28"/>
      <c r="Q1548" s="28"/>
      <c r="R1548" s="18"/>
      <c r="S1548" s="28"/>
      <c r="T1548" s="18"/>
      <c r="AJ1548" s="28"/>
    </row>
    <row r="1549" spans="5:36" x14ac:dyDescent="0.35">
      <c r="E1549" s="56"/>
      <c r="F1549" s="56"/>
      <c r="G1549" s="56"/>
      <c r="H1549" s="56"/>
      <c r="I1549" s="56"/>
      <c r="J1549" s="19"/>
      <c r="K1549" s="28"/>
      <c r="M1549" s="28"/>
      <c r="N1549" s="28"/>
      <c r="O1549" s="18"/>
      <c r="P1549" s="28"/>
      <c r="Q1549" s="28"/>
      <c r="R1549" s="18"/>
      <c r="S1549" s="28"/>
      <c r="T1549" s="18"/>
      <c r="AJ1549" s="28"/>
    </row>
    <row r="1550" spans="5:36" x14ac:dyDescent="0.35">
      <c r="E1550" s="56"/>
      <c r="F1550" s="56"/>
      <c r="G1550" s="56"/>
      <c r="H1550" s="56"/>
      <c r="I1550" s="56"/>
      <c r="J1550" s="19"/>
      <c r="K1550" s="28"/>
      <c r="M1550" s="28"/>
      <c r="N1550" s="28"/>
      <c r="O1550" s="18"/>
      <c r="P1550" s="28"/>
      <c r="Q1550" s="28"/>
      <c r="R1550" s="18"/>
      <c r="S1550" s="28"/>
      <c r="T1550" s="18"/>
      <c r="AJ1550" s="28"/>
    </row>
    <row r="1551" spans="5:36" x14ac:dyDescent="0.35">
      <c r="E1551" s="56"/>
      <c r="F1551" s="56"/>
      <c r="G1551" s="56"/>
      <c r="H1551" s="56"/>
      <c r="I1551" s="56"/>
      <c r="J1551" s="19"/>
      <c r="K1551" s="28"/>
      <c r="M1551" s="28"/>
      <c r="N1551" s="28"/>
      <c r="O1551" s="18"/>
      <c r="P1551" s="28"/>
      <c r="Q1551" s="28"/>
      <c r="R1551" s="18"/>
      <c r="S1551" s="28"/>
      <c r="T1551" s="18"/>
      <c r="AJ1551" s="28"/>
    </row>
    <row r="1552" spans="5:36" x14ac:dyDescent="0.35">
      <c r="E1552" s="56"/>
      <c r="F1552" s="56"/>
      <c r="G1552" s="56"/>
      <c r="H1552" s="56"/>
      <c r="I1552" s="56"/>
      <c r="J1552" s="19"/>
      <c r="K1552" s="28"/>
      <c r="M1552" s="28"/>
      <c r="N1552" s="28"/>
      <c r="O1552" s="18"/>
      <c r="P1552" s="28"/>
      <c r="Q1552" s="28"/>
      <c r="R1552" s="18"/>
      <c r="S1552" s="28"/>
      <c r="T1552" s="18"/>
      <c r="AJ1552" s="28"/>
    </row>
    <row r="1553" spans="5:36" x14ac:dyDescent="0.35">
      <c r="E1553" s="56"/>
      <c r="F1553" s="56"/>
      <c r="G1553" s="56"/>
      <c r="H1553" s="56"/>
      <c r="I1553" s="56"/>
      <c r="J1553" s="19"/>
      <c r="K1553" s="28"/>
      <c r="M1553" s="28"/>
      <c r="N1553" s="28"/>
      <c r="O1553" s="18"/>
      <c r="P1553" s="28"/>
      <c r="Q1553" s="28"/>
      <c r="R1553" s="18"/>
      <c r="S1553" s="28"/>
      <c r="T1553" s="18"/>
      <c r="AJ1553" s="28"/>
    </row>
    <row r="1554" spans="5:36" x14ac:dyDescent="0.35">
      <c r="E1554" s="56"/>
      <c r="F1554" s="56"/>
      <c r="G1554" s="56"/>
      <c r="H1554" s="56"/>
      <c r="I1554" s="56"/>
      <c r="J1554" s="19"/>
      <c r="K1554" s="28"/>
      <c r="M1554" s="28"/>
      <c r="N1554" s="28"/>
      <c r="O1554" s="18"/>
      <c r="P1554" s="28"/>
      <c r="Q1554" s="28"/>
      <c r="R1554" s="18"/>
      <c r="S1554" s="28"/>
      <c r="T1554" s="18"/>
      <c r="AJ1554" s="28"/>
    </row>
    <row r="1555" spans="5:36" x14ac:dyDescent="0.35">
      <c r="E1555" s="56"/>
      <c r="F1555" s="56"/>
      <c r="G1555" s="56"/>
      <c r="H1555" s="56"/>
      <c r="I1555" s="56"/>
      <c r="J1555" s="19"/>
      <c r="K1555" s="28"/>
      <c r="M1555" s="28"/>
      <c r="N1555" s="28"/>
      <c r="O1555" s="18"/>
      <c r="P1555" s="28"/>
      <c r="Q1555" s="28"/>
      <c r="R1555" s="18"/>
      <c r="S1555" s="28"/>
      <c r="T1555" s="18"/>
      <c r="AJ1555" s="28"/>
    </row>
    <row r="1556" spans="5:36" x14ac:dyDescent="0.35">
      <c r="E1556" s="56"/>
      <c r="F1556" s="56"/>
      <c r="G1556" s="56"/>
      <c r="H1556" s="56"/>
      <c r="I1556" s="56"/>
      <c r="J1556" s="19"/>
      <c r="K1556" s="28"/>
      <c r="M1556" s="28"/>
      <c r="N1556" s="28"/>
      <c r="O1556" s="18"/>
      <c r="P1556" s="28"/>
      <c r="Q1556" s="28"/>
      <c r="R1556" s="18"/>
      <c r="S1556" s="28"/>
      <c r="T1556" s="18"/>
      <c r="AJ1556" s="28"/>
    </row>
    <row r="1557" spans="5:36" x14ac:dyDescent="0.35">
      <c r="E1557" s="56"/>
      <c r="F1557" s="56"/>
      <c r="G1557" s="56"/>
      <c r="H1557" s="56"/>
      <c r="I1557" s="56"/>
      <c r="J1557" s="19"/>
      <c r="K1557" s="28"/>
      <c r="M1557" s="28"/>
      <c r="N1557" s="28"/>
      <c r="O1557" s="18"/>
      <c r="P1557" s="28"/>
      <c r="Q1557" s="28"/>
      <c r="R1557" s="18"/>
      <c r="S1557" s="28"/>
      <c r="T1557" s="18"/>
      <c r="AJ1557" s="28"/>
    </row>
    <row r="1558" spans="5:36" x14ac:dyDescent="0.35">
      <c r="E1558" s="56"/>
      <c r="F1558" s="56"/>
      <c r="G1558" s="56"/>
      <c r="H1558" s="56"/>
      <c r="I1558" s="56"/>
      <c r="J1558" s="19"/>
      <c r="K1558" s="28"/>
      <c r="M1558" s="28"/>
      <c r="N1558" s="28"/>
      <c r="O1558" s="18"/>
      <c r="P1558" s="28"/>
      <c r="Q1558" s="28"/>
      <c r="R1558" s="18"/>
      <c r="S1558" s="28"/>
      <c r="T1558" s="18"/>
      <c r="AJ1558" s="28"/>
    </row>
    <row r="1559" spans="5:36" x14ac:dyDescent="0.35">
      <c r="E1559" s="56"/>
      <c r="F1559" s="56"/>
      <c r="G1559" s="56"/>
      <c r="H1559" s="56"/>
      <c r="I1559" s="56"/>
      <c r="J1559" s="19"/>
      <c r="K1559" s="28"/>
      <c r="M1559" s="28"/>
      <c r="N1559" s="28"/>
      <c r="O1559" s="18"/>
      <c r="P1559" s="28"/>
      <c r="Q1559" s="28"/>
      <c r="R1559" s="18"/>
      <c r="S1559" s="28"/>
      <c r="T1559" s="18"/>
      <c r="AJ1559" s="28"/>
    </row>
    <row r="1560" spans="5:36" x14ac:dyDescent="0.35">
      <c r="E1560" s="56"/>
      <c r="F1560" s="56"/>
      <c r="G1560" s="56"/>
      <c r="H1560" s="56"/>
      <c r="I1560" s="56"/>
      <c r="J1560" s="19"/>
      <c r="K1560" s="28"/>
      <c r="M1560" s="28"/>
      <c r="N1560" s="28"/>
      <c r="O1560" s="18"/>
      <c r="P1560" s="28"/>
      <c r="Q1560" s="28"/>
      <c r="R1560" s="18"/>
      <c r="S1560" s="28"/>
      <c r="T1560" s="18"/>
      <c r="AJ1560" s="28"/>
    </row>
    <row r="1561" spans="5:36" x14ac:dyDescent="0.35">
      <c r="E1561" s="56"/>
      <c r="F1561" s="56"/>
      <c r="G1561" s="56"/>
      <c r="H1561" s="56"/>
      <c r="I1561" s="56"/>
      <c r="J1561" s="19"/>
      <c r="K1561" s="28"/>
      <c r="M1561" s="28"/>
      <c r="N1561" s="28"/>
      <c r="O1561" s="18"/>
      <c r="P1561" s="28"/>
      <c r="Q1561" s="28"/>
      <c r="R1561" s="18"/>
      <c r="S1561" s="28"/>
      <c r="T1561" s="18"/>
      <c r="AJ1561" s="28"/>
    </row>
    <row r="1562" spans="5:36" x14ac:dyDescent="0.35">
      <c r="E1562" s="56"/>
      <c r="F1562" s="56"/>
      <c r="G1562" s="56"/>
      <c r="H1562" s="56"/>
      <c r="I1562" s="56"/>
      <c r="J1562" s="19"/>
      <c r="K1562" s="28"/>
      <c r="M1562" s="28"/>
      <c r="N1562" s="28"/>
      <c r="O1562" s="18"/>
      <c r="P1562" s="28"/>
      <c r="Q1562" s="28"/>
      <c r="R1562" s="18"/>
      <c r="S1562" s="28"/>
      <c r="T1562" s="18"/>
      <c r="AJ1562" s="28"/>
    </row>
    <row r="1563" spans="5:36" x14ac:dyDescent="0.35">
      <c r="E1563" s="56"/>
      <c r="F1563" s="56"/>
      <c r="G1563" s="56"/>
      <c r="H1563" s="56"/>
      <c r="I1563" s="56"/>
      <c r="J1563" s="19"/>
      <c r="K1563" s="28"/>
      <c r="M1563" s="28"/>
      <c r="N1563" s="28"/>
      <c r="O1563" s="18"/>
      <c r="P1563" s="28"/>
      <c r="Q1563" s="28"/>
      <c r="R1563" s="18"/>
      <c r="S1563" s="28"/>
      <c r="T1563" s="18"/>
      <c r="AJ1563" s="28"/>
    </row>
    <row r="1564" spans="5:36" x14ac:dyDescent="0.35">
      <c r="E1564" s="56"/>
      <c r="F1564" s="56"/>
      <c r="G1564" s="56"/>
      <c r="H1564" s="56"/>
      <c r="I1564" s="56"/>
      <c r="J1564" s="19"/>
      <c r="K1564" s="28"/>
      <c r="M1564" s="28"/>
      <c r="N1564" s="28"/>
      <c r="O1564" s="18"/>
      <c r="P1564" s="28"/>
      <c r="Q1564" s="28"/>
      <c r="R1564" s="18"/>
      <c r="S1564" s="28"/>
      <c r="T1564" s="18"/>
      <c r="AJ1564" s="28"/>
    </row>
    <row r="1565" spans="5:36" x14ac:dyDescent="0.35">
      <c r="E1565" s="56"/>
      <c r="F1565" s="56"/>
      <c r="G1565" s="56"/>
      <c r="H1565" s="56"/>
      <c r="I1565" s="56"/>
      <c r="J1565" s="19"/>
      <c r="K1565" s="28"/>
      <c r="M1565" s="28"/>
      <c r="N1565" s="28"/>
      <c r="O1565" s="18"/>
      <c r="P1565" s="28"/>
      <c r="Q1565" s="28"/>
      <c r="R1565" s="18"/>
      <c r="S1565" s="28"/>
      <c r="T1565" s="18"/>
      <c r="AJ1565" s="28"/>
    </row>
    <row r="1566" spans="5:36" x14ac:dyDescent="0.35">
      <c r="E1566" s="56"/>
      <c r="F1566" s="56"/>
      <c r="G1566" s="56"/>
      <c r="H1566" s="56"/>
      <c r="I1566" s="56"/>
      <c r="J1566" s="19"/>
      <c r="K1566" s="28"/>
      <c r="M1566" s="28"/>
      <c r="N1566" s="28"/>
      <c r="O1566" s="18"/>
      <c r="P1566" s="28"/>
      <c r="Q1566" s="28"/>
      <c r="R1566" s="18"/>
      <c r="S1566" s="28"/>
      <c r="T1566" s="18"/>
      <c r="AJ1566" s="28"/>
    </row>
    <row r="1567" spans="5:36" x14ac:dyDescent="0.35">
      <c r="E1567" s="56"/>
      <c r="F1567" s="56"/>
      <c r="G1567" s="56"/>
      <c r="H1567" s="56"/>
      <c r="I1567" s="56"/>
      <c r="J1567" s="19"/>
      <c r="K1567" s="28"/>
      <c r="M1567" s="28"/>
      <c r="N1567" s="28"/>
      <c r="O1567" s="18"/>
      <c r="P1567" s="28"/>
      <c r="Q1567" s="28"/>
      <c r="R1567" s="18"/>
      <c r="S1567" s="28"/>
      <c r="T1567" s="18"/>
      <c r="AJ1567" s="28"/>
    </row>
    <row r="1568" spans="5:36" x14ac:dyDescent="0.35">
      <c r="E1568" s="56"/>
      <c r="F1568" s="56"/>
      <c r="G1568" s="56"/>
      <c r="H1568" s="56"/>
      <c r="I1568" s="56"/>
      <c r="J1568" s="19"/>
      <c r="K1568" s="28"/>
      <c r="M1568" s="28"/>
      <c r="N1568" s="28"/>
      <c r="O1568" s="18"/>
      <c r="P1568" s="28"/>
      <c r="Q1568" s="28"/>
      <c r="R1568" s="18"/>
      <c r="S1568" s="28"/>
      <c r="T1568" s="18"/>
      <c r="AJ1568" s="28"/>
    </row>
    <row r="1569" spans="5:36" x14ac:dyDescent="0.35">
      <c r="E1569" s="56"/>
      <c r="F1569" s="56"/>
      <c r="G1569" s="56"/>
      <c r="H1569" s="56"/>
      <c r="I1569" s="56"/>
      <c r="J1569" s="19"/>
      <c r="K1569" s="28"/>
      <c r="M1569" s="28"/>
      <c r="N1569" s="28"/>
      <c r="O1569" s="18"/>
      <c r="P1569" s="28"/>
      <c r="Q1569" s="28"/>
      <c r="R1569" s="18"/>
      <c r="S1569" s="28"/>
      <c r="T1569" s="18"/>
      <c r="AJ1569" s="28"/>
    </row>
    <row r="1570" spans="5:36" x14ac:dyDescent="0.35">
      <c r="E1570" s="56"/>
      <c r="F1570" s="56"/>
      <c r="G1570" s="56"/>
      <c r="H1570" s="56"/>
      <c r="I1570" s="56"/>
      <c r="J1570" s="19"/>
      <c r="K1570" s="28"/>
      <c r="M1570" s="28"/>
      <c r="N1570" s="28"/>
      <c r="O1570" s="18"/>
      <c r="P1570" s="28"/>
      <c r="Q1570" s="28"/>
      <c r="R1570" s="18"/>
      <c r="S1570" s="28"/>
      <c r="T1570" s="18"/>
      <c r="AJ1570" s="28"/>
    </row>
    <row r="1571" spans="5:36" x14ac:dyDescent="0.35">
      <c r="E1571" s="56"/>
      <c r="F1571" s="56"/>
      <c r="G1571" s="56"/>
      <c r="H1571" s="56"/>
      <c r="I1571" s="56"/>
      <c r="J1571" s="19"/>
      <c r="K1571" s="28"/>
      <c r="M1571" s="28"/>
      <c r="N1571" s="28"/>
      <c r="O1571" s="18"/>
      <c r="P1571" s="28"/>
      <c r="Q1571" s="28"/>
      <c r="R1571" s="18"/>
      <c r="S1571" s="28"/>
      <c r="T1571" s="18"/>
      <c r="AJ1571" s="28"/>
    </row>
    <row r="1572" spans="5:36" x14ac:dyDescent="0.35">
      <c r="E1572" s="56"/>
      <c r="F1572" s="56"/>
      <c r="G1572" s="56"/>
      <c r="H1572" s="56"/>
      <c r="I1572" s="56"/>
      <c r="J1572" s="19"/>
      <c r="K1572" s="28"/>
      <c r="M1572" s="28"/>
      <c r="N1572" s="28"/>
      <c r="O1572" s="18"/>
      <c r="P1572" s="28"/>
      <c r="Q1572" s="28"/>
      <c r="R1572" s="18"/>
      <c r="S1572" s="28"/>
      <c r="T1572" s="18"/>
      <c r="AJ1572" s="28"/>
    </row>
    <row r="1573" spans="5:36" x14ac:dyDescent="0.35">
      <c r="E1573" s="56"/>
      <c r="F1573" s="56"/>
      <c r="G1573" s="56"/>
      <c r="H1573" s="56"/>
      <c r="I1573" s="56"/>
      <c r="J1573" s="19"/>
      <c r="K1573" s="28"/>
      <c r="M1573" s="28"/>
      <c r="N1573" s="28"/>
      <c r="O1573" s="18"/>
      <c r="P1573" s="28"/>
      <c r="Q1573" s="28"/>
      <c r="R1573" s="18"/>
      <c r="S1573" s="28"/>
      <c r="T1573" s="18"/>
      <c r="AJ1573" s="28"/>
    </row>
    <row r="1574" spans="5:36" x14ac:dyDescent="0.35">
      <c r="E1574" s="56"/>
      <c r="F1574" s="56"/>
      <c r="G1574" s="56"/>
      <c r="H1574" s="56"/>
      <c r="I1574" s="56"/>
      <c r="J1574" s="19"/>
      <c r="K1574" s="28"/>
      <c r="M1574" s="28"/>
      <c r="N1574" s="28"/>
      <c r="O1574" s="18"/>
      <c r="P1574" s="28"/>
      <c r="Q1574" s="28"/>
      <c r="R1574" s="18"/>
      <c r="S1574" s="28"/>
      <c r="T1574" s="18"/>
      <c r="AJ1574" s="28"/>
    </row>
    <row r="1575" spans="5:36" x14ac:dyDescent="0.35">
      <c r="E1575" s="56"/>
      <c r="F1575" s="56"/>
      <c r="G1575" s="56"/>
      <c r="H1575" s="56"/>
      <c r="I1575" s="56"/>
      <c r="J1575" s="19"/>
      <c r="K1575" s="28"/>
      <c r="M1575" s="28"/>
      <c r="N1575" s="28"/>
      <c r="O1575" s="18"/>
      <c r="P1575" s="28"/>
      <c r="Q1575" s="28"/>
      <c r="R1575" s="18"/>
      <c r="S1575" s="28"/>
      <c r="T1575" s="18"/>
      <c r="AJ1575" s="28"/>
    </row>
    <row r="1576" spans="5:36" x14ac:dyDescent="0.35">
      <c r="E1576" s="56"/>
      <c r="F1576" s="56"/>
      <c r="G1576" s="56"/>
      <c r="H1576" s="56"/>
      <c r="I1576" s="56"/>
      <c r="J1576" s="19"/>
      <c r="K1576" s="28"/>
      <c r="M1576" s="28"/>
      <c r="N1576" s="28"/>
      <c r="O1576" s="18"/>
      <c r="P1576" s="28"/>
      <c r="Q1576" s="28"/>
      <c r="R1576" s="18"/>
      <c r="S1576" s="28"/>
      <c r="T1576" s="18"/>
      <c r="AJ1576" s="28"/>
    </row>
    <row r="1577" spans="5:36" x14ac:dyDescent="0.35">
      <c r="E1577" s="56"/>
      <c r="F1577" s="56"/>
      <c r="G1577" s="56"/>
      <c r="H1577" s="56"/>
      <c r="I1577" s="56"/>
      <c r="J1577" s="19"/>
      <c r="K1577" s="28"/>
      <c r="M1577" s="28"/>
      <c r="N1577" s="28"/>
      <c r="O1577" s="18"/>
      <c r="P1577" s="28"/>
      <c r="Q1577" s="28"/>
      <c r="R1577" s="18"/>
      <c r="S1577" s="28"/>
      <c r="T1577" s="18"/>
      <c r="AJ1577" s="28"/>
    </row>
    <row r="1578" spans="5:36" x14ac:dyDescent="0.35">
      <c r="E1578" s="56"/>
      <c r="F1578" s="56"/>
      <c r="G1578" s="56"/>
      <c r="H1578" s="56"/>
      <c r="I1578" s="56"/>
      <c r="J1578" s="19"/>
      <c r="K1578" s="28"/>
      <c r="M1578" s="28"/>
      <c r="N1578" s="28"/>
      <c r="O1578" s="18"/>
      <c r="P1578" s="28"/>
      <c r="Q1578" s="28"/>
      <c r="R1578" s="18"/>
      <c r="S1578" s="28"/>
      <c r="T1578" s="18"/>
      <c r="AJ1578" s="28"/>
    </row>
    <row r="1579" spans="5:36" x14ac:dyDescent="0.35">
      <c r="E1579" s="56"/>
      <c r="F1579" s="56"/>
      <c r="G1579" s="56"/>
      <c r="H1579" s="56"/>
      <c r="I1579" s="56"/>
      <c r="J1579" s="19"/>
      <c r="K1579" s="28"/>
      <c r="M1579" s="28"/>
      <c r="N1579" s="28"/>
      <c r="O1579" s="18"/>
      <c r="P1579" s="28"/>
      <c r="Q1579" s="28"/>
      <c r="R1579" s="18"/>
      <c r="S1579" s="28"/>
      <c r="T1579" s="18"/>
      <c r="AJ1579" s="28"/>
    </row>
    <row r="1580" spans="5:36" x14ac:dyDescent="0.35">
      <c r="E1580" s="56"/>
      <c r="F1580" s="56"/>
      <c r="G1580" s="56"/>
      <c r="H1580" s="56"/>
      <c r="I1580" s="56"/>
      <c r="J1580" s="19"/>
      <c r="K1580" s="28"/>
      <c r="M1580" s="28"/>
      <c r="N1580" s="28"/>
      <c r="O1580" s="18"/>
      <c r="P1580" s="28"/>
      <c r="Q1580" s="28"/>
      <c r="R1580" s="18"/>
      <c r="S1580" s="28"/>
      <c r="T1580" s="18"/>
      <c r="AJ1580" s="28"/>
    </row>
    <row r="1581" spans="5:36" x14ac:dyDescent="0.35">
      <c r="E1581" s="56"/>
      <c r="F1581" s="56"/>
      <c r="G1581" s="56"/>
      <c r="H1581" s="56"/>
      <c r="I1581" s="56"/>
      <c r="J1581" s="19"/>
      <c r="K1581" s="28"/>
      <c r="M1581" s="28"/>
      <c r="N1581" s="28"/>
      <c r="O1581" s="18"/>
      <c r="P1581" s="28"/>
      <c r="Q1581" s="28"/>
      <c r="R1581" s="18"/>
      <c r="S1581" s="28"/>
      <c r="T1581" s="18"/>
      <c r="AJ1581" s="28"/>
    </row>
    <row r="1582" spans="5:36" x14ac:dyDescent="0.35">
      <c r="E1582" s="56"/>
      <c r="F1582" s="56"/>
      <c r="G1582" s="56"/>
      <c r="H1582" s="56"/>
      <c r="I1582" s="56"/>
      <c r="J1582" s="19"/>
      <c r="K1582" s="28"/>
      <c r="M1582" s="28"/>
      <c r="N1582" s="28"/>
      <c r="O1582" s="18"/>
      <c r="P1582" s="28"/>
      <c r="Q1582" s="28"/>
      <c r="R1582" s="18"/>
      <c r="S1582" s="28"/>
      <c r="T1582" s="18"/>
      <c r="AJ1582" s="28"/>
    </row>
    <row r="1583" spans="5:36" x14ac:dyDescent="0.35">
      <c r="E1583" s="56"/>
      <c r="F1583" s="56"/>
      <c r="G1583" s="56"/>
      <c r="H1583" s="56"/>
      <c r="I1583" s="56"/>
      <c r="J1583" s="19"/>
      <c r="K1583" s="28"/>
      <c r="M1583" s="28"/>
      <c r="N1583" s="28"/>
      <c r="O1583" s="18"/>
      <c r="P1583" s="28"/>
      <c r="Q1583" s="28"/>
      <c r="R1583" s="18"/>
      <c r="S1583" s="28"/>
      <c r="T1583" s="18"/>
      <c r="AJ1583" s="28"/>
    </row>
    <row r="1584" spans="5:36" x14ac:dyDescent="0.35">
      <c r="E1584" s="56"/>
      <c r="F1584" s="56"/>
      <c r="G1584" s="56"/>
      <c r="H1584" s="56"/>
      <c r="I1584" s="56"/>
      <c r="J1584" s="19"/>
      <c r="K1584" s="28"/>
      <c r="M1584" s="28"/>
      <c r="N1584" s="28"/>
      <c r="O1584" s="18"/>
      <c r="P1584" s="28"/>
      <c r="Q1584" s="28"/>
      <c r="R1584" s="18"/>
      <c r="S1584" s="28"/>
      <c r="T1584" s="18"/>
      <c r="AJ1584" s="28"/>
    </row>
    <row r="1585" spans="5:36" x14ac:dyDescent="0.35">
      <c r="E1585" s="56"/>
      <c r="F1585" s="56"/>
      <c r="G1585" s="56"/>
      <c r="H1585" s="56"/>
      <c r="I1585" s="56"/>
      <c r="J1585" s="19"/>
      <c r="K1585" s="28"/>
      <c r="M1585" s="28"/>
      <c r="N1585" s="28"/>
      <c r="O1585" s="18"/>
      <c r="P1585" s="28"/>
      <c r="Q1585" s="28"/>
      <c r="R1585" s="18"/>
      <c r="S1585" s="28"/>
      <c r="T1585" s="18"/>
      <c r="AJ1585" s="28"/>
    </row>
    <row r="1586" spans="5:36" x14ac:dyDescent="0.35">
      <c r="E1586" s="56"/>
      <c r="F1586" s="56"/>
      <c r="G1586" s="56"/>
      <c r="H1586" s="56"/>
      <c r="I1586" s="56"/>
      <c r="J1586" s="19"/>
      <c r="K1586" s="28"/>
      <c r="M1586" s="28"/>
      <c r="N1586" s="28"/>
      <c r="O1586" s="18"/>
      <c r="P1586" s="28"/>
      <c r="Q1586" s="28"/>
      <c r="R1586" s="18"/>
      <c r="S1586" s="28"/>
      <c r="T1586" s="18"/>
      <c r="AJ1586" s="28"/>
    </row>
    <row r="1587" spans="5:36" x14ac:dyDescent="0.35">
      <c r="E1587" s="56"/>
      <c r="F1587" s="56"/>
      <c r="G1587" s="56"/>
      <c r="H1587" s="56"/>
      <c r="I1587" s="56"/>
      <c r="J1587" s="19"/>
      <c r="K1587" s="28"/>
      <c r="M1587" s="28"/>
      <c r="N1587" s="28"/>
      <c r="O1587" s="18"/>
      <c r="P1587" s="28"/>
      <c r="Q1587" s="28"/>
      <c r="R1587" s="18"/>
      <c r="S1587" s="28"/>
      <c r="T1587" s="18"/>
      <c r="AJ1587" s="28"/>
    </row>
    <row r="1588" spans="5:36" x14ac:dyDescent="0.35">
      <c r="E1588" s="56"/>
      <c r="F1588" s="56"/>
      <c r="G1588" s="56"/>
      <c r="H1588" s="56"/>
      <c r="I1588" s="56"/>
      <c r="J1588" s="19"/>
      <c r="K1588" s="28"/>
      <c r="M1588" s="28"/>
      <c r="N1588" s="28"/>
      <c r="O1588" s="18"/>
      <c r="P1588" s="28"/>
      <c r="Q1588" s="28"/>
      <c r="R1588" s="18"/>
      <c r="S1588" s="28"/>
      <c r="T1588" s="18"/>
      <c r="AJ1588" s="28"/>
    </row>
    <row r="1589" spans="5:36" x14ac:dyDescent="0.35">
      <c r="E1589" s="56"/>
      <c r="F1589" s="56"/>
      <c r="G1589" s="56"/>
      <c r="H1589" s="56"/>
      <c r="I1589" s="56"/>
      <c r="J1589" s="19"/>
      <c r="K1589" s="28"/>
      <c r="M1589" s="28"/>
      <c r="N1589" s="28"/>
      <c r="O1589" s="18"/>
      <c r="P1589" s="28"/>
      <c r="Q1589" s="28"/>
      <c r="R1589" s="18"/>
      <c r="S1589" s="28"/>
      <c r="T1589" s="18"/>
      <c r="AJ1589" s="28"/>
    </row>
    <row r="1590" spans="5:36" x14ac:dyDescent="0.35">
      <c r="E1590" s="56"/>
      <c r="F1590" s="56"/>
      <c r="G1590" s="56"/>
      <c r="H1590" s="56"/>
      <c r="I1590" s="56"/>
      <c r="J1590" s="19"/>
      <c r="K1590" s="28"/>
      <c r="M1590" s="28"/>
      <c r="N1590" s="28"/>
      <c r="O1590" s="18"/>
      <c r="P1590" s="28"/>
      <c r="Q1590" s="28"/>
      <c r="R1590" s="18"/>
      <c r="S1590" s="28"/>
      <c r="T1590" s="18"/>
      <c r="AJ1590" s="28"/>
    </row>
    <row r="1591" spans="5:36" x14ac:dyDescent="0.35">
      <c r="E1591" s="56"/>
      <c r="F1591" s="56"/>
      <c r="G1591" s="56"/>
      <c r="H1591" s="56"/>
      <c r="I1591" s="56"/>
      <c r="J1591" s="19"/>
      <c r="K1591" s="28"/>
      <c r="M1591" s="28"/>
      <c r="N1591" s="28"/>
      <c r="O1591" s="18"/>
      <c r="P1591" s="28"/>
      <c r="Q1591" s="28"/>
      <c r="R1591" s="18"/>
      <c r="S1591" s="28"/>
      <c r="T1591" s="18"/>
      <c r="AJ1591" s="28"/>
    </row>
    <row r="1592" spans="5:36" x14ac:dyDescent="0.35">
      <c r="E1592" s="56"/>
      <c r="F1592" s="56"/>
      <c r="G1592" s="56"/>
      <c r="H1592" s="56"/>
      <c r="I1592" s="56"/>
      <c r="J1592" s="19"/>
      <c r="K1592" s="28"/>
      <c r="M1592" s="28"/>
      <c r="N1592" s="28"/>
      <c r="O1592" s="18"/>
      <c r="P1592" s="28"/>
      <c r="Q1592" s="28"/>
      <c r="R1592" s="18"/>
      <c r="S1592" s="28"/>
      <c r="T1592" s="18"/>
      <c r="AJ1592" s="28"/>
    </row>
    <row r="1593" spans="5:36" x14ac:dyDescent="0.35">
      <c r="E1593" s="56"/>
      <c r="F1593" s="56"/>
      <c r="G1593" s="56"/>
      <c r="H1593" s="56"/>
      <c r="I1593" s="56"/>
      <c r="J1593" s="19"/>
      <c r="K1593" s="28"/>
      <c r="M1593" s="28"/>
      <c r="N1593" s="28"/>
      <c r="O1593" s="18"/>
      <c r="P1593" s="28"/>
      <c r="Q1593" s="28"/>
      <c r="R1593" s="18"/>
      <c r="S1593" s="28"/>
      <c r="T1593" s="18"/>
      <c r="AJ1593" s="28"/>
    </row>
    <row r="1594" spans="5:36" x14ac:dyDescent="0.35">
      <c r="E1594" s="56"/>
      <c r="F1594" s="56"/>
      <c r="G1594" s="56"/>
      <c r="H1594" s="56"/>
      <c r="I1594" s="56"/>
      <c r="J1594" s="19"/>
      <c r="K1594" s="28"/>
      <c r="M1594" s="28"/>
      <c r="N1594" s="28"/>
      <c r="O1594" s="18"/>
      <c r="P1594" s="28"/>
      <c r="Q1594" s="28"/>
      <c r="R1594" s="18"/>
      <c r="S1594" s="28"/>
      <c r="T1594" s="18"/>
      <c r="AJ1594" s="28"/>
    </row>
    <row r="1595" spans="5:36" x14ac:dyDescent="0.35">
      <c r="E1595" s="56"/>
      <c r="F1595" s="56"/>
      <c r="G1595" s="56"/>
      <c r="H1595" s="56"/>
      <c r="I1595" s="56"/>
      <c r="J1595" s="19"/>
      <c r="K1595" s="28"/>
      <c r="M1595" s="28"/>
      <c r="N1595" s="28"/>
      <c r="O1595" s="18"/>
      <c r="P1595" s="28"/>
      <c r="Q1595" s="28"/>
      <c r="R1595" s="18"/>
      <c r="S1595" s="28"/>
      <c r="T1595" s="18"/>
      <c r="AJ1595" s="28"/>
    </row>
    <row r="1596" spans="5:36" x14ac:dyDescent="0.35">
      <c r="E1596" s="56"/>
      <c r="F1596" s="56"/>
      <c r="G1596" s="56"/>
      <c r="H1596" s="56"/>
      <c r="I1596" s="56"/>
      <c r="J1596" s="19"/>
      <c r="K1596" s="28"/>
      <c r="M1596" s="28"/>
      <c r="N1596" s="28"/>
      <c r="O1596" s="18"/>
      <c r="P1596" s="28"/>
      <c r="Q1596" s="28"/>
      <c r="R1596" s="18"/>
      <c r="S1596" s="28"/>
      <c r="T1596" s="18"/>
      <c r="AJ1596" s="28"/>
    </row>
    <row r="1597" spans="5:36" x14ac:dyDescent="0.35">
      <c r="E1597" s="56"/>
      <c r="F1597" s="56"/>
      <c r="G1597" s="56"/>
      <c r="H1597" s="56"/>
      <c r="I1597" s="56"/>
      <c r="J1597" s="19"/>
      <c r="K1597" s="28"/>
      <c r="M1597" s="28"/>
      <c r="N1597" s="28"/>
      <c r="O1597" s="18"/>
      <c r="P1597" s="28"/>
      <c r="Q1597" s="28"/>
      <c r="R1597" s="18"/>
      <c r="S1597" s="28"/>
      <c r="T1597" s="18"/>
      <c r="AJ1597" s="28"/>
    </row>
    <row r="1598" spans="5:36" x14ac:dyDescent="0.35">
      <c r="E1598" s="56"/>
      <c r="F1598" s="56"/>
      <c r="G1598" s="56"/>
      <c r="H1598" s="56"/>
      <c r="I1598" s="56"/>
      <c r="J1598" s="19"/>
      <c r="K1598" s="28"/>
      <c r="M1598" s="28"/>
      <c r="N1598" s="28"/>
      <c r="O1598" s="18"/>
      <c r="P1598" s="28"/>
      <c r="Q1598" s="28"/>
      <c r="R1598" s="18"/>
      <c r="S1598" s="28"/>
      <c r="T1598" s="18"/>
      <c r="AJ1598" s="28"/>
    </row>
    <row r="1599" spans="5:36" x14ac:dyDescent="0.35">
      <c r="E1599" s="56"/>
      <c r="F1599" s="56"/>
      <c r="G1599" s="56"/>
      <c r="H1599" s="56"/>
      <c r="I1599" s="56"/>
      <c r="J1599" s="19"/>
      <c r="K1599" s="28"/>
      <c r="M1599" s="28"/>
      <c r="N1599" s="28"/>
      <c r="O1599" s="18"/>
      <c r="P1599" s="28"/>
      <c r="Q1599" s="28"/>
      <c r="R1599" s="18"/>
      <c r="S1599" s="28"/>
      <c r="T1599" s="18"/>
      <c r="AJ1599" s="28"/>
    </row>
    <row r="1600" spans="5:36" x14ac:dyDescent="0.35">
      <c r="E1600" s="56"/>
      <c r="F1600" s="56"/>
      <c r="G1600" s="56"/>
      <c r="H1600" s="56"/>
      <c r="I1600" s="56"/>
      <c r="J1600" s="19"/>
      <c r="K1600" s="28"/>
      <c r="M1600" s="28"/>
      <c r="N1600" s="28"/>
      <c r="O1600" s="18"/>
      <c r="P1600" s="28"/>
      <c r="Q1600" s="28"/>
      <c r="R1600" s="18"/>
      <c r="S1600" s="28"/>
      <c r="T1600" s="18"/>
      <c r="AJ1600" s="28"/>
    </row>
    <row r="1601" spans="5:36" x14ac:dyDescent="0.35">
      <c r="E1601" s="56"/>
      <c r="F1601" s="56"/>
      <c r="G1601" s="56"/>
      <c r="H1601" s="56"/>
      <c r="I1601" s="56"/>
      <c r="J1601" s="19"/>
      <c r="K1601" s="28"/>
      <c r="M1601" s="28"/>
      <c r="N1601" s="28"/>
      <c r="O1601" s="18"/>
      <c r="P1601" s="28"/>
      <c r="Q1601" s="28"/>
      <c r="R1601" s="18"/>
      <c r="S1601" s="28"/>
      <c r="T1601" s="18"/>
      <c r="AJ1601" s="28"/>
    </row>
    <row r="1602" spans="5:36" x14ac:dyDescent="0.35">
      <c r="E1602" s="56"/>
      <c r="F1602" s="56"/>
      <c r="G1602" s="56"/>
      <c r="H1602" s="56"/>
      <c r="I1602" s="56"/>
      <c r="J1602" s="19"/>
      <c r="K1602" s="28"/>
      <c r="M1602" s="28"/>
      <c r="N1602" s="28"/>
      <c r="O1602" s="18"/>
      <c r="P1602" s="28"/>
      <c r="Q1602" s="28"/>
      <c r="R1602" s="18"/>
      <c r="S1602" s="28"/>
      <c r="T1602" s="18"/>
      <c r="AJ1602" s="28"/>
    </row>
    <row r="1603" spans="5:36" x14ac:dyDescent="0.35">
      <c r="E1603" s="56"/>
      <c r="F1603" s="56"/>
      <c r="G1603" s="56"/>
      <c r="H1603" s="56"/>
      <c r="I1603" s="56"/>
      <c r="J1603" s="19"/>
      <c r="K1603" s="28"/>
      <c r="M1603" s="28"/>
      <c r="N1603" s="28"/>
      <c r="O1603" s="18"/>
      <c r="P1603" s="28"/>
      <c r="Q1603" s="28"/>
      <c r="R1603" s="18"/>
      <c r="S1603" s="28"/>
      <c r="T1603" s="18"/>
      <c r="AJ1603" s="28"/>
    </row>
    <row r="1604" spans="5:36" x14ac:dyDescent="0.35">
      <c r="E1604" s="56"/>
      <c r="F1604" s="56"/>
      <c r="G1604" s="56"/>
      <c r="H1604" s="56"/>
      <c r="I1604" s="56"/>
      <c r="J1604" s="19"/>
      <c r="K1604" s="28"/>
      <c r="M1604" s="28"/>
      <c r="N1604" s="28"/>
      <c r="O1604" s="18"/>
      <c r="P1604" s="28"/>
      <c r="Q1604" s="28"/>
      <c r="R1604" s="18"/>
      <c r="S1604" s="28"/>
      <c r="T1604" s="18"/>
      <c r="AJ1604" s="28"/>
    </row>
    <row r="1605" spans="5:36" x14ac:dyDescent="0.35">
      <c r="E1605" s="56"/>
      <c r="F1605" s="56"/>
      <c r="G1605" s="56"/>
      <c r="H1605" s="56"/>
      <c r="I1605" s="56"/>
      <c r="J1605" s="19"/>
      <c r="K1605" s="28"/>
      <c r="M1605" s="28"/>
      <c r="N1605" s="28"/>
      <c r="O1605" s="18"/>
      <c r="P1605" s="28"/>
      <c r="Q1605" s="28"/>
      <c r="R1605" s="18"/>
      <c r="S1605" s="28"/>
      <c r="T1605" s="18"/>
      <c r="AJ1605" s="28"/>
    </row>
    <row r="1606" spans="5:36" x14ac:dyDescent="0.35">
      <c r="E1606" s="56"/>
      <c r="F1606" s="56"/>
      <c r="G1606" s="56"/>
      <c r="H1606" s="56"/>
      <c r="I1606" s="56"/>
      <c r="J1606" s="19"/>
      <c r="K1606" s="28"/>
      <c r="M1606" s="28"/>
      <c r="N1606" s="28"/>
      <c r="O1606" s="18"/>
      <c r="P1606" s="28"/>
      <c r="Q1606" s="28"/>
      <c r="R1606" s="18"/>
      <c r="S1606" s="28"/>
      <c r="T1606" s="18"/>
      <c r="AJ1606" s="28"/>
    </row>
    <row r="1607" spans="5:36" x14ac:dyDescent="0.35">
      <c r="E1607" s="56"/>
      <c r="F1607" s="56"/>
      <c r="G1607" s="56"/>
      <c r="H1607" s="56"/>
      <c r="I1607" s="56"/>
      <c r="J1607" s="19"/>
      <c r="K1607" s="28"/>
      <c r="M1607" s="28"/>
      <c r="N1607" s="28"/>
      <c r="O1607" s="18"/>
      <c r="P1607" s="28"/>
      <c r="Q1607" s="28"/>
      <c r="R1607" s="18"/>
      <c r="S1607" s="28"/>
      <c r="T1607" s="18"/>
      <c r="AJ1607" s="28"/>
    </row>
    <row r="1608" spans="5:36" x14ac:dyDescent="0.35">
      <c r="E1608" s="56"/>
      <c r="F1608" s="56"/>
      <c r="G1608" s="56"/>
      <c r="H1608" s="56"/>
      <c r="I1608" s="56"/>
      <c r="J1608" s="19"/>
      <c r="K1608" s="28"/>
      <c r="M1608" s="28"/>
      <c r="N1608" s="28"/>
      <c r="O1608" s="18"/>
      <c r="P1608" s="28"/>
      <c r="Q1608" s="28"/>
      <c r="R1608" s="18"/>
      <c r="S1608" s="28"/>
      <c r="T1608" s="18"/>
      <c r="AJ1608" s="28"/>
    </row>
    <row r="1609" spans="5:36" x14ac:dyDescent="0.35">
      <c r="E1609" s="56"/>
      <c r="F1609" s="56"/>
      <c r="G1609" s="56"/>
      <c r="H1609" s="56"/>
      <c r="I1609" s="56"/>
      <c r="J1609" s="19"/>
      <c r="K1609" s="28"/>
      <c r="M1609" s="28"/>
      <c r="N1609" s="28"/>
      <c r="O1609" s="18"/>
      <c r="P1609" s="28"/>
      <c r="Q1609" s="28"/>
      <c r="R1609" s="18"/>
      <c r="S1609" s="28"/>
      <c r="T1609" s="18"/>
      <c r="AJ1609" s="28"/>
    </row>
    <row r="1610" spans="5:36" x14ac:dyDescent="0.35">
      <c r="E1610" s="56"/>
      <c r="F1610" s="56"/>
      <c r="G1610" s="56"/>
      <c r="H1610" s="56"/>
      <c r="I1610" s="56"/>
      <c r="J1610" s="19"/>
      <c r="K1610" s="28"/>
      <c r="M1610" s="28"/>
      <c r="N1610" s="28"/>
      <c r="O1610" s="18"/>
      <c r="P1610" s="28"/>
      <c r="Q1610" s="28"/>
      <c r="R1610" s="18"/>
      <c r="S1610" s="28"/>
      <c r="T1610" s="18"/>
      <c r="AJ1610" s="28"/>
    </row>
    <row r="1611" spans="5:36" x14ac:dyDescent="0.35">
      <c r="E1611" s="56"/>
      <c r="F1611" s="56"/>
      <c r="G1611" s="56"/>
      <c r="H1611" s="56"/>
      <c r="I1611" s="56"/>
      <c r="J1611" s="19"/>
      <c r="K1611" s="28"/>
      <c r="M1611" s="28"/>
      <c r="N1611" s="28"/>
      <c r="O1611" s="18"/>
      <c r="P1611" s="28"/>
      <c r="Q1611" s="28"/>
      <c r="R1611" s="18"/>
      <c r="S1611" s="28"/>
      <c r="T1611" s="18"/>
      <c r="AJ1611" s="28"/>
    </row>
    <row r="1612" spans="5:36" x14ac:dyDescent="0.35">
      <c r="E1612" s="56"/>
      <c r="F1612" s="56"/>
      <c r="G1612" s="56"/>
      <c r="H1612" s="56"/>
      <c r="I1612" s="56"/>
      <c r="J1612" s="19"/>
      <c r="K1612" s="28"/>
      <c r="M1612" s="28"/>
      <c r="N1612" s="28"/>
      <c r="O1612" s="18"/>
      <c r="P1612" s="28"/>
      <c r="Q1612" s="28"/>
      <c r="R1612" s="18"/>
      <c r="S1612" s="28"/>
      <c r="T1612" s="18"/>
      <c r="AJ1612" s="28"/>
    </row>
    <row r="1613" spans="5:36" x14ac:dyDescent="0.35">
      <c r="E1613" s="56"/>
      <c r="F1613" s="56"/>
      <c r="G1613" s="56"/>
      <c r="H1613" s="56"/>
      <c r="I1613" s="56"/>
      <c r="J1613" s="19"/>
      <c r="K1613" s="28"/>
      <c r="M1613" s="28"/>
      <c r="N1613" s="28"/>
      <c r="O1613" s="18"/>
      <c r="P1613" s="28"/>
      <c r="Q1613" s="28"/>
      <c r="R1613" s="18"/>
      <c r="S1613" s="28"/>
      <c r="T1613" s="18"/>
      <c r="AJ1613" s="28"/>
    </row>
    <row r="1614" spans="5:36" x14ac:dyDescent="0.35">
      <c r="E1614" s="56"/>
      <c r="F1614" s="56"/>
      <c r="G1614" s="56"/>
      <c r="H1614" s="56"/>
      <c r="I1614" s="56"/>
      <c r="J1614" s="19"/>
      <c r="K1614" s="28"/>
      <c r="M1614" s="28"/>
      <c r="N1614" s="28"/>
      <c r="O1614" s="18"/>
      <c r="P1614" s="28"/>
      <c r="Q1614" s="28"/>
      <c r="R1614" s="18"/>
      <c r="S1614" s="28"/>
      <c r="T1614" s="18"/>
      <c r="AJ1614" s="28"/>
    </row>
    <row r="1615" spans="5:36" x14ac:dyDescent="0.35">
      <c r="E1615" s="56"/>
      <c r="F1615" s="56"/>
      <c r="G1615" s="56"/>
      <c r="H1615" s="56"/>
      <c r="I1615" s="56"/>
      <c r="J1615" s="19"/>
      <c r="K1615" s="28"/>
      <c r="M1615" s="28"/>
      <c r="N1615" s="28"/>
      <c r="O1615" s="18"/>
      <c r="P1615" s="28"/>
      <c r="Q1615" s="28"/>
      <c r="R1615" s="18"/>
      <c r="S1615" s="28"/>
      <c r="T1615" s="18"/>
      <c r="AJ1615" s="28"/>
    </row>
    <row r="1616" spans="5:36" x14ac:dyDescent="0.35">
      <c r="E1616" s="56"/>
      <c r="F1616" s="56"/>
      <c r="G1616" s="56"/>
      <c r="H1616" s="56"/>
      <c r="I1616" s="56"/>
      <c r="J1616" s="19"/>
      <c r="K1616" s="28"/>
      <c r="M1616" s="28"/>
      <c r="N1616" s="28"/>
      <c r="O1616" s="18"/>
      <c r="P1616" s="28"/>
      <c r="Q1616" s="28"/>
      <c r="R1616" s="18"/>
      <c r="S1616" s="28"/>
      <c r="T1616" s="18"/>
      <c r="AJ1616" s="28"/>
    </row>
    <row r="1617" spans="5:36" x14ac:dyDescent="0.35">
      <c r="E1617" s="56"/>
      <c r="F1617" s="56"/>
      <c r="G1617" s="56"/>
      <c r="H1617" s="56"/>
      <c r="I1617" s="56"/>
      <c r="J1617" s="19"/>
      <c r="K1617" s="28"/>
      <c r="M1617" s="28"/>
      <c r="N1617" s="28"/>
      <c r="O1617" s="18"/>
      <c r="P1617" s="28"/>
      <c r="Q1617" s="28"/>
      <c r="R1617" s="18"/>
      <c r="S1617" s="28"/>
      <c r="T1617" s="18"/>
      <c r="AJ1617" s="28"/>
    </row>
    <row r="1618" spans="5:36" x14ac:dyDescent="0.35">
      <c r="E1618" s="56"/>
      <c r="F1618" s="56"/>
      <c r="G1618" s="56"/>
      <c r="H1618" s="56"/>
      <c r="I1618" s="56"/>
      <c r="J1618" s="19"/>
      <c r="K1618" s="28"/>
      <c r="M1618" s="28"/>
      <c r="N1618" s="28"/>
      <c r="O1618" s="18"/>
      <c r="P1618" s="28"/>
      <c r="Q1618" s="28"/>
      <c r="R1618" s="18"/>
      <c r="S1618" s="28"/>
      <c r="T1618" s="18"/>
      <c r="AJ1618" s="28"/>
    </row>
    <row r="1619" spans="5:36" x14ac:dyDescent="0.35">
      <c r="E1619" s="56"/>
      <c r="F1619" s="56"/>
      <c r="G1619" s="56"/>
      <c r="H1619" s="56"/>
      <c r="I1619" s="56"/>
      <c r="J1619" s="19"/>
      <c r="K1619" s="28"/>
      <c r="M1619" s="28"/>
      <c r="N1619" s="28"/>
      <c r="O1619" s="18"/>
      <c r="P1619" s="28"/>
      <c r="Q1619" s="28"/>
      <c r="R1619" s="18"/>
      <c r="S1619" s="28"/>
      <c r="T1619" s="18"/>
      <c r="AJ1619" s="28"/>
    </row>
    <row r="1620" spans="5:36" x14ac:dyDescent="0.35">
      <c r="E1620" s="56"/>
      <c r="F1620" s="56"/>
      <c r="G1620" s="56"/>
      <c r="H1620" s="56"/>
      <c r="I1620" s="56"/>
      <c r="J1620" s="19"/>
      <c r="K1620" s="28"/>
      <c r="M1620" s="28"/>
      <c r="N1620" s="28"/>
      <c r="O1620" s="18"/>
      <c r="P1620" s="28"/>
      <c r="Q1620" s="28"/>
      <c r="R1620" s="18"/>
      <c r="S1620" s="28"/>
      <c r="T1620" s="18"/>
      <c r="AJ1620" s="28"/>
    </row>
    <row r="1621" spans="5:36" x14ac:dyDescent="0.35">
      <c r="E1621" s="56"/>
      <c r="F1621" s="56"/>
      <c r="G1621" s="56"/>
      <c r="H1621" s="56"/>
      <c r="I1621" s="56"/>
      <c r="J1621" s="19"/>
      <c r="K1621" s="28"/>
      <c r="M1621" s="28"/>
      <c r="N1621" s="28"/>
      <c r="O1621" s="18"/>
      <c r="P1621" s="28"/>
      <c r="Q1621" s="28"/>
      <c r="R1621" s="18"/>
      <c r="S1621" s="28"/>
      <c r="T1621" s="18"/>
      <c r="AJ1621" s="28"/>
    </row>
    <row r="1622" spans="5:36" x14ac:dyDescent="0.35">
      <c r="E1622" s="56"/>
      <c r="F1622" s="56"/>
      <c r="G1622" s="56"/>
      <c r="H1622" s="56"/>
      <c r="I1622" s="56"/>
      <c r="J1622" s="19"/>
      <c r="K1622" s="28"/>
      <c r="M1622" s="28"/>
      <c r="N1622" s="28"/>
      <c r="O1622" s="18"/>
      <c r="P1622" s="28"/>
      <c r="Q1622" s="28"/>
      <c r="R1622" s="18"/>
      <c r="S1622" s="28"/>
      <c r="T1622" s="18"/>
      <c r="AJ1622" s="28"/>
    </row>
    <row r="1623" spans="5:36" x14ac:dyDescent="0.35">
      <c r="E1623" s="56"/>
      <c r="F1623" s="56"/>
      <c r="G1623" s="56"/>
      <c r="H1623" s="56"/>
      <c r="I1623" s="56"/>
      <c r="J1623" s="19"/>
      <c r="K1623" s="28"/>
      <c r="M1623" s="28"/>
      <c r="N1623" s="28"/>
      <c r="O1623" s="18"/>
      <c r="P1623" s="28"/>
      <c r="Q1623" s="28"/>
      <c r="R1623" s="18"/>
      <c r="S1623" s="28"/>
      <c r="T1623" s="18"/>
      <c r="AJ1623" s="28"/>
    </row>
    <row r="1624" spans="5:36" x14ac:dyDescent="0.35">
      <c r="E1624" s="56"/>
      <c r="F1624" s="56"/>
      <c r="G1624" s="56"/>
      <c r="H1624" s="56"/>
      <c r="I1624" s="56"/>
      <c r="J1624" s="19"/>
      <c r="K1624" s="28"/>
      <c r="M1624" s="28"/>
      <c r="N1624" s="28"/>
      <c r="O1624" s="18"/>
      <c r="P1624" s="28"/>
      <c r="Q1624" s="28"/>
      <c r="R1624" s="18"/>
      <c r="S1624" s="28"/>
      <c r="T1624" s="18"/>
      <c r="AJ1624" s="28"/>
    </row>
    <row r="1625" spans="5:36" x14ac:dyDescent="0.35">
      <c r="E1625" s="56"/>
      <c r="F1625" s="56"/>
      <c r="G1625" s="56"/>
      <c r="H1625" s="56"/>
      <c r="I1625" s="56"/>
      <c r="J1625" s="19"/>
      <c r="K1625" s="28"/>
      <c r="M1625" s="28"/>
      <c r="N1625" s="28"/>
      <c r="O1625" s="18"/>
      <c r="P1625" s="28"/>
      <c r="Q1625" s="28"/>
      <c r="R1625" s="18"/>
      <c r="S1625" s="28"/>
      <c r="T1625" s="18"/>
      <c r="AJ1625" s="28"/>
    </row>
    <row r="1626" spans="5:36" x14ac:dyDescent="0.35">
      <c r="E1626" s="56"/>
      <c r="F1626" s="56"/>
      <c r="G1626" s="56"/>
      <c r="H1626" s="56"/>
      <c r="I1626" s="56"/>
      <c r="J1626" s="19"/>
      <c r="K1626" s="28"/>
      <c r="M1626" s="28"/>
      <c r="N1626" s="28"/>
      <c r="O1626" s="18"/>
      <c r="P1626" s="28"/>
      <c r="Q1626" s="28"/>
      <c r="R1626" s="18"/>
      <c r="S1626" s="28"/>
      <c r="T1626" s="18"/>
      <c r="AJ1626" s="28"/>
    </row>
    <row r="1627" spans="5:36" x14ac:dyDescent="0.35">
      <c r="E1627" s="56"/>
      <c r="F1627" s="56"/>
      <c r="G1627" s="56"/>
      <c r="H1627" s="56"/>
      <c r="I1627" s="56"/>
      <c r="J1627" s="19"/>
      <c r="K1627" s="28"/>
      <c r="M1627" s="28"/>
      <c r="N1627" s="28"/>
      <c r="O1627" s="18"/>
      <c r="P1627" s="28"/>
      <c r="Q1627" s="28"/>
      <c r="R1627" s="18"/>
      <c r="S1627" s="28"/>
      <c r="T1627" s="18"/>
      <c r="AJ1627" s="28"/>
    </row>
    <row r="1628" spans="5:36" x14ac:dyDescent="0.35">
      <c r="E1628" s="56"/>
      <c r="F1628" s="56"/>
      <c r="G1628" s="56"/>
      <c r="H1628" s="56"/>
      <c r="I1628" s="56"/>
      <c r="J1628" s="19"/>
      <c r="K1628" s="28"/>
      <c r="M1628" s="28"/>
      <c r="N1628" s="28"/>
      <c r="O1628" s="18"/>
      <c r="P1628" s="28"/>
      <c r="Q1628" s="28"/>
      <c r="R1628" s="18"/>
      <c r="S1628" s="28"/>
      <c r="T1628" s="18"/>
      <c r="AJ1628" s="28"/>
    </row>
    <row r="1629" spans="5:36" x14ac:dyDescent="0.35">
      <c r="E1629" s="56"/>
      <c r="F1629" s="56"/>
      <c r="G1629" s="56"/>
      <c r="H1629" s="56"/>
      <c r="I1629" s="56"/>
      <c r="J1629" s="19"/>
      <c r="K1629" s="28"/>
      <c r="M1629" s="28"/>
      <c r="N1629" s="28"/>
      <c r="O1629" s="18"/>
      <c r="P1629" s="28"/>
      <c r="Q1629" s="28"/>
      <c r="R1629" s="18"/>
      <c r="S1629" s="28"/>
      <c r="T1629" s="18"/>
      <c r="AJ1629" s="28"/>
    </row>
    <row r="1630" spans="5:36" x14ac:dyDescent="0.35">
      <c r="E1630" s="56"/>
      <c r="F1630" s="56"/>
      <c r="G1630" s="56"/>
      <c r="H1630" s="56"/>
      <c r="I1630" s="56"/>
      <c r="J1630" s="19"/>
      <c r="K1630" s="28"/>
      <c r="M1630" s="28"/>
      <c r="N1630" s="28"/>
      <c r="O1630" s="18"/>
      <c r="P1630" s="28"/>
      <c r="Q1630" s="28"/>
      <c r="R1630" s="18"/>
      <c r="S1630" s="28"/>
      <c r="T1630" s="18"/>
      <c r="AJ1630" s="28"/>
    </row>
    <row r="1631" spans="5:36" x14ac:dyDescent="0.35">
      <c r="E1631" s="56"/>
      <c r="F1631" s="56"/>
      <c r="G1631" s="56"/>
      <c r="H1631" s="56"/>
      <c r="I1631" s="56"/>
      <c r="J1631" s="19"/>
      <c r="K1631" s="28"/>
      <c r="M1631" s="28"/>
      <c r="N1631" s="28"/>
      <c r="O1631" s="18"/>
      <c r="P1631" s="28"/>
      <c r="Q1631" s="28"/>
      <c r="R1631" s="18"/>
      <c r="S1631" s="28"/>
      <c r="T1631" s="18"/>
      <c r="AJ1631" s="28"/>
    </row>
    <row r="1632" spans="5:36" x14ac:dyDescent="0.35">
      <c r="E1632" s="56"/>
      <c r="F1632" s="56"/>
      <c r="G1632" s="56"/>
      <c r="H1632" s="56"/>
      <c r="I1632" s="56"/>
      <c r="J1632" s="19"/>
      <c r="K1632" s="28"/>
      <c r="M1632" s="28"/>
      <c r="N1632" s="28"/>
      <c r="O1632" s="18"/>
      <c r="P1632" s="28"/>
      <c r="Q1632" s="28"/>
      <c r="R1632" s="18"/>
      <c r="S1632" s="28"/>
      <c r="T1632" s="18"/>
      <c r="AJ1632" s="28"/>
    </row>
    <row r="1633" spans="5:36" x14ac:dyDescent="0.35">
      <c r="E1633" s="56"/>
      <c r="F1633" s="56"/>
      <c r="G1633" s="56"/>
      <c r="H1633" s="56"/>
      <c r="I1633" s="56"/>
      <c r="J1633" s="19"/>
      <c r="K1633" s="28"/>
      <c r="M1633" s="28"/>
      <c r="N1633" s="28"/>
      <c r="O1633" s="18"/>
      <c r="P1633" s="28"/>
      <c r="Q1633" s="28"/>
      <c r="R1633" s="18"/>
      <c r="S1633" s="28"/>
      <c r="T1633" s="18"/>
      <c r="AJ1633" s="28"/>
    </row>
    <row r="1634" spans="5:36" x14ac:dyDescent="0.35">
      <c r="E1634" s="56"/>
      <c r="F1634" s="56"/>
      <c r="G1634" s="56"/>
      <c r="H1634" s="56"/>
      <c r="I1634" s="56"/>
      <c r="J1634" s="19"/>
      <c r="K1634" s="28"/>
      <c r="M1634" s="28"/>
      <c r="N1634" s="28"/>
      <c r="O1634" s="18"/>
      <c r="P1634" s="28"/>
      <c r="Q1634" s="28"/>
      <c r="R1634" s="18"/>
      <c r="S1634" s="28"/>
      <c r="T1634" s="18"/>
      <c r="AJ1634" s="28"/>
    </row>
    <row r="1635" spans="5:36" x14ac:dyDescent="0.35">
      <c r="E1635" s="56"/>
      <c r="F1635" s="56"/>
      <c r="G1635" s="56"/>
      <c r="H1635" s="56"/>
      <c r="I1635" s="56"/>
      <c r="J1635" s="19"/>
      <c r="K1635" s="28"/>
      <c r="M1635" s="28"/>
      <c r="N1635" s="28"/>
      <c r="O1635" s="18"/>
      <c r="P1635" s="28"/>
      <c r="Q1635" s="28"/>
      <c r="R1635" s="18"/>
      <c r="S1635" s="28"/>
      <c r="T1635" s="18"/>
      <c r="AJ1635" s="28"/>
    </row>
    <row r="1636" spans="5:36" x14ac:dyDescent="0.35">
      <c r="E1636" s="56"/>
      <c r="F1636" s="56"/>
      <c r="G1636" s="56"/>
      <c r="H1636" s="56"/>
      <c r="I1636" s="56"/>
      <c r="J1636" s="19"/>
      <c r="K1636" s="28"/>
      <c r="M1636" s="28"/>
      <c r="N1636" s="28"/>
      <c r="O1636" s="18"/>
      <c r="P1636" s="28"/>
      <c r="Q1636" s="28"/>
      <c r="R1636" s="18"/>
      <c r="S1636" s="28"/>
      <c r="T1636" s="18"/>
      <c r="AJ1636" s="28"/>
    </row>
    <row r="1637" spans="5:36" x14ac:dyDescent="0.35">
      <c r="E1637" s="56"/>
      <c r="F1637" s="56"/>
      <c r="G1637" s="56"/>
      <c r="H1637" s="56"/>
      <c r="I1637" s="56"/>
      <c r="J1637" s="19"/>
      <c r="K1637" s="28"/>
      <c r="M1637" s="28"/>
      <c r="N1637" s="28"/>
      <c r="O1637" s="18"/>
      <c r="P1637" s="28"/>
      <c r="Q1637" s="28"/>
      <c r="R1637" s="18"/>
      <c r="S1637" s="28"/>
      <c r="T1637" s="18"/>
      <c r="AJ1637" s="28"/>
    </row>
    <row r="1638" spans="5:36" x14ac:dyDescent="0.35">
      <c r="E1638" s="56"/>
      <c r="F1638" s="56"/>
      <c r="G1638" s="56"/>
      <c r="H1638" s="56"/>
      <c r="I1638" s="56"/>
      <c r="J1638" s="19"/>
      <c r="K1638" s="28"/>
      <c r="M1638" s="28"/>
      <c r="N1638" s="28"/>
      <c r="O1638" s="18"/>
      <c r="P1638" s="28"/>
      <c r="Q1638" s="28"/>
      <c r="R1638" s="18"/>
      <c r="S1638" s="28"/>
      <c r="T1638" s="18"/>
      <c r="AJ1638" s="28"/>
    </row>
    <row r="1639" spans="5:36" x14ac:dyDescent="0.35">
      <c r="E1639" s="56"/>
      <c r="F1639" s="56"/>
      <c r="G1639" s="56"/>
      <c r="H1639" s="56"/>
      <c r="I1639" s="56"/>
      <c r="J1639" s="19"/>
      <c r="K1639" s="28"/>
      <c r="M1639" s="28"/>
      <c r="N1639" s="28"/>
      <c r="O1639" s="18"/>
      <c r="P1639" s="28"/>
      <c r="Q1639" s="28"/>
      <c r="R1639" s="18"/>
      <c r="S1639" s="28"/>
      <c r="T1639" s="18"/>
      <c r="AJ1639" s="28"/>
    </row>
    <row r="1640" spans="5:36" x14ac:dyDescent="0.35">
      <c r="E1640" s="56"/>
      <c r="F1640" s="56"/>
      <c r="G1640" s="56"/>
      <c r="H1640" s="56"/>
      <c r="I1640" s="56"/>
      <c r="J1640" s="19"/>
      <c r="K1640" s="28"/>
      <c r="M1640" s="28"/>
      <c r="N1640" s="28"/>
      <c r="O1640" s="18"/>
      <c r="P1640" s="28"/>
      <c r="Q1640" s="28"/>
      <c r="R1640" s="18"/>
      <c r="S1640" s="28"/>
      <c r="T1640" s="18"/>
      <c r="AJ1640" s="28"/>
    </row>
    <row r="1641" spans="5:36" x14ac:dyDescent="0.35">
      <c r="E1641" s="56"/>
      <c r="F1641" s="56"/>
      <c r="G1641" s="56"/>
      <c r="H1641" s="56"/>
      <c r="I1641" s="56"/>
      <c r="J1641" s="19"/>
      <c r="K1641" s="28"/>
      <c r="M1641" s="28"/>
      <c r="N1641" s="28"/>
      <c r="O1641" s="18"/>
      <c r="P1641" s="28"/>
      <c r="Q1641" s="28"/>
      <c r="R1641" s="18"/>
      <c r="S1641" s="28"/>
      <c r="T1641" s="18"/>
      <c r="AJ1641" s="28"/>
    </row>
    <row r="1642" spans="5:36" x14ac:dyDescent="0.35">
      <c r="E1642" s="56"/>
      <c r="F1642" s="56"/>
      <c r="G1642" s="56"/>
      <c r="H1642" s="56"/>
      <c r="I1642" s="56"/>
      <c r="J1642" s="19"/>
      <c r="K1642" s="28"/>
      <c r="M1642" s="28"/>
      <c r="N1642" s="28"/>
      <c r="O1642" s="18"/>
      <c r="P1642" s="28"/>
      <c r="Q1642" s="28"/>
      <c r="R1642" s="18"/>
      <c r="S1642" s="28"/>
      <c r="T1642" s="18"/>
      <c r="AJ1642" s="28"/>
    </row>
    <row r="1643" spans="5:36" x14ac:dyDescent="0.35">
      <c r="E1643" s="56"/>
      <c r="F1643" s="56"/>
      <c r="G1643" s="56"/>
      <c r="H1643" s="56"/>
      <c r="I1643" s="56"/>
      <c r="J1643" s="19"/>
      <c r="K1643" s="28"/>
      <c r="M1643" s="28"/>
      <c r="N1643" s="28"/>
      <c r="O1643" s="18"/>
      <c r="P1643" s="28"/>
      <c r="Q1643" s="28"/>
      <c r="R1643" s="18"/>
      <c r="S1643" s="28"/>
      <c r="T1643" s="18"/>
      <c r="AJ1643" s="28"/>
    </row>
    <row r="1644" spans="5:36" x14ac:dyDescent="0.35">
      <c r="E1644" s="56"/>
      <c r="F1644" s="56"/>
      <c r="G1644" s="56"/>
      <c r="H1644" s="56"/>
      <c r="I1644" s="56"/>
      <c r="J1644" s="19"/>
      <c r="K1644" s="28"/>
      <c r="M1644" s="28"/>
      <c r="N1644" s="28"/>
      <c r="O1644" s="18"/>
      <c r="P1644" s="28"/>
      <c r="Q1644" s="28"/>
      <c r="R1644" s="18"/>
      <c r="S1644" s="28"/>
      <c r="T1644" s="18"/>
      <c r="AJ1644" s="28"/>
    </row>
    <row r="1645" spans="5:36" x14ac:dyDescent="0.35">
      <c r="E1645" s="56"/>
      <c r="F1645" s="56"/>
      <c r="G1645" s="56"/>
      <c r="H1645" s="56"/>
      <c r="I1645" s="56"/>
      <c r="J1645" s="19"/>
      <c r="K1645" s="28"/>
      <c r="M1645" s="28"/>
      <c r="N1645" s="28"/>
      <c r="O1645" s="18"/>
      <c r="P1645" s="28"/>
      <c r="Q1645" s="28"/>
      <c r="R1645" s="18"/>
      <c r="S1645" s="28"/>
      <c r="T1645" s="18"/>
      <c r="AJ1645" s="28"/>
    </row>
    <row r="1646" spans="5:36" x14ac:dyDescent="0.35">
      <c r="E1646" s="56"/>
      <c r="F1646" s="56"/>
      <c r="G1646" s="56"/>
      <c r="H1646" s="56"/>
      <c r="I1646" s="56"/>
      <c r="J1646" s="19"/>
      <c r="K1646" s="28"/>
      <c r="M1646" s="28"/>
      <c r="N1646" s="28"/>
      <c r="O1646" s="18"/>
      <c r="P1646" s="28"/>
      <c r="Q1646" s="28"/>
      <c r="R1646" s="18"/>
      <c r="S1646" s="28"/>
      <c r="T1646" s="18"/>
      <c r="AJ1646" s="28"/>
    </row>
    <row r="1647" spans="5:36" x14ac:dyDescent="0.35">
      <c r="E1647" s="56"/>
      <c r="F1647" s="56"/>
      <c r="G1647" s="56"/>
      <c r="H1647" s="56"/>
      <c r="I1647" s="56"/>
      <c r="J1647" s="19"/>
      <c r="K1647" s="28"/>
      <c r="M1647" s="28"/>
      <c r="N1647" s="28"/>
      <c r="O1647" s="18"/>
      <c r="P1647" s="28"/>
      <c r="Q1647" s="28"/>
      <c r="R1647" s="18"/>
      <c r="S1647" s="28"/>
      <c r="T1647" s="18"/>
      <c r="AJ1647" s="28"/>
    </row>
    <row r="1648" spans="5:36" x14ac:dyDescent="0.35">
      <c r="E1648" s="56"/>
      <c r="F1648" s="56"/>
      <c r="G1648" s="56"/>
      <c r="H1648" s="56"/>
      <c r="I1648" s="56"/>
      <c r="J1648" s="19"/>
      <c r="K1648" s="28"/>
      <c r="M1648" s="28"/>
      <c r="N1648" s="28"/>
      <c r="O1648" s="18"/>
      <c r="P1648" s="28"/>
      <c r="Q1648" s="28"/>
      <c r="R1648" s="18"/>
      <c r="S1648" s="28"/>
      <c r="T1648" s="18"/>
      <c r="AJ1648" s="28"/>
    </row>
    <row r="1649" spans="5:36" x14ac:dyDescent="0.35">
      <c r="E1649" s="56"/>
      <c r="F1649" s="56"/>
      <c r="G1649" s="56"/>
      <c r="H1649" s="56"/>
      <c r="I1649" s="56"/>
      <c r="J1649" s="19"/>
      <c r="K1649" s="28"/>
      <c r="M1649" s="28"/>
      <c r="N1649" s="28"/>
      <c r="O1649" s="18"/>
      <c r="P1649" s="28"/>
      <c r="Q1649" s="28"/>
      <c r="R1649" s="18"/>
      <c r="S1649" s="28"/>
      <c r="T1649" s="18"/>
      <c r="AJ1649" s="28"/>
    </row>
    <row r="1650" spans="5:36" x14ac:dyDescent="0.35">
      <c r="E1650" s="56"/>
      <c r="F1650" s="56"/>
      <c r="G1650" s="56"/>
      <c r="H1650" s="56"/>
      <c r="I1650" s="56"/>
      <c r="J1650" s="19"/>
      <c r="K1650" s="28"/>
      <c r="M1650" s="28"/>
      <c r="N1650" s="28"/>
      <c r="O1650" s="18"/>
      <c r="P1650" s="28"/>
      <c r="Q1650" s="28"/>
      <c r="R1650" s="18"/>
      <c r="S1650" s="28"/>
      <c r="T1650" s="18"/>
      <c r="AJ1650" s="28"/>
    </row>
    <row r="1651" spans="5:36" x14ac:dyDescent="0.35">
      <c r="E1651" s="56"/>
      <c r="F1651" s="56"/>
      <c r="G1651" s="56"/>
      <c r="H1651" s="56"/>
      <c r="I1651" s="56"/>
      <c r="J1651" s="19"/>
      <c r="K1651" s="28"/>
      <c r="M1651" s="28"/>
      <c r="N1651" s="28"/>
      <c r="O1651" s="18"/>
      <c r="P1651" s="28"/>
      <c r="Q1651" s="28"/>
      <c r="R1651" s="18"/>
      <c r="S1651" s="28"/>
      <c r="T1651" s="18"/>
      <c r="AJ1651" s="28"/>
    </row>
    <row r="1652" spans="5:36" x14ac:dyDescent="0.35">
      <c r="E1652" s="56"/>
      <c r="F1652" s="56"/>
      <c r="G1652" s="56"/>
      <c r="H1652" s="56"/>
      <c r="I1652" s="56"/>
      <c r="J1652" s="19"/>
      <c r="K1652" s="28"/>
      <c r="M1652" s="28"/>
      <c r="N1652" s="28"/>
      <c r="O1652" s="18"/>
      <c r="P1652" s="28"/>
      <c r="Q1652" s="28"/>
      <c r="R1652" s="18"/>
      <c r="S1652" s="28"/>
      <c r="T1652" s="18"/>
      <c r="AJ1652" s="28"/>
    </row>
    <row r="1653" spans="5:36" x14ac:dyDescent="0.35">
      <c r="E1653" s="56"/>
      <c r="F1653" s="56"/>
      <c r="G1653" s="56"/>
      <c r="H1653" s="56"/>
      <c r="I1653" s="56"/>
      <c r="J1653" s="19"/>
      <c r="K1653" s="28"/>
      <c r="M1653" s="28"/>
      <c r="N1653" s="28"/>
      <c r="O1653" s="18"/>
      <c r="P1653" s="28"/>
      <c r="Q1653" s="28"/>
      <c r="R1653" s="18"/>
      <c r="S1653" s="28"/>
      <c r="T1653" s="18"/>
      <c r="AJ1653" s="28"/>
    </row>
    <row r="1654" spans="5:36" x14ac:dyDescent="0.35">
      <c r="E1654" s="56"/>
      <c r="F1654" s="56"/>
      <c r="G1654" s="56"/>
      <c r="H1654" s="56"/>
      <c r="I1654" s="56"/>
      <c r="J1654" s="19"/>
      <c r="K1654" s="28"/>
      <c r="M1654" s="28"/>
      <c r="N1654" s="28"/>
      <c r="O1654" s="18"/>
      <c r="P1654" s="28"/>
      <c r="Q1654" s="28"/>
      <c r="R1654" s="18"/>
      <c r="S1654" s="28"/>
      <c r="T1654" s="18"/>
      <c r="AJ1654" s="28"/>
    </row>
    <row r="1655" spans="5:36" x14ac:dyDescent="0.35">
      <c r="E1655" s="56"/>
      <c r="F1655" s="56"/>
      <c r="G1655" s="56"/>
      <c r="H1655" s="56"/>
      <c r="I1655" s="56"/>
      <c r="J1655" s="19"/>
      <c r="K1655" s="28"/>
      <c r="M1655" s="28"/>
      <c r="N1655" s="28"/>
      <c r="O1655" s="18"/>
      <c r="P1655" s="28"/>
      <c r="Q1655" s="28"/>
      <c r="R1655" s="18"/>
      <c r="S1655" s="28"/>
      <c r="T1655" s="18"/>
      <c r="AJ1655" s="28"/>
    </row>
    <row r="1656" spans="5:36" x14ac:dyDescent="0.35">
      <c r="E1656" s="56"/>
      <c r="F1656" s="56"/>
      <c r="G1656" s="56"/>
      <c r="H1656" s="56"/>
      <c r="I1656" s="56"/>
      <c r="J1656" s="19"/>
      <c r="K1656" s="28"/>
      <c r="M1656" s="28"/>
      <c r="N1656" s="28"/>
      <c r="O1656" s="18"/>
      <c r="P1656" s="28"/>
      <c r="Q1656" s="28"/>
      <c r="R1656" s="18"/>
      <c r="S1656" s="28"/>
      <c r="T1656" s="18"/>
      <c r="AJ1656" s="28"/>
    </row>
    <row r="1657" spans="5:36" x14ac:dyDescent="0.35">
      <c r="E1657" s="56"/>
      <c r="F1657" s="56"/>
      <c r="G1657" s="56"/>
      <c r="H1657" s="56"/>
      <c r="I1657" s="56"/>
      <c r="J1657" s="19"/>
      <c r="K1657" s="28"/>
      <c r="M1657" s="28"/>
      <c r="N1657" s="28"/>
      <c r="O1657" s="18"/>
      <c r="P1657" s="28"/>
      <c r="Q1657" s="28"/>
      <c r="R1657" s="18"/>
      <c r="S1657" s="28"/>
      <c r="T1657" s="18"/>
      <c r="AJ1657" s="28"/>
    </row>
    <row r="1658" spans="5:36" x14ac:dyDescent="0.35">
      <c r="E1658" s="56"/>
      <c r="F1658" s="56"/>
      <c r="G1658" s="56"/>
      <c r="H1658" s="56"/>
      <c r="I1658" s="56"/>
      <c r="J1658" s="19"/>
      <c r="K1658" s="28"/>
      <c r="M1658" s="28"/>
      <c r="N1658" s="28"/>
      <c r="O1658" s="18"/>
      <c r="P1658" s="28"/>
      <c r="Q1658" s="28"/>
      <c r="R1658" s="18"/>
      <c r="S1658" s="28"/>
      <c r="T1658" s="18"/>
      <c r="AJ1658" s="28"/>
    </row>
    <row r="1659" spans="5:36" x14ac:dyDescent="0.35">
      <c r="E1659" s="56"/>
      <c r="F1659" s="56"/>
      <c r="G1659" s="56"/>
      <c r="H1659" s="56"/>
      <c r="I1659" s="56"/>
      <c r="J1659" s="19"/>
      <c r="K1659" s="28"/>
      <c r="M1659" s="28"/>
      <c r="N1659" s="28"/>
      <c r="O1659" s="18"/>
      <c r="P1659" s="28"/>
      <c r="Q1659" s="28"/>
      <c r="R1659" s="18"/>
      <c r="S1659" s="28"/>
      <c r="T1659" s="18"/>
      <c r="AJ1659" s="28"/>
    </row>
    <row r="1660" spans="5:36" x14ac:dyDescent="0.35">
      <c r="E1660" s="56"/>
      <c r="F1660" s="56"/>
      <c r="G1660" s="56"/>
      <c r="H1660" s="56"/>
      <c r="I1660" s="56"/>
      <c r="J1660" s="19"/>
      <c r="K1660" s="28"/>
      <c r="M1660" s="28"/>
      <c r="N1660" s="28"/>
      <c r="O1660" s="18"/>
      <c r="P1660" s="28"/>
      <c r="Q1660" s="28"/>
      <c r="R1660" s="18"/>
      <c r="S1660" s="28"/>
      <c r="T1660" s="18"/>
      <c r="AJ1660" s="28"/>
    </row>
    <row r="1661" spans="5:36" x14ac:dyDescent="0.35">
      <c r="E1661" s="56"/>
      <c r="F1661" s="56"/>
      <c r="G1661" s="56"/>
      <c r="H1661" s="56"/>
      <c r="I1661" s="56"/>
      <c r="J1661" s="19"/>
      <c r="K1661" s="28"/>
      <c r="M1661" s="28"/>
      <c r="N1661" s="28"/>
      <c r="O1661" s="18"/>
      <c r="P1661" s="28"/>
      <c r="Q1661" s="28"/>
      <c r="R1661" s="18"/>
      <c r="S1661" s="28"/>
      <c r="T1661" s="18"/>
      <c r="AJ1661" s="28"/>
    </row>
    <row r="1662" spans="5:36" x14ac:dyDescent="0.35">
      <c r="E1662" s="56"/>
      <c r="F1662" s="56"/>
      <c r="G1662" s="56"/>
      <c r="H1662" s="56"/>
      <c r="I1662" s="56"/>
      <c r="J1662" s="19"/>
      <c r="K1662" s="28"/>
      <c r="M1662" s="28"/>
      <c r="N1662" s="28"/>
      <c r="O1662" s="18"/>
      <c r="P1662" s="28"/>
      <c r="Q1662" s="28"/>
      <c r="R1662" s="18"/>
      <c r="S1662" s="28"/>
      <c r="T1662" s="18"/>
      <c r="AJ1662" s="28"/>
    </row>
    <row r="1663" spans="5:36" x14ac:dyDescent="0.35">
      <c r="E1663" s="56"/>
      <c r="F1663" s="56"/>
      <c r="G1663" s="56"/>
      <c r="H1663" s="56"/>
      <c r="I1663" s="56"/>
      <c r="J1663" s="19"/>
      <c r="K1663" s="28"/>
      <c r="M1663" s="28"/>
      <c r="N1663" s="28"/>
      <c r="O1663" s="18"/>
      <c r="P1663" s="28"/>
      <c r="Q1663" s="28"/>
      <c r="R1663" s="18"/>
      <c r="S1663" s="28"/>
      <c r="T1663" s="18"/>
      <c r="AJ1663" s="28"/>
    </row>
    <row r="1664" spans="5:36" x14ac:dyDescent="0.35">
      <c r="E1664" s="56"/>
      <c r="F1664" s="56"/>
      <c r="G1664" s="56"/>
      <c r="H1664" s="56"/>
      <c r="I1664" s="56"/>
      <c r="J1664" s="19"/>
      <c r="K1664" s="28"/>
      <c r="M1664" s="28"/>
      <c r="N1664" s="28"/>
      <c r="O1664" s="18"/>
      <c r="P1664" s="28"/>
      <c r="Q1664" s="28"/>
      <c r="R1664" s="18"/>
      <c r="S1664" s="28"/>
      <c r="T1664" s="18"/>
      <c r="AJ1664" s="28"/>
    </row>
    <row r="1665" spans="5:36" x14ac:dyDescent="0.35">
      <c r="E1665" s="56"/>
      <c r="F1665" s="56"/>
      <c r="G1665" s="56"/>
      <c r="H1665" s="56"/>
      <c r="I1665" s="56"/>
      <c r="J1665" s="19"/>
      <c r="K1665" s="28"/>
      <c r="M1665" s="28"/>
      <c r="N1665" s="28"/>
      <c r="O1665" s="18"/>
      <c r="P1665" s="28"/>
      <c r="Q1665" s="28"/>
      <c r="R1665" s="18"/>
      <c r="S1665" s="28"/>
      <c r="T1665" s="18"/>
      <c r="AJ1665" s="28"/>
    </row>
    <row r="1666" spans="5:36" x14ac:dyDescent="0.35">
      <c r="E1666" s="56"/>
      <c r="F1666" s="56"/>
      <c r="G1666" s="56"/>
      <c r="H1666" s="56"/>
      <c r="I1666" s="56"/>
      <c r="J1666" s="19"/>
      <c r="K1666" s="28"/>
      <c r="M1666" s="28"/>
      <c r="N1666" s="28"/>
      <c r="O1666" s="18"/>
      <c r="P1666" s="28"/>
      <c r="Q1666" s="28"/>
      <c r="R1666" s="18"/>
      <c r="S1666" s="28"/>
      <c r="T1666" s="18"/>
      <c r="AJ1666" s="28"/>
    </row>
    <row r="1667" spans="5:36" x14ac:dyDescent="0.35">
      <c r="E1667" s="56"/>
      <c r="F1667" s="56"/>
      <c r="G1667" s="56"/>
      <c r="H1667" s="56"/>
      <c r="I1667" s="56"/>
      <c r="J1667" s="19"/>
      <c r="K1667" s="28"/>
      <c r="M1667" s="28"/>
      <c r="N1667" s="28"/>
      <c r="O1667" s="18"/>
      <c r="P1667" s="28"/>
      <c r="Q1667" s="28"/>
      <c r="R1667" s="18"/>
      <c r="S1667" s="28"/>
      <c r="T1667" s="18"/>
      <c r="AJ1667" s="28"/>
    </row>
    <row r="1668" spans="5:36" x14ac:dyDescent="0.35">
      <c r="E1668" s="56"/>
      <c r="F1668" s="56"/>
      <c r="G1668" s="56"/>
      <c r="H1668" s="56"/>
      <c r="I1668" s="56"/>
      <c r="J1668" s="19"/>
      <c r="K1668" s="28"/>
      <c r="M1668" s="28"/>
      <c r="N1668" s="28"/>
      <c r="O1668" s="18"/>
      <c r="P1668" s="28"/>
      <c r="Q1668" s="28"/>
      <c r="R1668" s="18"/>
      <c r="S1668" s="28"/>
      <c r="T1668" s="18"/>
      <c r="AJ1668" s="28"/>
    </row>
    <row r="1669" spans="5:36" x14ac:dyDescent="0.35">
      <c r="E1669" s="56"/>
      <c r="F1669" s="56"/>
      <c r="G1669" s="56"/>
      <c r="H1669" s="56"/>
      <c r="I1669" s="56"/>
      <c r="J1669" s="19"/>
      <c r="K1669" s="28"/>
      <c r="M1669" s="28"/>
      <c r="N1669" s="28"/>
      <c r="O1669" s="18"/>
      <c r="P1669" s="28"/>
      <c r="Q1669" s="28"/>
      <c r="R1669" s="18"/>
      <c r="S1669" s="28"/>
      <c r="T1669" s="18"/>
      <c r="AJ1669" s="28"/>
    </row>
    <row r="1670" spans="5:36" x14ac:dyDescent="0.35">
      <c r="E1670" s="56"/>
      <c r="F1670" s="56"/>
      <c r="G1670" s="56"/>
      <c r="H1670" s="56"/>
      <c r="I1670" s="56"/>
      <c r="J1670" s="19"/>
      <c r="K1670" s="28"/>
      <c r="M1670" s="28"/>
      <c r="N1670" s="28"/>
      <c r="O1670" s="18"/>
      <c r="P1670" s="28"/>
      <c r="Q1670" s="28"/>
      <c r="R1670" s="18"/>
      <c r="S1670" s="28"/>
      <c r="T1670" s="18"/>
      <c r="AJ1670" s="28"/>
    </row>
    <row r="1671" spans="5:36" x14ac:dyDescent="0.35">
      <c r="E1671" s="56"/>
      <c r="F1671" s="56"/>
      <c r="G1671" s="56"/>
      <c r="H1671" s="56"/>
      <c r="I1671" s="56"/>
      <c r="J1671" s="19"/>
      <c r="K1671" s="28"/>
      <c r="M1671" s="28"/>
      <c r="N1671" s="28"/>
      <c r="O1671" s="18"/>
      <c r="P1671" s="28"/>
      <c r="Q1671" s="28"/>
      <c r="R1671" s="18"/>
      <c r="S1671" s="28"/>
      <c r="T1671" s="18"/>
      <c r="AJ1671" s="28"/>
    </row>
    <row r="1672" spans="5:36" x14ac:dyDescent="0.35">
      <c r="E1672" s="56"/>
      <c r="F1672" s="56"/>
      <c r="G1672" s="56"/>
      <c r="H1672" s="56"/>
      <c r="I1672" s="56"/>
      <c r="J1672" s="19"/>
      <c r="K1672" s="28"/>
      <c r="M1672" s="28"/>
      <c r="N1672" s="28"/>
      <c r="O1672" s="18"/>
      <c r="P1672" s="28"/>
      <c r="Q1672" s="28"/>
      <c r="R1672" s="18"/>
      <c r="S1672" s="28"/>
      <c r="T1672" s="18"/>
      <c r="AJ1672" s="28"/>
    </row>
    <row r="1673" spans="5:36" x14ac:dyDescent="0.35">
      <c r="E1673" s="56"/>
      <c r="F1673" s="56"/>
      <c r="G1673" s="56"/>
      <c r="H1673" s="56"/>
      <c r="I1673" s="56"/>
      <c r="J1673" s="19"/>
      <c r="K1673" s="28"/>
      <c r="M1673" s="28"/>
      <c r="N1673" s="28"/>
      <c r="O1673" s="18"/>
      <c r="P1673" s="28"/>
      <c r="Q1673" s="28"/>
      <c r="R1673" s="18"/>
      <c r="S1673" s="28"/>
      <c r="T1673" s="18"/>
      <c r="AJ1673" s="28"/>
    </row>
    <row r="1674" spans="5:36" x14ac:dyDescent="0.35">
      <c r="E1674" s="56"/>
      <c r="F1674" s="56"/>
      <c r="G1674" s="56"/>
      <c r="H1674" s="56"/>
      <c r="I1674" s="56"/>
      <c r="J1674" s="19"/>
      <c r="K1674" s="28"/>
      <c r="M1674" s="28"/>
      <c r="N1674" s="28"/>
      <c r="O1674" s="18"/>
      <c r="P1674" s="28"/>
      <c r="Q1674" s="28"/>
      <c r="R1674" s="18"/>
      <c r="S1674" s="28"/>
      <c r="T1674" s="18"/>
      <c r="AJ1674" s="28"/>
    </row>
    <row r="1675" spans="5:36" x14ac:dyDescent="0.35">
      <c r="E1675" s="56"/>
      <c r="F1675" s="56"/>
      <c r="G1675" s="56"/>
      <c r="H1675" s="56"/>
      <c r="I1675" s="56"/>
      <c r="J1675" s="19"/>
      <c r="K1675" s="28"/>
      <c r="M1675" s="28"/>
      <c r="N1675" s="28"/>
      <c r="O1675" s="18"/>
      <c r="P1675" s="28"/>
      <c r="Q1675" s="28"/>
      <c r="R1675" s="18"/>
      <c r="S1675" s="28"/>
      <c r="T1675" s="18"/>
      <c r="AJ1675" s="28"/>
    </row>
    <row r="1676" spans="5:36" x14ac:dyDescent="0.35">
      <c r="E1676" s="56"/>
      <c r="F1676" s="56"/>
      <c r="G1676" s="56"/>
      <c r="H1676" s="56"/>
      <c r="I1676" s="56"/>
      <c r="J1676" s="19"/>
      <c r="K1676" s="28"/>
      <c r="M1676" s="28"/>
      <c r="N1676" s="28"/>
      <c r="O1676" s="18"/>
      <c r="P1676" s="28"/>
      <c r="Q1676" s="28"/>
      <c r="R1676" s="18"/>
      <c r="S1676" s="28"/>
      <c r="T1676" s="18"/>
      <c r="AJ1676" s="28"/>
    </row>
    <row r="1677" spans="5:36" x14ac:dyDescent="0.35">
      <c r="E1677" s="56"/>
      <c r="F1677" s="56"/>
      <c r="G1677" s="56"/>
      <c r="H1677" s="56"/>
      <c r="I1677" s="56"/>
      <c r="J1677" s="19"/>
      <c r="K1677" s="28"/>
      <c r="M1677" s="28"/>
      <c r="N1677" s="28"/>
      <c r="O1677" s="18"/>
      <c r="P1677" s="28"/>
      <c r="Q1677" s="28"/>
      <c r="R1677" s="18"/>
      <c r="S1677" s="28"/>
      <c r="T1677" s="18"/>
      <c r="AJ1677" s="28"/>
    </row>
    <row r="1678" spans="5:36" x14ac:dyDescent="0.35">
      <c r="E1678" s="56"/>
      <c r="F1678" s="56"/>
      <c r="G1678" s="56"/>
      <c r="H1678" s="56"/>
      <c r="I1678" s="56"/>
      <c r="J1678" s="19"/>
      <c r="K1678" s="28"/>
      <c r="M1678" s="28"/>
      <c r="N1678" s="28"/>
      <c r="O1678" s="18"/>
      <c r="P1678" s="28"/>
      <c r="Q1678" s="28"/>
      <c r="R1678" s="18"/>
      <c r="S1678" s="28"/>
      <c r="T1678" s="18"/>
      <c r="AJ1678" s="28"/>
    </row>
    <row r="1679" spans="5:36" x14ac:dyDescent="0.35">
      <c r="E1679" s="56"/>
      <c r="F1679" s="56"/>
      <c r="G1679" s="56"/>
      <c r="H1679" s="56"/>
      <c r="I1679" s="56"/>
      <c r="J1679" s="19"/>
      <c r="K1679" s="28"/>
      <c r="M1679" s="28"/>
      <c r="N1679" s="28"/>
      <c r="O1679" s="18"/>
      <c r="P1679" s="28"/>
      <c r="Q1679" s="28"/>
      <c r="R1679" s="18"/>
      <c r="S1679" s="28"/>
      <c r="T1679" s="18"/>
      <c r="AJ1679" s="28"/>
    </row>
    <row r="1680" spans="5:36" x14ac:dyDescent="0.35">
      <c r="E1680" s="56"/>
      <c r="F1680" s="56"/>
      <c r="G1680" s="56"/>
      <c r="H1680" s="56"/>
      <c r="I1680" s="56"/>
      <c r="J1680" s="19"/>
      <c r="K1680" s="28"/>
      <c r="M1680" s="28"/>
      <c r="N1680" s="28"/>
      <c r="O1680" s="18"/>
      <c r="P1680" s="28"/>
      <c r="Q1680" s="28"/>
      <c r="R1680" s="18"/>
      <c r="S1680" s="28"/>
      <c r="T1680" s="18"/>
      <c r="AJ1680" s="28"/>
    </row>
    <row r="1681" spans="5:36" x14ac:dyDescent="0.35">
      <c r="E1681" s="56"/>
      <c r="F1681" s="56"/>
      <c r="G1681" s="56"/>
      <c r="H1681" s="56"/>
      <c r="I1681" s="56"/>
      <c r="J1681" s="19"/>
      <c r="K1681" s="28"/>
      <c r="M1681" s="28"/>
      <c r="N1681" s="28"/>
      <c r="O1681" s="18"/>
      <c r="P1681" s="28"/>
      <c r="Q1681" s="28"/>
      <c r="R1681" s="18"/>
      <c r="S1681" s="28"/>
      <c r="T1681" s="18"/>
      <c r="AJ1681" s="28"/>
    </row>
    <row r="1682" spans="5:36" x14ac:dyDescent="0.35">
      <c r="E1682" s="56"/>
      <c r="F1682" s="56"/>
      <c r="G1682" s="56"/>
      <c r="H1682" s="56"/>
      <c r="I1682" s="56"/>
      <c r="J1682" s="19"/>
      <c r="K1682" s="28"/>
      <c r="M1682" s="28"/>
      <c r="N1682" s="28"/>
      <c r="O1682" s="18"/>
      <c r="P1682" s="28"/>
      <c r="Q1682" s="28"/>
      <c r="R1682" s="18"/>
      <c r="S1682" s="28"/>
      <c r="T1682" s="18"/>
      <c r="AJ1682" s="28"/>
    </row>
    <row r="1683" spans="5:36" x14ac:dyDescent="0.35">
      <c r="E1683" s="56"/>
      <c r="F1683" s="56"/>
      <c r="G1683" s="56"/>
      <c r="H1683" s="56"/>
      <c r="I1683" s="56"/>
      <c r="J1683" s="19"/>
      <c r="K1683" s="28"/>
      <c r="M1683" s="28"/>
      <c r="N1683" s="28"/>
      <c r="O1683" s="18"/>
      <c r="P1683" s="28"/>
      <c r="Q1683" s="28"/>
      <c r="R1683" s="18"/>
      <c r="S1683" s="28"/>
      <c r="T1683" s="18"/>
      <c r="AJ1683" s="28"/>
    </row>
    <row r="1684" spans="5:36" x14ac:dyDescent="0.35">
      <c r="E1684" s="56"/>
      <c r="F1684" s="56"/>
      <c r="G1684" s="56"/>
      <c r="H1684" s="56"/>
      <c r="I1684" s="56"/>
      <c r="J1684" s="19"/>
      <c r="K1684" s="28"/>
      <c r="M1684" s="28"/>
      <c r="N1684" s="28"/>
      <c r="O1684" s="18"/>
      <c r="P1684" s="28"/>
      <c r="Q1684" s="28"/>
      <c r="R1684" s="18"/>
      <c r="S1684" s="28"/>
      <c r="T1684" s="18"/>
      <c r="AJ1684" s="28"/>
    </row>
    <row r="1685" spans="5:36" x14ac:dyDescent="0.35">
      <c r="E1685" s="56"/>
      <c r="F1685" s="56"/>
      <c r="G1685" s="56"/>
      <c r="H1685" s="56"/>
      <c r="I1685" s="56"/>
      <c r="J1685" s="19"/>
      <c r="K1685" s="28"/>
      <c r="M1685" s="28"/>
      <c r="N1685" s="28"/>
      <c r="O1685" s="18"/>
      <c r="P1685" s="28"/>
      <c r="Q1685" s="28"/>
      <c r="R1685" s="18"/>
      <c r="S1685" s="28"/>
      <c r="T1685" s="18"/>
      <c r="AJ1685" s="28"/>
    </row>
    <row r="1686" spans="5:36" x14ac:dyDescent="0.35">
      <c r="E1686" s="56"/>
      <c r="F1686" s="56"/>
      <c r="G1686" s="56"/>
      <c r="H1686" s="56"/>
      <c r="I1686" s="56"/>
      <c r="J1686" s="19"/>
      <c r="K1686" s="28"/>
      <c r="M1686" s="28"/>
      <c r="N1686" s="28"/>
      <c r="O1686" s="18"/>
      <c r="P1686" s="28"/>
      <c r="Q1686" s="28"/>
      <c r="R1686" s="18"/>
      <c r="S1686" s="28"/>
      <c r="T1686" s="18"/>
      <c r="AJ1686" s="28"/>
    </row>
    <row r="1687" spans="5:36" x14ac:dyDescent="0.35">
      <c r="E1687" s="56"/>
      <c r="F1687" s="56"/>
      <c r="G1687" s="56"/>
      <c r="H1687" s="56"/>
      <c r="I1687" s="56"/>
      <c r="J1687" s="19"/>
      <c r="K1687" s="28"/>
      <c r="M1687" s="28"/>
      <c r="N1687" s="28"/>
      <c r="O1687" s="18"/>
      <c r="P1687" s="28"/>
      <c r="Q1687" s="28"/>
      <c r="R1687" s="18"/>
      <c r="S1687" s="28"/>
      <c r="T1687" s="18"/>
      <c r="AJ1687" s="28"/>
    </row>
    <row r="1688" spans="5:36" x14ac:dyDescent="0.35">
      <c r="E1688" s="56"/>
      <c r="F1688" s="56"/>
      <c r="G1688" s="56"/>
      <c r="H1688" s="56"/>
      <c r="I1688" s="56"/>
      <c r="J1688" s="19"/>
      <c r="K1688" s="28"/>
      <c r="M1688" s="28"/>
      <c r="N1688" s="28"/>
      <c r="O1688" s="18"/>
      <c r="P1688" s="28"/>
      <c r="Q1688" s="28"/>
      <c r="R1688" s="18"/>
      <c r="S1688" s="28"/>
      <c r="T1688" s="18"/>
      <c r="AJ1688" s="28"/>
    </row>
    <row r="1689" spans="5:36" x14ac:dyDescent="0.35">
      <c r="E1689" s="56"/>
      <c r="F1689" s="56"/>
      <c r="G1689" s="56"/>
      <c r="H1689" s="56"/>
      <c r="I1689" s="56"/>
      <c r="J1689" s="19"/>
      <c r="K1689" s="28"/>
      <c r="M1689" s="28"/>
      <c r="N1689" s="28"/>
      <c r="O1689" s="18"/>
      <c r="P1689" s="28"/>
      <c r="Q1689" s="28"/>
      <c r="R1689" s="18"/>
      <c r="S1689" s="28"/>
      <c r="T1689" s="18"/>
      <c r="AJ1689" s="28"/>
    </row>
    <row r="1690" spans="5:36" x14ac:dyDescent="0.35">
      <c r="E1690" s="56"/>
      <c r="F1690" s="56"/>
      <c r="G1690" s="56"/>
      <c r="H1690" s="56"/>
      <c r="I1690" s="56"/>
      <c r="J1690" s="19"/>
      <c r="K1690" s="28"/>
      <c r="M1690" s="28"/>
      <c r="N1690" s="28"/>
      <c r="O1690" s="18"/>
      <c r="P1690" s="28"/>
      <c r="Q1690" s="28"/>
      <c r="R1690" s="18"/>
      <c r="S1690" s="28"/>
      <c r="T1690" s="18"/>
      <c r="AJ1690" s="28"/>
    </row>
    <row r="1691" spans="5:36" x14ac:dyDescent="0.35">
      <c r="E1691" s="56"/>
      <c r="F1691" s="56"/>
      <c r="G1691" s="56"/>
      <c r="H1691" s="56"/>
      <c r="I1691" s="56"/>
      <c r="J1691" s="19"/>
      <c r="K1691" s="28"/>
      <c r="M1691" s="28"/>
      <c r="N1691" s="28"/>
      <c r="O1691" s="18"/>
      <c r="P1691" s="28"/>
      <c r="Q1691" s="28"/>
      <c r="R1691" s="18"/>
      <c r="S1691" s="28"/>
      <c r="T1691" s="18"/>
      <c r="AJ1691" s="28"/>
    </row>
    <row r="1692" spans="5:36" x14ac:dyDescent="0.35">
      <c r="E1692" s="56"/>
      <c r="F1692" s="56"/>
      <c r="G1692" s="56"/>
      <c r="H1692" s="56"/>
      <c r="I1692" s="56"/>
      <c r="J1692" s="19"/>
      <c r="K1692" s="28"/>
      <c r="M1692" s="28"/>
      <c r="N1692" s="28"/>
      <c r="O1692" s="18"/>
      <c r="P1692" s="28"/>
      <c r="Q1692" s="28"/>
      <c r="R1692" s="18"/>
      <c r="S1692" s="28"/>
      <c r="T1692" s="18"/>
      <c r="AJ1692" s="28"/>
    </row>
    <row r="1693" spans="5:36" x14ac:dyDescent="0.35">
      <c r="E1693" s="56"/>
      <c r="F1693" s="56"/>
      <c r="G1693" s="56"/>
      <c r="H1693" s="56"/>
      <c r="I1693" s="56"/>
      <c r="J1693" s="19"/>
      <c r="K1693" s="28"/>
      <c r="M1693" s="28"/>
      <c r="N1693" s="28"/>
      <c r="O1693" s="18"/>
      <c r="P1693" s="28"/>
      <c r="Q1693" s="28"/>
      <c r="R1693" s="18"/>
      <c r="S1693" s="28"/>
      <c r="T1693" s="18"/>
      <c r="AJ1693" s="28"/>
    </row>
    <row r="1694" spans="5:36" x14ac:dyDescent="0.35">
      <c r="E1694" s="56"/>
      <c r="F1694" s="56"/>
      <c r="G1694" s="56"/>
      <c r="H1694" s="56"/>
      <c r="I1694" s="56"/>
      <c r="J1694" s="19"/>
      <c r="K1694" s="28"/>
      <c r="M1694" s="28"/>
      <c r="N1694" s="28"/>
      <c r="O1694" s="18"/>
      <c r="P1694" s="28"/>
      <c r="Q1694" s="28"/>
      <c r="R1694" s="18"/>
      <c r="S1694" s="28"/>
      <c r="T1694" s="18"/>
      <c r="AJ1694" s="28"/>
    </row>
    <row r="1695" spans="5:36" x14ac:dyDescent="0.35">
      <c r="E1695" s="56"/>
      <c r="F1695" s="56"/>
      <c r="G1695" s="56"/>
      <c r="H1695" s="56"/>
      <c r="I1695" s="56"/>
      <c r="J1695" s="19"/>
      <c r="K1695" s="28"/>
      <c r="M1695" s="28"/>
      <c r="N1695" s="28"/>
      <c r="O1695" s="18"/>
      <c r="P1695" s="28"/>
      <c r="Q1695" s="28"/>
      <c r="R1695" s="18"/>
      <c r="S1695" s="28"/>
      <c r="T1695" s="18"/>
      <c r="AJ1695" s="28"/>
    </row>
    <row r="1696" spans="5:36" x14ac:dyDescent="0.35">
      <c r="E1696" s="56"/>
      <c r="F1696" s="56"/>
      <c r="G1696" s="56"/>
      <c r="H1696" s="56"/>
      <c r="I1696" s="56"/>
      <c r="J1696" s="19"/>
      <c r="K1696" s="28"/>
      <c r="M1696" s="28"/>
      <c r="N1696" s="28"/>
      <c r="O1696" s="18"/>
      <c r="P1696" s="28"/>
      <c r="Q1696" s="28"/>
      <c r="R1696" s="18"/>
      <c r="S1696" s="28"/>
      <c r="T1696" s="18"/>
      <c r="AJ1696" s="28"/>
    </row>
    <row r="1697" spans="5:36" x14ac:dyDescent="0.35">
      <c r="E1697" s="56"/>
      <c r="F1697" s="56"/>
      <c r="G1697" s="56"/>
      <c r="H1697" s="56"/>
      <c r="I1697" s="56"/>
      <c r="J1697" s="19"/>
      <c r="K1697" s="28"/>
      <c r="M1697" s="28"/>
      <c r="N1697" s="28"/>
      <c r="O1697" s="18"/>
      <c r="P1697" s="28"/>
      <c r="Q1697" s="28"/>
      <c r="R1697" s="18"/>
      <c r="S1697" s="28"/>
      <c r="T1697" s="18"/>
      <c r="AJ1697" s="28"/>
    </row>
    <row r="1698" spans="5:36" x14ac:dyDescent="0.35">
      <c r="E1698" s="56"/>
      <c r="F1698" s="56"/>
      <c r="G1698" s="56"/>
      <c r="H1698" s="56"/>
      <c r="I1698" s="56"/>
      <c r="J1698" s="19"/>
      <c r="K1698" s="28"/>
      <c r="M1698" s="28"/>
      <c r="N1698" s="28"/>
      <c r="O1698" s="18"/>
      <c r="P1698" s="28"/>
      <c r="Q1698" s="28"/>
      <c r="R1698" s="18"/>
      <c r="S1698" s="28"/>
      <c r="T1698" s="18"/>
      <c r="AJ1698" s="28"/>
    </row>
    <row r="1699" spans="5:36" x14ac:dyDescent="0.35">
      <c r="E1699" s="56"/>
      <c r="F1699" s="56"/>
      <c r="G1699" s="56"/>
      <c r="H1699" s="56"/>
      <c r="I1699" s="56"/>
      <c r="J1699" s="19"/>
      <c r="K1699" s="28"/>
      <c r="M1699" s="28"/>
      <c r="N1699" s="28"/>
      <c r="O1699" s="18"/>
      <c r="P1699" s="28"/>
      <c r="Q1699" s="28"/>
      <c r="R1699" s="18"/>
      <c r="S1699" s="28"/>
      <c r="T1699" s="18"/>
      <c r="AJ1699" s="28"/>
    </row>
    <row r="1700" spans="5:36" x14ac:dyDescent="0.35">
      <c r="E1700" s="56"/>
      <c r="F1700" s="56"/>
      <c r="G1700" s="56"/>
      <c r="H1700" s="56"/>
      <c r="I1700" s="56"/>
      <c r="J1700" s="19"/>
      <c r="K1700" s="28"/>
      <c r="M1700" s="28"/>
      <c r="N1700" s="28"/>
      <c r="O1700" s="18"/>
      <c r="P1700" s="28"/>
      <c r="Q1700" s="28"/>
      <c r="R1700" s="18"/>
      <c r="S1700" s="28"/>
      <c r="T1700" s="18"/>
      <c r="AJ1700" s="28"/>
    </row>
    <row r="1701" spans="5:36" x14ac:dyDescent="0.35">
      <c r="E1701" s="56"/>
      <c r="F1701" s="56"/>
      <c r="G1701" s="56"/>
      <c r="H1701" s="56"/>
      <c r="I1701" s="56"/>
      <c r="J1701" s="19"/>
      <c r="K1701" s="28"/>
      <c r="M1701" s="28"/>
      <c r="N1701" s="28"/>
      <c r="O1701" s="18"/>
      <c r="P1701" s="28"/>
      <c r="Q1701" s="28"/>
      <c r="R1701" s="18"/>
      <c r="S1701" s="28"/>
      <c r="T1701" s="18"/>
      <c r="AJ1701" s="28"/>
    </row>
    <row r="1702" spans="5:36" x14ac:dyDescent="0.35">
      <c r="E1702" s="56"/>
      <c r="F1702" s="56"/>
      <c r="G1702" s="56"/>
      <c r="H1702" s="56"/>
      <c r="I1702" s="56"/>
      <c r="J1702" s="19"/>
      <c r="K1702" s="28"/>
      <c r="M1702" s="28"/>
      <c r="N1702" s="28"/>
      <c r="O1702" s="18"/>
      <c r="P1702" s="28"/>
      <c r="Q1702" s="28"/>
      <c r="R1702" s="18"/>
      <c r="S1702" s="28"/>
      <c r="T1702" s="18"/>
      <c r="AJ1702" s="28"/>
    </row>
    <row r="1703" spans="5:36" x14ac:dyDescent="0.35">
      <c r="E1703" s="56"/>
      <c r="F1703" s="56"/>
      <c r="G1703" s="56"/>
      <c r="H1703" s="56"/>
      <c r="I1703" s="56"/>
      <c r="J1703" s="19"/>
      <c r="K1703" s="28"/>
      <c r="M1703" s="28"/>
      <c r="N1703" s="28"/>
      <c r="O1703" s="18"/>
      <c r="P1703" s="28"/>
      <c r="Q1703" s="28"/>
      <c r="R1703" s="18"/>
      <c r="S1703" s="28"/>
      <c r="T1703" s="18"/>
      <c r="AJ1703" s="28"/>
    </row>
    <row r="1704" spans="5:36" x14ac:dyDescent="0.35">
      <c r="E1704" s="56"/>
      <c r="F1704" s="56"/>
      <c r="G1704" s="56"/>
      <c r="H1704" s="56"/>
      <c r="I1704" s="56"/>
      <c r="J1704" s="19"/>
      <c r="K1704" s="28"/>
      <c r="M1704" s="28"/>
      <c r="N1704" s="28"/>
      <c r="O1704" s="18"/>
      <c r="P1704" s="28"/>
      <c r="Q1704" s="28"/>
      <c r="R1704" s="18"/>
      <c r="S1704" s="28"/>
      <c r="T1704" s="18"/>
      <c r="AJ1704" s="28"/>
    </row>
    <row r="1705" spans="5:36" x14ac:dyDescent="0.35">
      <c r="E1705" s="56"/>
      <c r="F1705" s="56"/>
      <c r="G1705" s="56"/>
      <c r="H1705" s="56"/>
      <c r="I1705" s="56"/>
      <c r="J1705" s="19"/>
      <c r="K1705" s="28"/>
      <c r="M1705" s="28"/>
      <c r="N1705" s="28"/>
      <c r="O1705" s="18"/>
      <c r="P1705" s="28"/>
      <c r="Q1705" s="28"/>
      <c r="R1705" s="18"/>
      <c r="S1705" s="28"/>
      <c r="T1705" s="18"/>
      <c r="AJ1705" s="28"/>
    </row>
    <row r="1706" spans="5:36" x14ac:dyDescent="0.35">
      <c r="E1706" s="56"/>
      <c r="F1706" s="56"/>
      <c r="G1706" s="56"/>
      <c r="H1706" s="56"/>
      <c r="I1706" s="56"/>
      <c r="J1706" s="19"/>
      <c r="K1706" s="28"/>
      <c r="M1706" s="28"/>
      <c r="N1706" s="28"/>
      <c r="O1706" s="18"/>
      <c r="P1706" s="28"/>
      <c r="Q1706" s="28"/>
      <c r="R1706" s="18"/>
      <c r="S1706" s="28"/>
      <c r="T1706" s="18"/>
      <c r="AJ1706" s="28"/>
    </row>
    <row r="1707" spans="5:36" x14ac:dyDescent="0.35">
      <c r="E1707" s="56"/>
      <c r="F1707" s="56"/>
      <c r="G1707" s="56"/>
      <c r="H1707" s="56"/>
      <c r="I1707" s="56"/>
      <c r="J1707" s="19"/>
      <c r="K1707" s="28"/>
      <c r="M1707" s="28"/>
      <c r="N1707" s="28"/>
      <c r="O1707" s="18"/>
      <c r="P1707" s="28"/>
      <c r="Q1707" s="28"/>
      <c r="R1707" s="18"/>
      <c r="S1707" s="28"/>
      <c r="T1707" s="18"/>
      <c r="AJ1707" s="28"/>
    </row>
    <row r="1708" spans="5:36" x14ac:dyDescent="0.35">
      <c r="E1708" s="56"/>
      <c r="F1708" s="56"/>
      <c r="G1708" s="56"/>
      <c r="H1708" s="56"/>
      <c r="I1708" s="56"/>
      <c r="J1708" s="19"/>
      <c r="K1708" s="28"/>
      <c r="M1708" s="28"/>
      <c r="N1708" s="28"/>
      <c r="O1708" s="18"/>
      <c r="P1708" s="28"/>
      <c r="Q1708" s="28"/>
      <c r="R1708" s="18"/>
      <c r="S1708" s="28"/>
      <c r="T1708" s="18"/>
      <c r="AJ1708" s="28"/>
    </row>
    <row r="1709" spans="5:36" x14ac:dyDescent="0.35">
      <c r="E1709" s="56"/>
      <c r="F1709" s="56"/>
      <c r="G1709" s="56"/>
      <c r="H1709" s="56"/>
      <c r="I1709" s="56"/>
      <c r="J1709" s="19"/>
      <c r="K1709" s="28"/>
      <c r="M1709" s="28"/>
      <c r="N1709" s="28"/>
      <c r="O1709" s="18"/>
      <c r="P1709" s="28"/>
      <c r="Q1709" s="28"/>
      <c r="R1709" s="18"/>
      <c r="S1709" s="28"/>
      <c r="T1709" s="18"/>
      <c r="AJ1709" s="28"/>
    </row>
    <row r="1710" spans="5:36" x14ac:dyDescent="0.35">
      <c r="E1710" s="56"/>
      <c r="F1710" s="56"/>
      <c r="G1710" s="56"/>
      <c r="H1710" s="56"/>
      <c r="I1710" s="56"/>
      <c r="J1710" s="19"/>
      <c r="K1710" s="28"/>
      <c r="M1710" s="28"/>
      <c r="N1710" s="28"/>
      <c r="O1710" s="18"/>
      <c r="P1710" s="28"/>
      <c r="Q1710" s="28"/>
      <c r="R1710" s="18"/>
      <c r="S1710" s="28"/>
      <c r="T1710" s="18"/>
      <c r="AJ1710" s="28"/>
    </row>
    <row r="1711" spans="5:36" x14ac:dyDescent="0.35">
      <c r="E1711" s="56"/>
      <c r="F1711" s="56"/>
      <c r="G1711" s="56"/>
      <c r="H1711" s="56"/>
      <c r="I1711" s="56"/>
      <c r="J1711" s="19"/>
      <c r="K1711" s="28"/>
      <c r="M1711" s="28"/>
      <c r="N1711" s="28"/>
      <c r="O1711" s="18"/>
      <c r="P1711" s="28"/>
      <c r="Q1711" s="28"/>
      <c r="R1711" s="18"/>
      <c r="S1711" s="28"/>
      <c r="T1711" s="18"/>
      <c r="AJ1711" s="28"/>
    </row>
    <row r="1712" spans="5:36" x14ac:dyDescent="0.35">
      <c r="E1712" s="56"/>
      <c r="F1712" s="56"/>
      <c r="G1712" s="56"/>
      <c r="H1712" s="56"/>
      <c r="I1712" s="56"/>
      <c r="J1712" s="19"/>
      <c r="K1712" s="28"/>
      <c r="M1712" s="28"/>
      <c r="N1712" s="28"/>
      <c r="O1712" s="18"/>
      <c r="P1712" s="28"/>
      <c r="Q1712" s="28"/>
      <c r="R1712" s="18"/>
      <c r="S1712" s="28"/>
      <c r="T1712" s="18"/>
      <c r="AJ1712" s="28"/>
    </row>
    <row r="1713" spans="5:36" x14ac:dyDescent="0.35">
      <c r="E1713" s="56"/>
      <c r="F1713" s="56"/>
      <c r="G1713" s="56"/>
      <c r="H1713" s="56"/>
      <c r="I1713" s="56"/>
      <c r="J1713" s="19"/>
      <c r="K1713" s="28"/>
      <c r="M1713" s="28"/>
      <c r="N1713" s="28"/>
      <c r="O1713" s="18"/>
      <c r="P1713" s="28"/>
      <c r="Q1713" s="28"/>
      <c r="R1713" s="18"/>
      <c r="S1713" s="28"/>
      <c r="T1713" s="18"/>
      <c r="AJ1713" s="28"/>
    </row>
    <row r="1714" spans="5:36" x14ac:dyDescent="0.35">
      <c r="E1714" s="56"/>
      <c r="F1714" s="56"/>
      <c r="G1714" s="56"/>
      <c r="H1714" s="56"/>
      <c r="I1714" s="56"/>
      <c r="J1714" s="19"/>
      <c r="K1714" s="28"/>
      <c r="M1714" s="28"/>
      <c r="N1714" s="28"/>
      <c r="O1714" s="18"/>
      <c r="P1714" s="28"/>
      <c r="Q1714" s="28"/>
      <c r="R1714" s="18"/>
      <c r="S1714" s="28"/>
      <c r="T1714" s="18"/>
      <c r="AJ1714" s="28"/>
    </row>
    <row r="1715" spans="5:36" x14ac:dyDescent="0.35">
      <c r="E1715" s="56"/>
      <c r="F1715" s="56"/>
      <c r="G1715" s="56"/>
      <c r="H1715" s="56"/>
      <c r="I1715" s="56"/>
      <c r="J1715" s="19"/>
      <c r="K1715" s="28"/>
      <c r="M1715" s="28"/>
      <c r="N1715" s="28"/>
      <c r="O1715" s="18"/>
      <c r="P1715" s="28"/>
      <c r="Q1715" s="28"/>
      <c r="R1715" s="18"/>
      <c r="S1715" s="28"/>
      <c r="T1715" s="18"/>
      <c r="AJ1715" s="28"/>
    </row>
    <row r="1716" spans="5:36" x14ac:dyDescent="0.35">
      <c r="E1716" s="56"/>
      <c r="F1716" s="56"/>
      <c r="G1716" s="56"/>
      <c r="H1716" s="56"/>
      <c r="I1716" s="56"/>
      <c r="J1716" s="19"/>
      <c r="K1716" s="28"/>
      <c r="M1716" s="28"/>
      <c r="N1716" s="28"/>
      <c r="O1716" s="18"/>
      <c r="P1716" s="28"/>
      <c r="Q1716" s="28"/>
      <c r="R1716" s="18"/>
      <c r="S1716" s="28"/>
      <c r="T1716" s="18"/>
      <c r="AJ1716" s="28"/>
    </row>
    <row r="1717" spans="5:36" x14ac:dyDescent="0.35">
      <c r="E1717" s="56"/>
      <c r="F1717" s="56"/>
      <c r="G1717" s="56"/>
      <c r="H1717" s="56"/>
      <c r="I1717" s="56"/>
      <c r="J1717" s="19"/>
      <c r="K1717" s="28"/>
      <c r="M1717" s="28"/>
      <c r="N1717" s="28"/>
      <c r="O1717" s="18"/>
      <c r="P1717" s="28"/>
      <c r="Q1717" s="28"/>
      <c r="R1717" s="18"/>
      <c r="S1717" s="28"/>
      <c r="T1717" s="18"/>
      <c r="AJ1717" s="28"/>
    </row>
    <row r="1718" spans="5:36" x14ac:dyDescent="0.35">
      <c r="E1718" s="56"/>
      <c r="F1718" s="56"/>
      <c r="G1718" s="56"/>
      <c r="H1718" s="56"/>
      <c r="I1718" s="56"/>
      <c r="J1718" s="19"/>
      <c r="K1718" s="28"/>
      <c r="M1718" s="28"/>
      <c r="N1718" s="28"/>
      <c r="O1718" s="18"/>
      <c r="P1718" s="28"/>
      <c r="Q1718" s="28"/>
      <c r="R1718" s="18"/>
      <c r="S1718" s="28"/>
      <c r="T1718" s="18"/>
      <c r="AJ1718" s="28"/>
    </row>
    <row r="1719" spans="5:36" x14ac:dyDescent="0.35">
      <c r="E1719" s="56"/>
      <c r="F1719" s="56"/>
      <c r="G1719" s="56"/>
      <c r="H1719" s="56"/>
      <c r="I1719" s="56"/>
      <c r="J1719" s="19"/>
      <c r="K1719" s="28"/>
      <c r="M1719" s="28"/>
      <c r="N1719" s="28"/>
      <c r="O1719" s="18"/>
      <c r="P1719" s="28"/>
      <c r="Q1719" s="28"/>
      <c r="R1719" s="18"/>
      <c r="S1719" s="28"/>
      <c r="T1719" s="18"/>
      <c r="AJ1719" s="28"/>
    </row>
    <row r="1720" spans="5:36" x14ac:dyDescent="0.35">
      <c r="E1720" s="56"/>
      <c r="F1720" s="56"/>
      <c r="G1720" s="56"/>
      <c r="H1720" s="56"/>
      <c r="I1720" s="56"/>
      <c r="J1720" s="19"/>
      <c r="K1720" s="28"/>
      <c r="M1720" s="28"/>
      <c r="N1720" s="28"/>
      <c r="O1720" s="18"/>
      <c r="P1720" s="28"/>
      <c r="Q1720" s="28"/>
      <c r="R1720" s="18"/>
      <c r="S1720" s="28"/>
      <c r="T1720" s="18"/>
      <c r="AJ1720" s="28"/>
    </row>
    <row r="1721" spans="5:36" x14ac:dyDescent="0.35">
      <c r="E1721" s="56"/>
      <c r="F1721" s="56"/>
      <c r="G1721" s="56"/>
      <c r="H1721" s="56"/>
      <c r="I1721" s="56"/>
      <c r="J1721" s="19"/>
      <c r="K1721" s="28"/>
      <c r="M1721" s="28"/>
      <c r="N1721" s="28"/>
      <c r="O1721" s="18"/>
      <c r="P1721" s="28"/>
      <c r="Q1721" s="28"/>
      <c r="R1721" s="18"/>
      <c r="S1721" s="28"/>
      <c r="T1721" s="18"/>
      <c r="AJ1721" s="28"/>
    </row>
    <row r="1722" spans="5:36" x14ac:dyDescent="0.35">
      <c r="E1722" s="56"/>
      <c r="F1722" s="56"/>
      <c r="G1722" s="56"/>
      <c r="H1722" s="56"/>
      <c r="I1722" s="56"/>
      <c r="J1722" s="19"/>
      <c r="K1722" s="28"/>
      <c r="M1722" s="28"/>
      <c r="N1722" s="28"/>
      <c r="O1722" s="18"/>
      <c r="P1722" s="28"/>
      <c r="Q1722" s="28"/>
      <c r="R1722" s="18"/>
      <c r="S1722" s="28"/>
      <c r="T1722" s="18"/>
      <c r="AJ1722" s="28"/>
    </row>
    <row r="1723" spans="5:36" x14ac:dyDescent="0.35">
      <c r="E1723" s="56"/>
      <c r="F1723" s="56"/>
      <c r="G1723" s="56"/>
      <c r="H1723" s="56"/>
      <c r="I1723" s="56"/>
      <c r="J1723" s="19"/>
      <c r="K1723" s="28"/>
      <c r="M1723" s="28"/>
      <c r="N1723" s="28"/>
      <c r="O1723" s="18"/>
      <c r="P1723" s="28"/>
      <c r="Q1723" s="28"/>
      <c r="R1723" s="18"/>
      <c r="S1723" s="28"/>
      <c r="T1723" s="18"/>
      <c r="AJ1723" s="28"/>
    </row>
    <row r="1724" spans="5:36" x14ac:dyDescent="0.35">
      <c r="E1724" s="56"/>
      <c r="F1724" s="56"/>
      <c r="G1724" s="56"/>
      <c r="H1724" s="56"/>
      <c r="I1724" s="56"/>
      <c r="J1724" s="19"/>
      <c r="K1724" s="28"/>
      <c r="M1724" s="28"/>
      <c r="N1724" s="28"/>
      <c r="O1724" s="18"/>
      <c r="P1724" s="28"/>
      <c r="Q1724" s="28"/>
      <c r="R1724" s="18"/>
      <c r="S1724" s="28"/>
      <c r="T1724" s="18"/>
      <c r="AJ1724" s="28"/>
    </row>
    <row r="1725" spans="5:36" x14ac:dyDescent="0.35">
      <c r="E1725" s="56"/>
      <c r="F1725" s="56"/>
      <c r="G1725" s="56"/>
      <c r="H1725" s="56"/>
      <c r="I1725" s="56"/>
      <c r="J1725" s="19"/>
      <c r="K1725" s="28"/>
      <c r="M1725" s="28"/>
      <c r="N1725" s="28"/>
      <c r="O1725" s="18"/>
      <c r="P1725" s="28"/>
      <c r="Q1725" s="28"/>
      <c r="R1725" s="18"/>
      <c r="S1725" s="28"/>
      <c r="T1725" s="18"/>
      <c r="AJ1725" s="28"/>
    </row>
    <row r="1726" spans="5:36" x14ac:dyDescent="0.35">
      <c r="E1726" s="56"/>
      <c r="F1726" s="56"/>
      <c r="G1726" s="56"/>
      <c r="H1726" s="56"/>
      <c r="I1726" s="56"/>
      <c r="J1726" s="19"/>
      <c r="K1726" s="28"/>
      <c r="M1726" s="28"/>
      <c r="N1726" s="28"/>
      <c r="O1726" s="18"/>
      <c r="P1726" s="28"/>
      <c r="Q1726" s="28"/>
      <c r="R1726" s="18"/>
      <c r="S1726" s="28"/>
      <c r="T1726" s="18"/>
      <c r="AJ1726" s="28"/>
    </row>
    <row r="1727" spans="5:36" x14ac:dyDescent="0.35">
      <c r="E1727" s="56"/>
      <c r="F1727" s="56"/>
      <c r="G1727" s="56"/>
      <c r="H1727" s="56"/>
      <c r="I1727" s="56"/>
      <c r="J1727" s="19"/>
      <c r="K1727" s="28"/>
      <c r="M1727" s="28"/>
      <c r="N1727" s="28"/>
      <c r="O1727" s="18"/>
      <c r="P1727" s="28"/>
      <c r="Q1727" s="28"/>
      <c r="R1727" s="18"/>
      <c r="S1727" s="28"/>
      <c r="T1727" s="18"/>
      <c r="AJ1727" s="28"/>
    </row>
    <row r="1728" spans="5:36" x14ac:dyDescent="0.35">
      <c r="E1728" s="56"/>
      <c r="F1728" s="56"/>
      <c r="G1728" s="56"/>
      <c r="H1728" s="56"/>
      <c r="I1728" s="56"/>
      <c r="J1728" s="19"/>
      <c r="K1728" s="28"/>
      <c r="M1728" s="28"/>
      <c r="N1728" s="28"/>
      <c r="O1728" s="18"/>
      <c r="P1728" s="28"/>
      <c r="Q1728" s="28"/>
      <c r="R1728" s="18"/>
      <c r="S1728" s="28"/>
      <c r="T1728" s="18"/>
      <c r="AJ1728" s="28"/>
    </row>
    <row r="1729" spans="5:36" x14ac:dyDescent="0.35">
      <c r="E1729" s="56"/>
      <c r="F1729" s="56"/>
      <c r="G1729" s="56"/>
      <c r="H1729" s="56"/>
      <c r="I1729" s="56"/>
      <c r="J1729" s="19"/>
      <c r="K1729" s="28"/>
      <c r="M1729" s="28"/>
      <c r="N1729" s="28"/>
      <c r="O1729" s="18"/>
      <c r="P1729" s="28"/>
      <c r="Q1729" s="28"/>
      <c r="R1729" s="18"/>
      <c r="S1729" s="28"/>
      <c r="T1729" s="18"/>
      <c r="AJ1729" s="28"/>
    </row>
    <row r="1730" spans="5:36" x14ac:dyDescent="0.35">
      <c r="E1730" s="56"/>
      <c r="F1730" s="56"/>
      <c r="G1730" s="56"/>
      <c r="H1730" s="56"/>
      <c r="I1730" s="56"/>
      <c r="J1730" s="19"/>
      <c r="K1730" s="28"/>
      <c r="M1730" s="28"/>
      <c r="N1730" s="28"/>
      <c r="O1730" s="18"/>
      <c r="P1730" s="28"/>
      <c r="Q1730" s="28"/>
      <c r="R1730" s="18"/>
      <c r="S1730" s="28"/>
      <c r="T1730" s="18"/>
      <c r="AJ1730" s="28"/>
    </row>
    <row r="1731" spans="5:36" x14ac:dyDescent="0.35">
      <c r="E1731" s="56"/>
      <c r="F1731" s="56"/>
      <c r="G1731" s="56"/>
      <c r="H1731" s="56"/>
      <c r="I1731" s="56"/>
      <c r="J1731" s="19"/>
      <c r="K1731" s="28"/>
      <c r="M1731" s="28"/>
      <c r="N1731" s="28"/>
      <c r="O1731" s="18"/>
      <c r="P1731" s="28"/>
      <c r="Q1731" s="28"/>
      <c r="R1731" s="18"/>
      <c r="S1731" s="28"/>
      <c r="T1731" s="18"/>
      <c r="AJ1731" s="28"/>
    </row>
    <row r="1732" spans="5:36" x14ac:dyDescent="0.35">
      <c r="E1732" s="56"/>
      <c r="F1732" s="56"/>
      <c r="G1732" s="56"/>
      <c r="H1732" s="56"/>
      <c r="I1732" s="56"/>
      <c r="J1732" s="19"/>
      <c r="K1732" s="28"/>
      <c r="M1732" s="28"/>
      <c r="N1732" s="28"/>
      <c r="O1732" s="18"/>
      <c r="P1732" s="28"/>
      <c r="Q1732" s="28"/>
      <c r="R1732" s="18"/>
      <c r="S1732" s="28"/>
      <c r="T1732" s="18"/>
      <c r="AJ1732" s="28"/>
    </row>
    <row r="1733" spans="5:36" x14ac:dyDescent="0.35">
      <c r="E1733" s="56"/>
      <c r="F1733" s="56"/>
      <c r="G1733" s="56"/>
      <c r="H1733" s="56"/>
      <c r="I1733" s="56"/>
      <c r="J1733" s="19"/>
      <c r="K1733" s="28"/>
      <c r="M1733" s="28"/>
      <c r="N1733" s="28"/>
      <c r="O1733" s="18"/>
      <c r="P1733" s="28"/>
      <c r="Q1733" s="28"/>
      <c r="R1733" s="18"/>
      <c r="S1733" s="28"/>
      <c r="T1733" s="18"/>
      <c r="AJ1733" s="28"/>
    </row>
    <row r="1734" spans="5:36" x14ac:dyDescent="0.35">
      <c r="E1734" s="56"/>
      <c r="F1734" s="56"/>
      <c r="G1734" s="56"/>
      <c r="H1734" s="56"/>
      <c r="I1734" s="56"/>
      <c r="J1734" s="19"/>
      <c r="K1734" s="28"/>
      <c r="M1734" s="28"/>
      <c r="N1734" s="28"/>
      <c r="O1734" s="18"/>
      <c r="P1734" s="28"/>
      <c r="Q1734" s="28"/>
      <c r="R1734" s="18"/>
      <c r="S1734" s="28"/>
      <c r="T1734" s="18"/>
      <c r="AJ1734" s="28"/>
    </row>
    <row r="1735" spans="5:36" x14ac:dyDescent="0.35">
      <c r="E1735" s="56"/>
      <c r="F1735" s="56"/>
      <c r="G1735" s="56"/>
      <c r="H1735" s="56"/>
      <c r="I1735" s="56"/>
      <c r="J1735" s="19"/>
      <c r="K1735" s="28"/>
      <c r="M1735" s="28"/>
      <c r="N1735" s="28"/>
      <c r="O1735" s="18"/>
      <c r="P1735" s="28"/>
      <c r="Q1735" s="28"/>
      <c r="R1735" s="18"/>
      <c r="S1735" s="28"/>
      <c r="T1735" s="18"/>
      <c r="AJ1735" s="28"/>
    </row>
    <row r="1736" spans="5:36" x14ac:dyDescent="0.35">
      <c r="E1736" s="56"/>
      <c r="F1736" s="56"/>
      <c r="G1736" s="56"/>
      <c r="H1736" s="56"/>
      <c r="I1736" s="56"/>
      <c r="J1736" s="19"/>
      <c r="K1736" s="28"/>
      <c r="M1736" s="28"/>
      <c r="N1736" s="28"/>
      <c r="O1736" s="18"/>
      <c r="P1736" s="28"/>
      <c r="Q1736" s="28"/>
      <c r="R1736" s="18"/>
      <c r="S1736" s="28"/>
      <c r="T1736" s="18"/>
      <c r="AJ1736" s="28"/>
    </row>
    <row r="1737" spans="5:36" x14ac:dyDescent="0.35">
      <c r="E1737" s="56"/>
      <c r="F1737" s="56"/>
      <c r="G1737" s="56"/>
      <c r="H1737" s="56"/>
      <c r="I1737" s="56"/>
      <c r="J1737" s="19"/>
      <c r="K1737" s="28"/>
      <c r="M1737" s="28"/>
      <c r="N1737" s="28"/>
      <c r="O1737" s="18"/>
      <c r="P1737" s="28"/>
      <c r="Q1737" s="28"/>
      <c r="R1737" s="18"/>
      <c r="S1737" s="28"/>
      <c r="T1737" s="18"/>
      <c r="AJ1737" s="28"/>
    </row>
    <row r="1738" spans="5:36" x14ac:dyDescent="0.35">
      <c r="E1738" s="56"/>
      <c r="F1738" s="56"/>
      <c r="G1738" s="56"/>
      <c r="H1738" s="56"/>
      <c r="I1738" s="56"/>
      <c r="J1738" s="19"/>
      <c r="K1738" s="28"/>
      <c r="M1738" s="28"/>
      <c r="N1738" s="28"/>
      <c r="O1738" s="18"/>
      <c r="P1738" s="28"/>
      <c r="Q1738" s="28"/>
      <c r="R1738" s="18"/>
      <c r="S1738" s="28"/>
      <c r="T1738" s="18"/>
      <c r="AJ1738" s="28"/>
    </row>
    <row r="1739" spans="5:36" x14ac:dyDescent="0.35">
      <c r="E1739" s="56"/>
      <c r="F1739" s="56"/>
      <c r="G1739" s="56"/>
      <c r="H1739" s="56"/>
      <c r="I1739" s="56"/>
      <c r="J1739" s="19"/>
      <c r="K1739" s="28"/>
      <c r="M1739" s="28"/>
      <c r="N1739" s="28"/>
      <c r="O1739" s="18"/>
      <c r="P1739" s="28"/>
      <c r="Q1739" s="28"/>
      <c r="R1739" s="18"/>
      <c r="S1739" s="28"/>
      <c r="T1739" s="18"/>
      <c r="AJ1739" s="28"/>
    </row>
    <row r="1740" spans="5:36" x14ac:dyDescent="0.35">
      <c r="E1740" s="56"/>
      <c r="F1740" s="56"/>
      <c r="G1740" s="56"/>
      <c r="H1740" s="56"/>
      <c r="I1740" s="56"/>
      <c r="J1740" s="19"/>
      <c r="K1740" s="28"/>
      <c r="M1740" s="28"/>
      <c r="N1740" s="28"/>
      <c r="O1740" s="18"/>
      <c r="P1740" s="28"/>
      <c r="Q1740" s="28"/>
      <c r="R1740" s="18"/>
      <c r="S1740" s="28"/>
      <c r="T1740" s="18"/>
      <c r="AJ1740" s="28"/>
    </row>
    <row r="1741" spans="5:36" x14ac:dyDescent="0.35">
      <c r="E1741" s="56"/>
      <c r="F1741" s="56"/>
      <c r="G1741" s="56"/>
      <c r="H1741" s="56"/>
      <c r="I1741" s="56"/>
      <c r="J1741" s="19"/>
      <c r="K1741" s="28"/>
      <c r="M1741" s="28"/>
      <c r="N1741" s="28"/>
      <c r="O1741" s="18"/>
      <c r="P1741" s="28"/>
      <c r="Q1741" s="28"/>
      <c r="R1741" s="18"/>
      <c r="S1741" s="28"/>
      <c r="T1741" s="18"/>
      <c r="AJ1741" s="28"/>
    </row>
    <row r="1742" spans="5:36" x14ac:dyDescent="0.35">
      <c r="E1742" s="56"/>
      <c r="F1742" s="56"/>
      <c r="G1742" s="56"/>
      <c r="H1742" s="56"/>
      <c r="I1742" s="56"/>
      <c r="J1742" s="19"/>
      <c r="K1742" s="28"/>
      <c r="M1742" s="28"/>
      <c r="N1742" s="28"/>
      <c r="O1742" s="18"/>
      <c r="P1742" s="28"/>
      <c r="Q1742" s="28"/>
      <c r="R1742" s="18"/>
      <c r="S1742" s="28"/>
      <c r="T1742" s="18"/>
      <c r="AJ1742" s="28"/>
    </row>
    <row r="1743" spans="5:36" x14ac:dyDescent="0.35">
      <c r="E1743" s="56"/>
      <c r="F1743" s="56"/>
      <c r="G1743" s="56"/>
      <c r="H1743" s="56"/>
      <c r="I1743" s="56"/>
      <c r="J1743" s="19"/>
      <c r="K1743" s="28"/>
      <c r="M1743" s="28"/>
      <c r="N1743" s="28"/>
      <c r="O1743" s="18"/>
      <c r="P1743" s="28"/>
      <c r="Q1743" s="28"/>
      <c r="R1743" s="18"/>
      <c r="S1743" s="28"/>
      <c r="T1743" s="18"/>
      <c r="AJ1743" s="28"/>
    </row>
    <row r="1744" spans="5:36" x14ac:dyDescent="0.35">
      <c r="E1744" s="56"/>
      <c r="F1744" s="56"/>
      <c r="G1744" s="56"/>
      <c r="H1744" s="56"/>
      <c r="I1744" s="56"/>
      <c r="J1744" s="19"/>
      <c r="K1744" s="28"/>
      <c r="M1744" s="28"/>
      <c r="N1744" s="28"/>
      <c r="O1744" s="18"/>
      <c r="P1744" s="28"/>
      <c r="Q1744" s="28"/>
      <c r="R1744" s="18"/>
      <c r="S1744" s="28"/>
      <c r="T1744" s="18"/>
      <c r="AJ1744" s="28"/>
    </row>
    <row r="1745" spans="5:36" x14ac:dyDescent="0.35">
      <c r="E1745" s="56"/>
      <c r="F1745" s="56"/>
      <c r="G1745" s="56"/>
      <c r="H1745" s="56"/>
      <c r="I1745" s="56"/>
      <c r="J1745" s="19"/>
      <c r="K1745" s="28"/>
      <c r="M1745" s="28"/>
      <c r="N1745" s="28"/>
      <c r="O1745" s="18"/>
      <c r="P1745" s="28"/>
      <c r="Q1745" s="28"/>
      <c r="R1745" s="18"/>
      <c r="S1745" s="28"/>
      <c r="T1745" s="18"/>
      <c r="AJ1745" s="28"/>
    </row>
    <row r="1746" spans="5:36" x14ac:dyDescent="0.35">
      <c r="E1746" s="56"/>
      <c r="F1746" s="56"/>
      <c r="G1746" s="56"/>
      <c r="H1746" s="56"/>
      <c r="I1746" s="56"/>
      <c r="J1746" s="19"/>
      <c r="K1746" s="28"/>
      <c r="M1746" s="28"/>
      <c r="N1746" s="28"/>
      <c r="O1746" s="18"/>
      <c r="P1746" s="28"/>
      <c r="Q1746" s="28"/>
      <c r="R1746" s="18"/>
      <c r="S1746" s="28"/>
      <c r="T1746" s="18"/>
      <c r="AJ1746" s="28"/>
    </row>
    <row r="1747" spans="5:36" x14ac:dyDescent="0.35">
      <c r="E1747" s="56"/>
      <c r="F1747" s="56"/>
      <c r="G1747" s="56"/>
      <c r="H1747" s="56"/>
      <c r="I1747" s="56"/>
      <c r="J1747" s="19"/>
      <c r="K1747" s="28"/>
      <c r="M1747" s="28"/>
      <c r="N1747" s="28"/>
      <c r="O1747" s="18"/>
      <c r="P1747" s="28"/>
      <c r="Q1747" s="28"/>
      <c r="R1747" s="18"/>
      <c r="S1747" s="28"/>
      <c r="T1747" s="18"/>
      <c r="AJ1747" s="28"/>
    </row>
    <row r="1748" spans="5:36" x14ac:dyDescent="0.35">
      <c r="E1748" s="56"/>
      <c r="F1748" s="56"/>
      <c r="G1748" s="56"/>
      <c r="H1748" s="56"/>
      <c r="I1748" s="56"/>
      <c r="J1748" s="19"/>
      <c r="K1748" s="28"/>
      <c r="M1748" s="28"/>
      <c r="N1748" s="28"/>
      <c r="O1748" s="18"/>
      <c r="P1748" s="28"/>
      <c r="Q1748" s="28"/>
      <c r="R1748" s="18"/>
      <c r="S1748" s="28"/>
      <c r="T1748" s="18"/>
      <c r="AJ1748" s="28"/>
    </row>
    <row r="1749" spans="5:36" x14ac:dyDescent="0.35">
      <c r="E1749" s="56"/>
      <c r="F1749" s="56"/>
      <c r="G1749" s="56"/>
      <c r="H1749" s="56"/>
      <c r="I1749" s="56"/>
      <c r="J1749" s="19"/>
      <c r="K1749" s="28"/>
      <c r="M1749" s="28"/>
      <c r="N1749" s="28"/>
      <c r="O1749" s="18"/>
      <c r="P1749" s="28"/>
      <c r="Q1749" s="28"/>
      <c r="R1749" s="18"/>
      <c r="S1749" s="28"/>
      <c r="T1749" s="18"/>
      <c r="AJ1749" s="28"/>
    </row>
    <row r="1750" spans="5:36" x14ac:dyDescent="0.35">
      <c r="E1750" s="56"/>
      <c r="F1750" s="56"/>
      <c r="G1750" s="56"/>
      <c r="H1750" s="56"/>
      <c r="I1750" s="56"/>
      <c r="J1750" s="19"/>
      <c r="K1750" s="28"/>
      <c r="M1750" s="28"/>
      <c r="N1750" s="28"/>
      <c r="O1750" s="18"/>
      <c r="P1750" s="28"/>
      <c r="Q1750" s="28"/>
      <c r="R1750" s="18"/>
      <c r="S1750" s="28"/>
      <c r="T1750" s="18"/>
      <c r="AJ1750" s="28"/>
    </row>
    <row r="1751" spans="5:36" x14ac:dyDescent="0.35">
      <c r="E1751" s="56"/>
      <c r="F1751" s="56"/>
      <c r="G1751" s="56"/>
      <c r="H1751" s="56"/>
      <c r="I1751" s="56"/>
      <c r="J1751" s="19"/>
      <c r="K1751" s="28"/>
      <c r="M1751" s="28"/>
      <c r="N1751" s="28"/>
      <c r="O1751" s="18"/>
      <c r="P1751" s="28"/>
      <c r="Q1751" s="28"/>
      <c r="R1751" s="18"/>
      <c r="S1751" s="28"/>
      <c r="T1751" s="18"/>
      <c r="AJ1751" s="28"/>
    </row>
    <row r="1752" spans="5:36" x14ac:dyDescent="0.35">
      <c r="E1752" s="56"/>
      <c r="F1752" s="56"/>
      <c r="G1752" s="56"/>
      <c r="H1752" s="56"/>
      <c r="I1752" s="56"/>
      <c r="J1752" s="19"/>
      <c r="K1752" s="28"/>
      <c r="M1752" s="28"/>
      <c r="N1752" s="28"/>
      <c r="O1752" s="18"/>
      <c r="P1752" s="28"/>
      <c r="Q1752" s="28"/>
      <c r="R1752" s="18"/>
      <c r="S1752" s="28"/>
      <c r="T1752" s="18"/>
      <c r="AJ1752" s="28"/>
    </row>
    <row r="1753" spans="5:36" x14ac:dyDescent="0.35">
      <c r="E1753" s="56"/>
      <c r="F1753" s="56"/>
      <c r="G1753" s="56"/>
      <c r="H1753" s="56"/>
      <c r="I1753" s="56"/>
      <c r="J1753" s="19"/>
      <c r="K1753" s="28"/>
      <c r="M1753" s="28"/>
      <c r="N1753" s="28"/>
      <c r="O1753" s="18"/>
      <c r="P1753" s="28"/>
      <c r="Q1753" s="28"/>
      <c r="R1753" s="18"/>
      <c r="S1753" s="28"/>
      <c r="T1753" s="18"/>
      <c r="AJ1753" s="28"/>
    </row>
    <row r="1754" spans="5:36" x14ac:dyDescent="0.35">
      <c r="E1754" s="56"/>
      <c r="F1754" s="56"/>
      <c r="G1754" s="56"/>
      <c r="H1754" s="56"/>
      <c r="I1754" s="56"/>
      <c r="J1754" s="19"/>
      <c r="K1754" s="28"/>
      <c r="M1754" s="28"/>
      <c r="N1754" s="28"/>
      <c r="O1754" s="18"/>
      <c r="P1754" s="28"/>
      <c r="Q1754" s="28"/>
      <c r="R1754" s="18"/>
      <c r="S1754" s="28"/>
      <c r="T1754" s="18"/>
      <c r="AJ1754" s="28"/>
    </row>
    <row r="1755" spans="5:36" x14ac:dyDescent="0.35">
      <c r="E1755" s="56"/>
      <c r="F1755" s="56"/>
      <c r="G1755" s="56"/>
      <c r="H1755" s="56"/>
      <c r="I1755" s="56"/>
      <c r="J1755" s="19"/>
      <c r="K1755" s="28"/>
      <c r="M1755" s="28"/>
      <c r="N1755" s="28"/>
      <c r="O1755" s="18"/>
      <c r="P1755" s="28"/>
      <c r="Q1755" s="28"/>
      <c r="R1755" s="18"/>
      <c r="S1755" s="28"/>
      <c r="T1755" s="18"/>
      <c r="AJ1755" s="28"/>
    </row>
    <row r="1756" spans="5:36" x14ac:dyDescent="0.35">
      <c r="E1756" s="56"/>
      <c r="F1756" s="56"/>
      <c r="G1756" s="56"/>
      <c r="H1756" s="56"/>
      <c r="I1756" s="56"/>
      <c r="J1756" s="19"/>
      <c r="K1756" s="28"/>
      <c r="M1756" s="28"/>
      <c r="N1756" s="28"/>
      <c r="O1756" s="18"/>
      <c r="P1756" s="28"/>
      <c r="Q1756" s="28"/>
      <c r="R1756" s="18"/>
      <c r="S1756" s="28"/>
      <c r="T1756" s="18"/>
      <c r="AJ1756" s="28"/>
    </row>
    <row r="1757" spans="5:36" x14ac:dyDescent="0.35">
      <c r="E1757" s="56"/>
      <c r="F1757" s="56"/>
      <c r="G1757" s="56"/>
      <c r="H1757" s="56"/>
      <c r="I1757" s="56"/>
      <c r="J1757" s="19"/>
      <c r="K1757" s="28"/>
      <c r="M1757" s="28"/>
      <c r="N1757" s="28"/>
      <c r="O1757" s="18"/>
      <c r="P1757" s="28"/>
      <c r="Q1757" s="28"/>
      <c r="R1757" s="18"/>
      <c r="S1757" s="28"/>
      <c r="T1757" s="18"/>
      <c r="AJ1757" s="28"/>
    </row>
    <row r="1758" spans="5:36" x14ac:dyDescent="0.35">
      <c r="E1758" s="56"/>
      <c r="F1758" s="56"/>
      <c r="G1758" s="56"/>
      <c r="H1758" s="56"/>
      <c r="I1758" s="56"/>
      <c r="J1758" s="19"/>
      <c r="K1758" s="28"/>
      <c r="M1758" s="28"/>
      <c r="N1758" s="28"/>
      <c r="O1758" s="18"/>
      <c r="P1758" s="28"/>
      <c r="Q1758" s="28"/>
      <c r="R1758" s="18"/>
      <c r="S1758" s="28"/>
      <c r="T1758" s="18"/>
      <c r="AJ1758" s="28"/>
    </row>
    <row r="1759" spans="5:36" x14ac:dyDescent="0.35">
      <c r="E1759" s="56"/>
      <c r="F1759" s="56"/>
      <c r="G1759" s="56"/>
      <c r="H1759" s="56"/>
      <c r="I1759" s="56"/>
      <c r="J1759" s="19"/>
      <c r="K1759" s="28"/>
      <c r="M1759" s="28"/>
      <c r="N1759" s="28"/>
      <c r="O1759" s="18"/>
      <c r="P1759" s="28"/>
      <c r="Q1759" s="28"/>
      <c r="R1759" s="18"/>
      <c r="S1759" s="28"/>
      <c r="T1759" s="18"/>
      <c r="AJ1759" s="28"/>
    </row>
    <row r="1760" spans="5:36" x14ac:dyDescent="0.35">
      <c r="E1760" s="56"/>
      <c r="F1760" s="56"/>
      <c r="G1760" s="56"/>
      <c r="H1760" s="56"/>
      <c r="I1760" s="56"/>
      <c r="J1760" s="19"/>
      <c r="K1760" s="28"/>
      <c r="M1760" s="28"/>
      <c r="N1760" s="28"/>
      <c r="O1760" s="18"/>
      <c r="P1760" s="28"/>
      <c r="Q1760" s="28"/>
      <c r="R1760" s="18"/>
      <c r="S1760" s="28"/>
      <c r="T1760" s="18"/>
      <c r="AJ1760" s="28"/>
    </row>
    <row r="1761" spans="5:36" x14ac:dyDescent="0.35">
      <c r="E1761" s="56"/>
      <c r="F1761" s="56"/>
      <c r="G1761" s="56"/>
      <c r="H1761" s="56"/>
      <c r="I1761" s="56"/>
      <c r="J1761" s="19"/>
      <c r="K1761" s="28"/>
      <c r="M1761" s="28"/>
      <c r="N1761" s="28"/>
      <c r="O1761" s="18"/>
      <c r="P1761" s="28"/>
      <c r="Q1761" s="28"/>
      <c r="R1761" s="18"/>
      <c r="S1761" s="28"/>
      <c r="T1761" s="18"/>
      <c r="AJ1761" s="28"/>
    </row>
    <row r="1762" spans="5:36" x14ac:dyDescent="0.35">
      <c r="E1762" s="56"/>
      <c r="F1762" s="56"/>
      <c r="G1762" s="56"/>
      <c r="H1762" s="56"/>
      <c r="I1762" s="56"/>
      <c r="J1762" s="19"/>
      <c r="K1762" s="28"/>
      <c r="M1762" s="28"/>
      <c r="N1762" s="28"/>
      <c r="O1762" s="18"/>
      <c r="P1762" s="28"/>
      <c r="Q1762" s="28"/>
      <c r="R1762" s="18"/>
      <c r="S1762" s="28"/>
      <c r="T1762" s="18"/>
      <c r="AJ1762" s="28"/>
    </row>
    <row r="1763" spans="5:36" x14ac:dyDescent="0.35">
      <c r="E1763" s="56"/>
      <c r="F1763" s="56"/>
      <c r="G1763" s="56"/>
      <c r="H1763" s="56"/>
      <c r="I1763" s="56"/>
      <c r="J1763" s="19"/>
      <c r="K1763" s="28"/>
      <c r="M1763" s="28"/>
      <c r="N1763" s="28"/>
      <c r="O1763" s="18"/>
      <c r="P1763" s="28"/>
      <c r="Q1763" s="28"/>
      <c r="R1763" s="18"/>
      <c r="S1763" s="28"/>
      <c r="T1763" s="18"/>
      <c r="AJ1763" s="28"/>
    </row>
    <row r="1764" spans="5:36" x14ac:dyDescent="0.35">
      <c r="E1764" s="56"/>
      <c r="F1764" s="56"/>
      <c r="G1764" s="56"/>
      <c r="H1764" s="56"/>
      <c r="I1764" s="56"/>
      <c r="J1764" s="19"/>
      <c r="K1764" s="28"/>
      <c r="M1764" s="28"/>
      <c r="N1764" s="28"/>
      <c r="O1764" s="18"/>
      <c r="P1764" s="28"/>
      <c r="Q1764" s="28"/>
      <c r="R1764" s="18"/>
      <c r="S1764" s="28"/>
      <c r="T1764" s="18"/>
      <c r="AJ1764" s="28"/>
    </row>
    <row r="1765" spans="5:36" x14ac:dyDescent="0.35">
      <c r="E1765" s="56"/>
      <c r="F1765" s="56"/>
      <c r="G1765" s="56"/>
      <c r="H1765" s="56"/>
      <c r="I1765" s="56"/>
      <c r="J1765" s="19"/>
      <c r="K1765" s="28"/>
      <c r="M1765" s="28"/>
      <c r="N1765" s="28"/>
      <c r="O1765" s="18"/>
      <c r="P1765" s="28"/>
      <c r="Q1765" s="28"/>
      <c r="R1765" s="18"/>
      <c r="S1765" s="28"/>
      <c r="T1765" s="18"/>
      <c r="AJ1765" s="28"/>
    </row>
    <row r="1766" spans="5:36" x14ac:dyDescent="0.35">
      <c r="E1766" s="56"/>
      <c r="F1766" s="56"/>
      <c r="G1766" s="56"/>
      <c r="H1766" s="56"/>
      <c r="I1766" s="56"/>
      <c r="J1766" s="19"/>
      <c r="K1766" s="28"/>
      <c r="M1766" s="28"/>
      <c r="N1766" s="28"/>
      <c r="O1766" s="18"/>
      <c r="P1766" s="28"/>
      <c r="Q1766" s="28"/>
      <c r="R1766" s="18"/>
      <c r="S1766" s="28"/>
      <c r="T1766" s="18"/>
      <c r="AJ1766" s="28"/>
    </row>
    <row r="1767" spans="5:36" x14ac:dyDescent="0.35">
      <c r="E1767" s="56"/>
      <c r="F1767" s="56"/>
      <c r="G1767" s="56"/>
      <c r="H1767" s="56"/>
      <c r="I1767" s="56"/>
      <c r="J1767" s="19"/>
      <c r="K1767" s="28"/>
      <c r="M1767" s="28"/>
      <c r="N1767" s="28"/>
      <c r="O1767" s="18"/>
      <c r="P1767" s="28"/>
      <c r="Q1767" s="28"/>
      <c r="R1767" s="18"/>
      <c r="S1767" s="28"/>
      <c r="T1767" s="18"/>
      <c r="AJ1767" s="28"/>
    </row>
    <row r="1768" spans="5:36" x14ac:dyDescent="0.35">
      <c r="E1768" s="56"/>
      <c r="F1768" s="56"/>
      <c r="G1768" s="56"/>
      <c r="H1768" s="56"/>
      <c r="I1768" s="56"/>
      <c r="J1768" s="19"/>
      <c r="K1768" s="28"/>
      <c r="M1768" s="28"/>
      <c r="N1768" s="28"/>
      <c r="O1768" s="18"/>
      <c r="P1768" s="28"/>
      <c r="Q1768" s="28"/>
      <c r="R1768" s="18"/>
      <c r="S1768" s="28"/>
      <c r="T1768" s="18"/>
      <c r="AJ1768" s="28"/>
    </row>
    <row r="1769" spans="5:36" x14ac:dyDescent="0.35">
      <c r="E1769" s="56"/>
      <c r="F1769" s="56"/>
      <c r="G1769" s="56"/>
      <c r="H1769" s="56"/>
      <c r="I1769" s="56"/>
      <c r="J1769" s="19"/>
      <c r="K1769" s="28"/>
      <c r="M1769" s="28"/>
      <c r="N1769" s="28"/>
      <c r="O1769" s="18"/>
      <c r="P1769" s="28"/>
      <c r="Q1769" s="28"/>
      <c r="R1769" s="18"/>
      <c r="S1769" s="28"/>
      <c r="T1769" s="18"/>
      <c r="AJ1769" s="28"/>
    </row>
    <row r="1770" spans="5:36" x14ac:dyDescent="0.35">
      <c r="E1770" s="56"/>
      <c r="F1770" s="56"/>
      <c r="G1770" s="56"/>
      <c r="H1770" s="56"/>
      <c r="I1770" s="56"/>
      <c r="J1770" s="19"/>
      <c r="K1770" s="28"/>
      <c r="M1770" s="28"/>
      <c r="N1770" s="28"/>
      <c r="O1770" s="18"/>
      <c r="P1770" s="28"/>
      <c r="Q1770" s="28"/>
      <c r="R1770" s="18"/>
      <c r="S1770" s="28"/>
      <c r="T1770" s="18"/>
      <c r="AJ1770" s="28"/>
    </row>
    <row r="1771" spans="5:36" x14ac:dyDescent="0.35">
      <c r="E1771" s="56"/>
      <c r="F1771" s="56"/>
      <c r="G1771" s="56"/>
      <c r="H1771" s="56"/>
      <c r="I1771" s="56"/>
      <c r="J1771" s="19"/>
      <c r="K1771" s="28"/>
      <c r="M1771" s="28"/>
      <c r="N1771" s="28"/>
      <c r="O1771" s="18"/>
      <c r="P1771" s="28"/>
      <c r="Q1771" s="28"/>
      <c r="R1771" s="18"/>
      <c r="S1771" s="28"/>
      <c r="T1771" s="18"/>
      <c r="AJ1771" s="28"/>
    </row>
    <row r="1772" spans="5:36" x14ac:dyDescent="0.35">
      <c r="E1772" s="56"/>
      <c r="F1772" s="56"/>
      <c r="G1772" s="56"/>
      <c r="H1772" s="56"/>
      <c r="I1772" s="56"/>
      <c r="J1772" s="19"/>
      <c r="K1772" s="28"/>
      <c r="M1772" s="28"/>
      <c r="N1772" s="28"/>
      <c r="O1772" s="18"/>
      <c r="P1772" s="28"/>
      <c r="Q1772" s="28"/>
      <c r="R1772" s="18"/>
      <c r="S1772" s="28"/>
      <c r="T1772" s="18"/>
      <c r="AJ1772" s="28"/>
    </row>
    <row r="1773" spans="5:36" x14ac:dyDescent="0.35">
      <c r="E1773" s="56"/>
      <c r="F1773" s="56"/>
      <c r="G1773" s="56"/>
      <c r="H1773" s="56"/>
      <c r="I1773" s="56"/>
      <c r="J1773" s="19"/>
      <c r="K1773" s="28"/>
      <c r="M1773" s="28"/>
      <c r="N1773" s="28"/>
      <c r="O1773" s="18"/>
      <c r="P1773" s="28"/>
      <c r="Q1773" s="28"/>
      <c r="R1773" s="18"/>
      <c r="S1773" s="28"/>
      <c r="T1773" s="18"/>
      <c r="AJ1773" s="28"/>
    </row>
    <row r="1774" spans="5:36" x14ac:dyDescent="0.35">
      <c r="E1774" s="56"/>
      <c r="F1774" s="56"/>
      <c r="G1774" s="56"/>
      <c r="H1774" s="56"/>
      <c r="I1774" s="56"/>
      <c r="J1774" s="19"/>
      <c r="K1774" s="28"/>
      <c r="M1774" s="28"/>
      <c r="N1774" s="28"/>
      <c r="O1774" s="18"/>
      <c r="P1774" s="28"/>
      <c r="Q1774" s="28"/>
      <c r="R1774" s="18"/>
      <c r="S1774" s="28"/>
      <c r="T1774" s="18"/>
      <c r="AJ1774" s="28"/>
    </row>
    <row r="1775" spans="5:36" x14ac:dyDescent="0.35">
      <c r="E1775" s="56"/>
      <c r="F1775" s="56"/>
      <c r="G1775" s="56"/>
      <c r="H1775" s="56"/>
      <c r="I1775" s="56"/>
      <c r="J1775" s="19"/>
      <c r="K1775" s="28"/>
      <c r="M1775" s="28"/>
      <c r="N1775" s="28"/>
      <c r="O1775" s="18"/>
      <c r="P1775" s="28"/>
      <c r="Q1775" s="28"/>
      <c r="R1775" s="18"/>
      <c r="S1775" s="28"/>
      <c r="T1775" s="18"/>
      <c r="AJ1775" s="28"/>
    </row>
    <row r="1776" spans="5:36" x14ac:dyDescent="0.35">
      <c r="E1776" s="56"/>
      <c r="F1776" s="56"/>
      <c r="G1776" s="56"/>
      <c r="H1776" s="56"/>
      <c r="I1776" s="56"/>
      <c r="J1776" s="19"/>
      <c r="K1776" s="28"/>
      <c r="M1776" s="28"/>
      <c r="N1776" s="28"/>
      <c r="O1776" s="18"/>
      <c r="P1776" s="28"/>
      <c r="Q1776" s="28"/>
      <c r="R1776" s="18"/>
      <c r="S1776" s="28"/>
      <c r="T1776" s="18"/>
      <c r="AJ1776" s="28"/>
    </row>
    <row r="1777" spans="5:36" x14ac:dyDescent="0.35">
      <c r="E1777" s="56"/>
      <c r="F1777" s="56"/>
      <c r="G1777" s="56"/>
      <c r="H1777" s="56"/>
      <c r="I1777" s="56"/>
      <c r="J1777" s="19"/>
      <c r="K1777" s="28"/>
      <c r="M1777" s="28"/>
      <c r="N1777" s="28"/>
      <c r="O1777" s="18"/>
      <c r="P1777" s="28"/>
      <c r="Q1777" s="28"/>
      <c r="R1777" s="18"/>
      <c r="S1777" s="28"/>
      <c r="T1777" s="18"/>
      <c r="AJ1777" s="28"/>
    </row>
    <row r="1778" spans="5:36" x14ac:dyDescent="0.35">
      <c r="E1778" s="56"/>
      <c r="F1778" s="56"/>
      <c r="G1778" s="56"/>
      <c r="H1778" s="56"/>
      <c r="I1778" s="56"/>
      <c r="J1778" s="19"/>
      <c r="K1778" s="28"/>
      <c r="M1778" s="28"/>
      <c r="N1778" s="28"/>
      <c r="O1778" s="18"/>
      <c r="P1778" s="28"/>
      <c r="Q1778" s="28"/>
      <c r="R1778" s="18"/>
      <c r="S1778" s="28"/>
      <c r="T1778" s="18"/>
      <c r="AJ1778" s="28"/>
    </row>
    <row r="1779" spans="5:36" x14ac:dyDescent="0.35">
      <c r="E1779" s="56"/>
      <c r="F1779" s="56"/>
      <c r="G1779" s="56"/>
      <c r="H1779" s="56"/>
      <c r="I1779" s="56"/>
      <c r="J1779" s="19"/>
      <c r="K1779" s="28"/>
      <c r="M1779" s="28"/>
      <c r="N1779" s="28"/>
      <c r="O1779" s="18"/>
      <c r="P1779" s="28"/>
      <c r="Q1779" s="28"/>
      <c r="R1779" s="18"/>
      <c r="S1779" s="28"/>
      <c r="T1779" s="18"/>
      <c r="AJ1779" s="28"/>
    </row>
    <row r="1780" spans="5:36" x14ac:dyDescent="0.35">
      <c r="E1780" s="56"/>
      <c r="F1780" s="56"/>
      <c r="G1780" s="56"/>
      <c r="H1780" s="56"/>
      <c r="I1780" s="56"/>
      <c r="J1780" s="19"/>
      <c r="K1780" s="28"/>
      <c r="M1780" s="28"/>
      <c r="N1780" s="28"/>
      <c r="O1780" s="18"/>
      <c r="P1780" s="28"/>
      <c r="Q1780" s="28"/>
      <c r="R1780" s="18"/>
      <c r="S1780" s="28"/>
      <c r="T1780" s="18"/>
      <c r="AJ1780" s="28"/>
    </row>
    <row r="1781" spans="5:36" x14ac:dyDescent="0.35">
      <c r="E1781" s="56"/>
      <c r="F1781" s="56"/>
      <c r="G1781" s="56"/>
      <c r="H1781" s="56"/>
      <c r="I1781" s="56"/>
      <c r="J1781" s="19"/>
      <c r="K1781" s="28"/>
      <c r="M1781" s="28"/>
      <c r="N1781" s="28"/>
      <c r="O1781" s="18"/>
      <c r="P1781" s="28"/>
      <c r="Q1781" s="28"/>
      <c r="R1781" s="18"/>
      <c r="S1781" s="28"/>
      <c r="T1781" s="18"/>
      <c r="AJ1781" s="28"/>
    </row>
    <row r="1782" spans="5:36" x14ac:dyDescent="0.35">
      <c r="E1782" s="56"/>
      <c r="F1782" s="56"/>
      <c r="G1782" s="56"/>
      <c r="H1782" s="56"/>
      <c r="I1782" s="56"/>
      <c r="J1782" s="19"/>
      <c r="K1782" s="28"/>
      <c r="M1782" s="28"/>
      <c r="N1782" s="28"/>
      <c r="O1782" s="18"/>
      <c r="P1782" s="28"/>
      <c r="Q1782" s="28"/>
      <c r="R1782" s="18"/>
      <c r="S1782" s="28"/>
      <c r="T1782" s="18"/>
      <c r="AJ1782" s="28"/>
    </row>
    <row r="1783" spans="5:36" x14ac:dyDescent="0.35">
      <c r="E1783" s="56"/>
      <c r="F1783" s="56"/>
      <c r="G1783" s="56"/>
      <c r="H1783" s="56"/>
      <c r="I1783" s="56"/>
      <c r="J1783" s="19"/>
      <c r="K1783" s="28"/>
      <c r="M1783" s="28"/>
      <c r="N1783" s="28"/>
      <c r="O1783" s="18"/>
      <c r="P1783" s="28"/>
      <c r="Q1783" s="28"/>
      <c r="R1783" s="18"/>
      <c r="S1783" s="28"/>
      <c r="T1783" s="18"/>
      <c r="AJ1783" s="28"/>
    </row>
    <row r="1784" spans="5:36" x14ac:dyDescent="0.35">
      <c r="E1784" s="56"/>
      <c r="F1784" s="56"/>
      <c r="G1784" s="56"/>
      <c r="H1784" s="56"/>
      <c r="I1784" s="56"/>
      <c r="J1784" s="19"/>
      <c r="K1784" s="28"/>
      <c r="M1784" s="28"/>
      <c r="N1784" s="28"/>
      <c r="O1784" s="18"/>
      <c r="P1784" s="28"/>
      <c r="Q1784" s="28"/>
      <c r="R1784" s="18"/>
      <c r="S1784" s="28"/>
      <c r="T1784" s="18"/>
      <c r="AJ1784" s="28"/>
    </row>
    <row r="1785" spans="5:36" x14ac:dyDescent="0.35">
      <c r="E1785" s="56"/>
      <c r="F1785" s="56"/>
      <c r="G1785" s="56"/>
      <c r="H1785" s="56"/>
      <c r="I1785" s="56"/>
      <c r="J1785" s="19"/>
      <c r="K1785" s="28"/>
      <c r="M1785" s="28"/>
      <c r="N1785" s="28"/>
      <c r="O1785" s="18"/>
      <c r="P1785" s="28"/>
      <c r="Q1785" s="28"/>
      <c r="R1785" s="18"/>
      <c r="S1785" s="28"/>
      <c r="T1785" s="18"/>
      <c r="AJ1785" s="28"/>
    </row>
    <row r="1786" spans="5:36" x14ac:dyDescent="0.35">
      <c r="E1786" s="56"/>
      <c r="F1786" s="56"/>
      <c r="G1786" s="56"/>
      <c r="H1786" s="56"/>
      <c r="I1786" s="56"/>
      <c r="J1786" s="19"/>
      <c r="K1786" s="28"/>
      <c r="M1786" s="28"/>
      <c r="N1786" s="28"/>
      <c r="O1786" s="18"/>
      <c r="P1786" s="28"/>
      <c r="Q1786" s="28"/>
      <c r="R1786" s="18"/>
      <c r="S1786" s="28"/>
      <c r="T1786" s="18"/>
      <c r="AJ1786" s="28"/>
    </row>
    <row r="1787" spans="5:36" x14ac:dyDescent="0.35">
      <c r="E1787" s="56"/>
      <c r="F1787" s="56"/>
      <c r="G1787" s="56"/>
      <c r="H1787" s="56"/>
      <c r="I1787" s="56"/>
      <c r="J1787" s="19"/>
      <c r="K1787" s="28"/>
      <c r="M1787" s="28"/>
      <c r="N1787" s="28"/>
      <c r="O1787" s="18"/>
      <c r="P1787" s="28"/>
      <c r="Q1787" s="28"/>
      <c r="R1787" s="18"/>
      <c r="S1787" s="28"/>
      <c r="T1787" s="18"/>
      <c r="AJ1787" s="28"/>
    </row>
    <row r="1788" spans="5:36" x14ac:dyDescent="0.35">
      <c r="E1788" s="56"/>
      <c r="F1788" s="56"/>
      <c r="G1788" s="56"/>
      <c r="H1788" s="56"/>
      <c r="I1788" s="56"/>
      <c r="J1788" s="19"/>
      <c r="K1788" s="28"/>
      <c r="M1788" s="28"/>
      <c r="N1788" s="28"/>
      <c r="O1788" s="18"/>
      <c r="P1788" s="28"/>
      <c r="Q1788" s="28"/>
      <c r="R1788" s="18"/>
      <c r="S1788" s="28"/>
      <c r="T1788" s="18"/>
      <c r="AJ1788" s="28"/>
    </row>
    <row r="1789" spans="5:36" x14ac:dyDescent="0.35">
      <c r="E1789" s="56"/>
      <c r="F1789" s="56"/>
      <c r="G1789" s="56"/>
      <c r="H1789" s="56"/>
      <c r="I1789" s="56"/>
      <c r="J1789" s="19"/>
      <c r="K1789" s="28"/>
      <c r="M1789" s="28"/>
      <c r="N1789" s="28"/>
      <c r="O1789" s="18"/>
      <c r="P1789" s="28"/>
      <c r="Q1789" s="28"/>
      <c r="R1789" s="18"/>
      <c r="S1789" s="28"/>
      <c r="T1789" s="18"/>
      <c r="AJ1789" s="28"/>
    </row>
    <row r="1790" spans="5:36" x14ac:dyDescent="0.35">
      <c r="E1790" s="56"/>
      <c r="F1790" s="56"/>
      <c r="G1790" s="56"/>
      <c r="H1790" s="56"/>
      <c r="I1790" s="56"/>
      <c r="J1790" s="19"/>
      <c r="K1790" s="28"/>
      <c r="M1790" s="28"/>
      <c r="N1790" s="28"/>
      <c r="O1790" s="18"/>
      <c r="P1790" s="28"/>
      <c r="Q1790" s="28"/>
      <c r="R1790" s="18"/>
      <c r="S1790" s="28"/>
      <c r="T1790" s="18"/>
      <c r="AJ1790" s="28"/>
    </row>
    <row r="1791" spans="5:36" x14ac:dyDescent="0.35">
      <c r="E1791" s="56"/>
      <c r="F1791" s="56"/>
      <c r="G1791" s="56"/>
      <c r="H1791" s="56"/>
      <c r="I1791" s="56"/>
      <c r="J1791" s="19"/>
      <c r="K1791" s="28"/>
      <c r="M1791" s="28"/>
      <c r="N1791" s="28"/>
      <c r="O1791" s="18"/>
      <c r="P1791" s="28"/>
      <c r="Q1791" s="28"/>
      <c r="R1791" s="18"/>
      <c r="S1791" s="28"/>
      <c r="T1791" s="18"/>
      <c r="AJ1791" s="28"/>
    </row>
    <row r="1792" spans="5:36" x14ac:dyDescent="0.35">
      <c r="E1792" s="56"/>
      <c r="F1792" s="56"/>
      <c r="G1792" s="56"/>
      <c r="H1792" s="56"/>
      <c r="I1792" s="56"/>
      <c r="J1792" s="19"/>
      <c r="K1792" s="28"/>
      <c r="M1792" s="28"/>
      <c r="N1792" s="28"/>
      <c r="O1792" s="18"/>
      <c r="P1792" s="28"/>
      <c r="Q1792" s="28"/>
      <c r="R1792" s="18"/>
      <c r="S1792" s="28"/>
      <c r="T1792" s="18"/>
      <c r="AJ1792" s="28"/>
    </row>
    <row r="1793" spans="5:36" x14ac:dyDescent="0.35">
      <c r="E1793" s="56"/>
      <c r="F1793" s="56"/>
      <c r="G1793" s="56"/>
      <c r="H1793" s="56"/>
      <c r="I1793" s="56"/>
      <c r="J1793" s="19"/>
      <c r="K1793" s="28"/>
      <c r="M1793" s="28"/>
      <c r="N1793" s="28"/>
      <c r="O1793" s="18"/>
      <c r="P1793" s="28"/>
      <c r="Q1793" s="28"/>
      <c r="R1793" s="18"/>
      <c r="S1793" s="28"/>
      <c r="T1793" s="18"/>
      <c r="AJ1793" s="28"/>
    </row>
    <row r="1794" spans="5:36" x14ac:dyDescent="0.35">
      <c r="E1794" s="56"/>
      <c r="F1794" s="56"/>
      <c r="G1794" s="56"/>
      <c r="H1794" s="56"/>
      <c r="I1794" s="56"/>
      <c r="J1794" s="19"/>
      <c r="K1794" s="28"/>
      <c r="M1794" s="28"/>
      <c r="N1794" s="28"/>
      <c r="O1794" s="18"/>
      <c r="P1794" s="28"/>
      <c r="Q1794" s="28"/>
      <c r="R1794" s="18"/>
      <c r="S1794" s="28"/>
      <c r="T1794" s="18"/>
      <c r="AJ1794" s="28"/>
    </row>
    <row r="1795" spans="5:36" x14ac:dyDescent="0.35">
      <c r="E1795" s="56"/>
      <c r="F1795" s="56"/>
      <c r="G1795" s="56"/>
      <c r="H1795" s="56"/>
      <c r="I1795" s="56"/>
      <c r="J1795" s="19"/>
      <c r="K1795" s="28"/>
      <c r="M1795" s="28"/>
      <c r="N1795" s="28"/>
      <c r="O1795" s="18"/>
      <c r="P1795" s="28"/>
      <c r="Q1795" s="28"/>
      <c r="R1795" s="18"/>
      <c r="S1795" s="28"/>
      <c r="T1795" s="18"/>
      <c r="AJ1795" s="28"/>
    </row>
    <row r="1796" spans="5:36" x14ac:dyDescent="0.35">
      <c r="E1796" s="56"/>
      <c r="F1796" s="56"/>
      <c r="G1796" s="56"/>
      <c r="H1796" s="56"/>
      <c r="I1796" s="56"/>
      <c r="J1796" s="19"/>
      <c r="K1796" s="28"/>
      <c r="M1796" s="28"/>
      <c r="N1796" s="28"/>
      <c r="O1796" s="18"/>
      <c r="P1796" s="28"/>
      <c r="Q1796" s="28"/>
      <c r="R1796" s="18"/>
      <c r="S1796" s="28"/>
      <c r="T1796" s="18"/>
      <c r="AJ1796" s="28"/>
    </row>
    <row r="1797" spans="5:36" x14ac:dyDescent="0.35">
      <c r="E1797" s="56"/>
      <c r="F1797" s="56"/>
      <c r="G1797" s="56"/>
      <c r="H1797" s="56"/>
      <c r="I1797" s="56"/>
      <c r="J1797" s="19"/>
      <c r="K1797" s="28"/>
      <c r="M1797" s="28"/>
      <c r="N1797" s="28"/>
      <c r="O1797" s="18"/>
      <c r="P1797" s="28"/>
      <c r="Q1797" s="28"/>
      <c r="R1797" s="18"/>
      <c r="S1797" s="28"/>
      <c r="T1797" s="18"/>
      <c r="AJ1797" s="28"/>
    </row>
    <row r="1798" spans="5:36" x14ac:dyDescent="0.35">
      <c r="E1798" s="56"/>
      <c r="F1798" s="56"/>
      <c r="G1798" s="56"/>
      <c r="H1798" s="56"/>
      <c r="I1798" s="56"/>
      <c r="J1798" s="19"/>
      <c r="K1798" s="28"/>
      <c r="M1798" s="28"/>
      <c r="N1798" s="28"/>
      <c r="O1798" s="18"/>
      <c r="P1798" s="28"/>
      <c r="Q1798" s="28"/>
      <c r="R1798" s="18"/>
      <c r="S1798" s="28"/>
      <c r="T1798" s="18"/>
      <c r="AJ1798" s="28"/>
    </row>
    <row r="1799" spans="5:36" x14ac:dyDescent="0.35">
      <c r="E1799" s="56"/>
      <c r="F1799" s="56"/>
      <c r="G1799" s="56"/>
      <c r="H1799" s="56"/>
      <c r="I1799" s="56"/>
      <c r="J1799" s="19"/>
      <c r="K1799" s="28"/>
      <c r="M1799" s="28"/>
      <c r="N1799" s="28"/>
      <c r="O1799" s="18"/>
      <c r="P1799" s="28"/>
      <c r="Q1799" s="28"/>
      <c r="R1799" s="18"/>
      <c r="S1799" s="28"/>
      <c r="T1799" s="18"/>
      <c r="AJ1799" s="28"/>
    </row>
    <row r="1800" spans="5:36" x14ac:dyDescent="0.35">
      <c r="E1800" s="56"/>
      <c r="F1800" s="56"/>
      <c r="G1800" s="56"/>
      <c r="H1800" s="56"/>
      <c r="I1800" s="56"/>
      <c r="J1800" s="19"/>
      <c r="K1800" s="28"/>
      <c r="M1800" s="28"/>
      <c r="N1800" s="28"/>
      <c r="O1800" s="18"/>
      <c r="P1800" s="28"/>
      <c r="Q1800" s="28"/>
      <c r="R1800" s="18"/>
      <c r="S1800" s="28"/>
      <c r="T1800" s="18"/>
      <c r="AJ1800" s="28"/>
    </row>
    <row r="1801" spans="5:36" x14ac:dyDescent="0.35">
      <c r="E1801" s="56"/>
      <c r="F1801" s="56"/>
      <c r="G1801" s="56"/>
      <c r="H1801" s="56"/>
      <c r="I1801" s="56"/>
      <c r="J1801" s="19"/>
      <c r="K1801" s="28"/>
      <c r="M1801" s="28"/>
      <c r="N1801" s="28"/>
      <c r="O1801" s="18"/>
      <c r="P1801" s="28"/>
      <c r="Q1801" s="28"/>
      <c r="R1801" s="18"/>
      <c r="S1801" s="28"/>
      <c r="T1801" s="18"/>
      <c r="AJ1801" s="28"/>
    </row>
    <row r="1802" spans="5:36" x14ac:dyDescent="0.35">
      <c r="E1802" s="56"/>
      <c r="F1802" s="56"/>
      <c r="G1802" s="56"/>
      <c r="H1802" s="56"/>
      <c r="I1802" s="56"/>
      <c r="J1802" s="19"/>
      <c r="K1802" s="28"/>
      <c r="M1802" s="28"/>
      <c r="N1802" s="28"/>
      <c r="O1802" s="18"/>
      <c r="P1802" s="28"/>
      <c r="Q1802" s="28"/>
      <c r="R1802" s="18"/>
      <c r="S1802" s="28"/>
      <c r="T1802" s="18"/>
      <c r="AJ1802" s="28"/>
    </row>
    <row r="1803" spans="5:36" x14ac:dyDescent="0.35">
      <c r="E1803" s="56"/>
      <c r="F1803" s="56"/>
      <c r="G1803" s="56"/>
      <c r="H1803" s="56"/>
      <c r="I1803" s="56"/>
      <c r="J1803" s="19"/>
      <c r="K1803" s="28"/>
      <c r="M1803" s="28"/>
      <c r="N1803" s="28"/>
      <c r="O1803" s="18"/>
      <c r="P1803" s="28"/>
      <c r="Q1803" s="28"/>
      <c r="R1803" s="18"/>
      <c r="S1803" s="28"/>
      <c r="T1803" s="18"/>
      <c r="AJ1803" s="28"/>
    </row>
    <row r="1804" spans="5:36" x14ac:dyDescent="0.35">
      <c r="E1804" s="56"/>
      <c r="F1804" s="56"/>
      <c r="G1804" s="56"/>
      <c r="H1804" s="56"/>
      <c r="I1804" s="56"/>
      <c r="J1804" s="19"/>
      <c r="K1804" s="28"/>
      <c r="M1804" s="28"/>
      <c r="N1804" s="28"/>
      <c r="O1804" s="18"/>
      <c r="P1804" s="28"/>
      <c r="Q1804" s="28"/>
      <c r="R1804" s="18"/>
      <c r="S1804" s="28"/>
      <c r="T1804" s="18"/>
      <c r="AJ1804" s="28"/>
    </row>
    <row r="1805" spans="5:36" x14ac:dyDescent="0.35">
      <c r="E1805" s="56"/>
      <c r="F1805" s="56"/>
      <c r="G1805" s="56"/>
      <c r="H1805" s="56"/>
      <c r="I1805" s="56"/>
      <c r="J1805" s="19"/>
      <c r="K1805" s="28"/>
      <c r="M1805" s="28"/>
      <c r="N1805" s="28"/>
      <c r="O1805" s="18"/>
      <c r="P1805" s="28"/>
      <c r="Q1805" s="28"/>
      <c r="R1805" s="18"/>
      <c r="S1805" s="28"/>
      <c r="T1805" s="18"/>
      <c r="AJ1805" s="28"/>
    </row>
    <row r="1806" spans="5:36" x14ac:dyDescent="0.35">
      <c r="E1806" s="56"/>
      <c r="F1806" s="56"/>
      <c r="G1806" s="56"/>
      <c r="H1806" s="56"/>
      <c r="I1806" s="56"/>
      <c r="J1806" s="19"/>
      <c r="K1806" s="28"/>
      <c r="M1806" s="28"/>
      <c r="N1806" s="28"/>
      <c r="O1806" s="18"/>
      <c r="P1806" s="28"/>
      <c r="Q1806" s="28"/>
      <c r="R1806" s="18"/>
      <c r="S1806" s="28"/>
      <c r="T1806" s="18"/>
      <c r="AJ1806" s="28"/>
    </row>
    <row r="1807" spans="5:36" x14ac:dyDescent="0.35">
      <c r="E1807" s="56"/>
      <c r="F1807" s="56"/>
      <c r="G1807" s="56"/>
      <c r="H1807" s="56"/>
      <c r="I1807" s="56"/>
      <c r="J1807" s="19"/>
      <c r="K1807" s="28"/>
      <c r="M1807" s="28"/>
      <c r="N1807" s="28"/>
      <c r="O1807" s="18"/>
      <c r="P1807" s="28"/>
      <c r="Q1807" s="28"/>
      <c r="R1807" s="18"/>
      <c r="S1807" s="28"/>
      <c r="T1807" s="18"/>
      <c r="AJ1807" s="28"/>
    </row>
    <row r="1808" spans="5:36" x14ac:dyDescent="0.35">
      <c r="E1808" s="56"/>
      <c r="F1808" s="56"/>
      <c r="G1808" s="56"/>
      <c r="H1808" s="56"/>
      <c r="I1808" s="56"/>
      <c r="J1808" s="19"/>
      <c r="K1808" s="28"/>
      <c r="M1808" s="28"/>
      <c r="N1808" s="28"/>
      <c r="O1808" s="18"/>
      <c r="P1808" s="28"/>
      <c r="Q1808" s="28"/>
      <c r="R1808" s="18"/>
      <c r="S1808" s="28"/>
      <c r="T1808" s="18"/>
      <c r="AJ1808" s="28"/>
    </row>
    <row r="1809" spans="5:36" x14ac:dyDescent="0.35">
      <c r="E1809" s="56"/>
      <c r="F1809" s="56"/>
      <c r="G1809" s="56"/>
      <c r="H1809" s="56"/>
      <c r="I1809" s="56"/>
      <c r="J1809" s="19"/>
      <c r="K1809" s="28"/>
      <c r="M1809" s="28"/>
      <c r="N1809" s="28"/>
      <c r="O1809" s="18"/>
      <c r="P1809" s="28"/>
      <c r="Q1809" s="28"/>
      <c r="R1809" s="18"/>
      <c r="S1809" s="28"/>
      <c r="T1809" s="18"/>
      <c r="AJ1809" s="28"/>
    </row>
    <row r="1810" spans="5:36" x14ac:dyDescent="0.35">
      <c r="E1810" s="56"/>
      <c r="F1810" s="56"/>
      <c r="G1810" s="56"/>
      <c r="H1810" s="56"/>
      <c r="I1810" s="56"/>
      <c r="J1810" s="19"/>
      <c r="K1810" s="28"/>
      <c r="M1810" s="28"/>
      <c r="N1810" s="28"/>
      <c r="O1810" s="18"/>
      <c r="P1810" s="28"/>
      <c r="Q1810" s="28"/>
      <c r="R1810" s="18"/>
      <c r="S1810" s="28"/>
      <c r="T1810" s="18"/>
      <c r="AJ1810" s="28"/>
    </row>
    <row r="1811" spans="5:36" x14ac:dyDescent="0.35">
      <c r="E1811" s="56"/>
      <c r="F1811" s="56"/>
      <c r="G1811" s="56"/>
      <c r="H1811" s="56"/>
      <c r="I1811" s="56"/>
      <c r="J1811" s="19"/>
      <c r="K1811" s="28"/>
      <c r="M1811" s="28"/>
      <c r="N1811" s="28"/>
      <c r="O1811" s="18"/>
      <c r="P1811" s="28"/>
      <c r="Q1811" s="28"/>
      <c r="R1811" s="18"/>
      <c r="S1811" s="28"/>
      <c r="T1811" s="18"/>
      <c r="AJ1811" s="28"/>
    </row>
    <row r="1812" spans="5:36" x14ac:dyDescent="0.35">
      <c r="E1812" s="56"/>
      <c r="F1812" s="56"/>
      <c r="G1812" s="56"/>
      <c r="H1812" s="56"/>
      <c r="I1812" s="56"/>
      <c r="J1812" s="19"/>
      <c r="K1812" s="28"/>
      <c r="M1812" s="28"/>
      <c r="N1812" s="28"/>
      <c r="O1812" s="18"/>
      <c r="P1812" s="28"/>
      <c r="Q1812" s="28"/>
      <c r="R1812" s="18"/>
      <c r="S1812" s="28"/>
      <c r="T1812" s="18"/>
      <c r="AJ1812" s="28"/>
    </row>
    <row r="1813" spans="5:36" x14ac:dyDescent="0.35">
      <c r="E1813" s="56"/>
      <c r="F1813" s="56"/>
      <c r="G1813" s="56"/>
      <c r="H1813" s="56"/>
      <c r="I1813" s="56"/>
      <c r="J1813" s="19"/>
      <c r="K1813" s="28"/>
      <c r="M1813" s="28"/>
      <c r="N1813" s="28"/>
      <c r="O1813" s="18"/>
      <c r="P1813" s="28"/>
      <c r="Q1813" s="28"/>
      <c r="R1813" s="18"/>
      <c r="S1813" s="28"/>
      <c r="T1813" s="18"/>
      <c r="AJ1813" s="28"/>
    </row>
    <row r="1814" spans="5:36" x14ac:dyDescent="0.35">
      <c r="E1814" s="56"/>
      <c r="F1814" s="56"/>
      <c r="G1814" s="56"/>
      <c r="H1814" s="56"/>
      <c r="I1814" s="56"/>
      <c r="J1814" s="19"/>
      <c r="K1814" s="28"/>
      <c r="M1814" s="28"/>
      <c r="N1814" s="28"/>
      <c r="O1814" s="18"/>
      <c r="P1814" s="28"/>
      <c r="Q1814" s="28"/>
      <c r="R1814" s="18"/>
      <c r="S1814" s="28"/>
      <c r="T1814" s="18"/>
      <c r="AJ1814" s="28"/>
    </row>
    <row r="1815" spans="5:36" x14ac:dyDescent="0.35">
      <c r="E1815" s="56"/>
      <c r="F1815" s="56"/>
      <c r="G1815" s="56"/>
      <c r="H1815" s="56"/>
      <c r="I1815" s="56"/>
      <c r="J1815" s="19"/>
      <c r="K1815" s="28"/>
      <c r="M1815" s="28"/>
      <c r="N1815" s="28"/>
      <c r="O1815" s="18"/>
      <c r="P1815" s="28"/>
      <c r="Q1815" s="28"/>
      <c r="R1815" s="18"/>
      <c r="S1815" s="28"/>
      <c r="T1815" s="18"/>
      <c r="AJ1815" s="28"/>
    </row>
    <row r="1816" spans="5:36" x14ac:dyDescent="0.35">
      <c r="E1816" s="56"/>
      <c r="F1816" s="56"/>
      <c r="G1816" s="56"/>
      <c r="H1816" s="56"/>
      <c r="I1816" s="56"/>
      <c r="J1816" s="19"/>
      <c r="K1816" s="28"/>
      <c r="M1816" s="28"/>
      <c r="N1816" s="28"/>
      <c r="O1816" s="18"/>
      <c r="P1816" s="28"/>
      <c r="Q1816" s="28"/>
      <c r="R1816" s="18"/>
      <c r="S1816" s="28"/>
      <c r="T1816" s="18"/>
      <c r="AJ1816" s="28"/>
    </row>
    <row r="1817" spans="5:36" x14ac:dyDescent="0.35">
      <c r="E1817" s="56"/>
      <c r="F1817" s="56"/>
      <c r="G1817" s="56"/>
      <c r="H1817" s="56"/>
      <c r="I1817" s="56"/>
      <c r="J1817" s="19"/>
      <c r="K1817" s="28"/>
      <c r="M1817" s="28"/>
      <c r="N1817" s="28"/>
      <c r="O1817" s="18"/>
      <c r="P1817" s="28"/>
      <c r="Q1817" s="28"/>
      <c r="R1817" s="18"/>
      <c r="S1817" s="28"/>
      <c r="T1817" s="18"/>
      <c r="AJ1817" s="28"/>
    </row>
    <row r="1818" spans="5:36" x14ac:dyDescent="0.35">
      <c r="E1818" s="56"/>
      <c r="F1818" s="56"/>
      <c r="G1818" s="56"/>
      <c r="H1818" s="56"/>
      <c r="I1818" s="56"/>
      <c r="J1818" s="19"/>
      <c r="K1818" s="28"/>
      <c r="M1818" s="28"/>
      <c r="N1818" s="28"/>
      <c r="O1818" s="18"/>
      <c r="P1818" s="28"/>
      <c r="Q1818" s="28"/>
      <c r="R1818" s="18"/>
      <c r="S1818" s="28"/>
      <c r="T1818" s="18"/>
      <c r="AJ1818" s="28"/>
    </row>
    <row r="1819" spans="5:36" x14ac:dyDescent="0.35">
      <c r="E1819" s="56"/>
      <c r="F1819" s="56"/>
      <c r="G1819" s="56"/>
      <c r="H1819" s="56"/>
      <c r="I1819" s="56"/>
      <c r="J1819" s="19"/>
      <c r="K1819" s="28"/>
      <c r="M1819" s="28"/>
      <c r="N1819" s="28"/>
      <c r="O1819" s="18"/>
      <c r="P1819" s="28"/>
      <c r="Q1819" s="28"/>
      <c r="R1819" s="18"/>
      <c r="S1819" s="28"/>
      <c r="T1819" s="18"/>
      <c r="AJ1819" s="28"/>
    </row>
    <row r="1820" spans="5:36" x14ac:dyDescent="0.35">
      <c r="E1820" s="56"/>
      <c r="F1820" s="56"/>
      <c r="G1820" s="56"/>
      <c r="H1820" s="56"/>
      <c r="I1820" s="56"/>
      <c r="J1820" s="19"/>
      <c r="K1820" s="28"/>
      <c r="M1820" s="28"/>
      <c r="N1820" s="28"/>
      <c r="O1820" s="18"/>
      <c r="P1820" s="28"/>
      <c r="Q1820" s="28"/>
      <c r="R1820" s="18"/>
      <c r="S1820" s="28"/>
      <c r="T1820" s="18"/>
      <c r="AJ1820" s="28"/>
    </row>
    <row r="1821" spans="5:36" x14ac:dyDescent="0.35">
      <c r="E1821" s="56"/>
      <c r="F1821" s="56"/>
      <c r="G1821" s="56"/>
      <c r="H1821" s="56"/>
      <c r="I1821" s="56"/>
      <c r="J1821" s="19"/>
      <c r="K1821" s="28"/>
      <c r="M1821" s="28"/>
      <c r="N1821" s="28"/>
      <c r="O1821" s="18"/>
      <c r="P1821" s="28"/>
      <c r="Q1821" s="28"/>
      <c r="R1821" s="18"/>
      <c r="S1821" s="28"/>
      <c r="T1821" s="18"/>
      <c r="AJ1821" s="28"/>
    </row>
    <row r="1822" spans="5:36" x14ac:dyDescent="0.35">
      <c r="E1822" s="56"/>
      <c r="F1822" s="56"/>
      <c r="G1822" s="56"/>
      <c r="H1822" s="56"/>
      <c r="I1822" s="56"/>
      <c r="J1822" s="19"/>
      <c r="K1822" s="28"/>
      <c r="M1822" s="28"/>
      <c r="N1822" s="28"/>
      <c r="O1822" s="18"/>
      <c r="P1822" s="28"/>
      <c r="Q1822" s="28"/>
      <c r="R1822" s="18"/>
      <c r="S1822" s="28"/>
      <c r="T1822" s="18"/>
      <c r="AJ1822" s="28"/>
    </row>
    <row r="1823" spans="5:36" x14ac:dyDescent="0.35">
      <c r="E1823" s="56"/>
      <c r="F1823" s="56"/>
      <c r="G1823" s="56"/>
      <c r="H1823" s="56"/>
      <c r="I1823" s="56"/>
      <c r="J1823" s="19"/>
      <c r="K1823" s="28"/>
      <c r="M1823" s="28"/>
      <c r="N1823" s="28"/>
      <c r="O1823" s="18"/>
      <c r="P1823" s="28"/>
      <c r="Q1823" s="28"/>
      <c r="R1823" s="18"/>
      <c r="S1823" s="28"/>
      <c r="T1823" s="18"/>
      <c r="AJ1823" s="28"/>
    </row>
    <row r="1824" spans="5:36" x14ac:dyDescent="0.35">
      <c r="E1824" s="56"/>
      <c r="F1824" s="56"/>
      <c r="G1824" s="56"/>
      <c r="H1824" s="56"/>
      <c r="I1824" s="56"/>
      <c r="J1824" s="19"/>
      <c r="K1824" s="28"/>
      <c r="M1824" s="28"/>
      <c r="N1824" s="28"/>
      <c r="O1824" s="18"/>
      <c r="P1824" s="28"/>
      <c r="Q1824" s="28"/>
      <c r="R1824" s="18"/>
      <c r="S1824" s="28"/>
      <c r="T1824" s="18"/>
      <c r="AJ1824" s="28"/>
    </row>
    <row r="1825" spans="5:36" x14ac:dyDescent="0.35">
      <c r="E1825" s="56"/>
      <c r="F1825" s="56"/>
      <c r="G1825" s="56"/>
      <c r="H1825" s="56"/>
      <c r="I1825" s="56"/>
      <c r="J1825" s="19"/>
      <c r="K1825" s="28"/>
      <c r="M1825" s="28"/>
      <c r="N1825" s="28"/>
      <c r="O1825" s="18"/>
      <c r="P1825" s="28"/>
      <c r="Q1825" s="28"/>
      <c r="R1825" s="18"/>
      <c r="S1825" s="28"/>
      <c r="T1825" s="18"/>
      <c r="AJ1825" s="28"/>
    </row>
    <row r="1826" spans="5:36" x14ac:dyDescent="0.35">
      <c r="E1826" s="56"/>
      <c r="F1826" s="56"/>
      <c r="G1826" s="56"/>
      <c r="H1826" s="56"/>
      <c r="I1826" s="56"/>
      <c r="J1826" s="19"/>
      <c r="K1826" s="28"/>
      <c r="M1826" s="28"/>
      <c r="N1826" s="28"/>
      <c r="O1826" s="18"/>
      <c r="P1826" s="28"/>
      <c r="Q1826" s="28"/>
      <c r="R1826" s="18"/>
      <c r="S1826" s="28"/>
      <c r="T1826" s="18"/>
      <c r="AJ1826" s="28"/>
    </row>
    <row r="1827" spans="5:36" x14ac:dyDescent="0.35">
      <c r="E1827" s="56"/>
      <c r="F1827" s="56"/>
      <c r="G1827" s="56"/>
      <c r="H1827" s="56"/>
      <c r="I1827" s="56"/>
      <c r="J1827" s="19"/>
      <c r="K1827" s="28"/>
      <c r="M1827" s="28"/>
      <c r="N1827" s="28"/>
      <c r="O1827" s="18"/>
      <c r="P1827" s="28"/>
      <c r="Q1827" s="28"/>
      <c r="R1827" s="18"/>
      <c r="S1827" s="28"/>
      <c r="T1827" s="18"/>
      <c r="AJ1827" s="28"/>
    </row>
    <row r="1828" spans="5:36" x14ac:dyDescent="0.35">
      <c r="E1828" s="56"/>
      <c r="F1828" s="56"/>
      <c r="G1828" s="56"/>
      <c r="H1828" s="56"/>
      <c r="I1828" s="56"/>
      <c r="J1828" s="19"/>
      <c r="K1828" s="28"/>
      <c r="M1828" s="28"/>
      <c r="N1828" s="28"/>
      <c r="O1828" s="18"/>
      <c r="P1828" s="28"/>
      <c r="Q1828" s="28"/>
      <c r="R1828" s="18"/>
      <c r="S1828" s="28"/>
      <c r="T1828" s="18"/>
      <c r="AJ1828" s="28"/>
    </row>
    <row r="1829" spans="5:36" x14ac:dyDescent="0.35">
      <c r="E1829" s="56"/>
      <c r="F1829" s="56"/>
      <c r="G1829" s="56"/>
      <c r="H1829" s="56"/>
      <c r="I1829" s="56"/>
      <c r="J1829" s="19"/>
      <c r="K1829" s="28"/>
      <c r="M1829" s="28"/>
      <c r="N1829" s="28"/>
      <c r="O1829" s="18"/>
      <c r="P1829" s="28"/>
      <c r="Q1829" s="28"/>
      <c r="R1829" s="18"/>
      <c r="S1829" s="28"/>
      <c r="T1829" s="18"/>
      <c r="AJ1829" s="28"/>
    </row>
    <row r="1830" spans="5:36" x14ac:dyDescent="0.35">
      <c r="E1830" s="56"/>
      <c r="F1830" s="56"/>
      <c r="G1830" s="56"/>
      <c r="H1830" s="56"/>
      <c r="I1830" s="56"/>
      <c r="J1830" s="19"/>
      <c r="K1830" s="28"/>
      <c r="M1830" s="28"/>
      <c r="N1830" s="28"/>
      <c r="O1830" s="18"/>
      <c r="P1830" s="28"/>
      <c r="Q1830" s="28"/>
      <c r="R1830" s="18"/>
      <c r="S1830" s="28"/>
      <c r="T1830" s="18"/>
      <c r="AJ1830" s="28"/>
    </row>
    <row r="1831" spans="5:36" x14ac:dyDescent="0.35">
      <c r="E1831" s="56"/>
      <c r="F1831" s="56"/>
      <c r="G1831" s="56"/>
      <c r="H1831" s="56"/>
      <c r="I1831" s="56"/>
      <c r="J1831" s="19"/>
      <c r="K1831" s="28"/>
      <c r="M1831" s="28"/>
      <c r="N1831" s="28"/>
      <c r="O1831" s="18"/>
      <c r="P1831" s="28"/>
      <c r="Q1831" s="28"/>
      <c r="R1831" s="18"/>
      <c r="S1831" s="28"/>
      <c r="T1831" s="18"/>
      <c r="AJ1831" s="28"/>
    </row>
    <row r="1832" spans="5:36" x14ac:dyDescent="0.35">
      <c r="E1832" s="56"/>
      <c r="F1832" s="56"/>
      <c r="G1832" s="56"/>
      <c r="H1832" s="56"/>
      <c r="I1832" s="56"/>
      <c r="J1832" s="19"/>
      <c r="K1832" s="28"/>
      <c r="M1832" s="28"/>
      <c r="N1832" s="28"/>
      <c r="O1832" s="18"/>
      <c r="P1832" s="28"/>
      <c r="Q1832" s="28"/>
      <c r="R1832" s="18"/>
      <c r="S1832" s="28"/>
      <c r="T1832" s="18"/>
      <c r="AJ1832" s="28"/>
    </row>
    <row r="1833" spans="5:36" x14ac:dyDescent="0.35">
      <c r="E1833" s="56"/>
      <c r="F1833" s="56"/>
      <c r="G1833" s="56"/>
      <c r="H1833" s="56"/>
      <c r="I1833" s="56"/>
      <c r="J1833" s="19"/>
      <c r="K1833" s="28"/>
      <c r="M1833" s="28"/>
      <c r="N1833" s="28"/>
      <c r="O1833" s="18"/>
      <c r="P1833" s="28"/>
      <c r="Q1833" s="28"/>
      <c r="R1833" s="18"/>
      <c r="S1833" s="28"/>
      <c r="T1833" s="18"/>
      <c r="AJ1833" s="28"/>
    </row>
    <row r="1834" spans="5:36" x14ac:dyDescent="0.35">
      <c r="E1834" s="56"/>
      <c r="F1834" s="56"/>
      <c r="G1834" s="56"/>
      <c r="H1834" s="56"/>
      <c r="I1834" s="56"/>
      <c r="J1834" s="19"/>
      <c r="K1834" s="28"/>
      <c r="M1834" s="28"/>
      <c r="N1834" s="28"/>
      <c r="O1834" s="18"/>
      <c r="P1834" s="28"/>
      <c r="Q1834" s="28"/>
      <c r="R1834" s="18"/>
      <c r="S1834" s="28"/>
      <c r="T1834" s="18"/>
      <c r="AJ1834" s="28"/>
    </row>
    <row r="1835" spans="5:36" x14ac:dyDescent="0.35">
      <c r="E1835" s="56"/>
      <c r="F1835" s="56"/>
      <c r="G1835" s="56"/>
      <c r="H1835" s="56"/>
      <c r="I1835" s="56"/>
      <c r="J1835" s="19"/>
      <c r="K1835" s="28"/>
      <c r="M1835" s="28"/>
      <c r="N1835" s="28"/>
      <c r="O1835" s="18"/>
      <c r="P1835" s="28"/>
      <c r="Q1835" s="28"/>
      <c r="R1835" s="18"/>
      <c r="S1835" s="28"/>
      <c r="T1835" s="18"/>
      <c r="AJ1835" s="28"/>
    </row>
    <row r="1836" spans="5:36" x14ac:dyDescent="0.35">
      <c r="E1836" s="56"/>
      <c r="F1836" s="56"/>
      <c r="G1836" s="56"/>
      <c r="H1836" s="56"/>
      <c r="I1836" s="56"/>
      <c r="J1836" s="19"/>
      <c r="K1836" s="28"/>
      <c r="M1836" s="28"/>
      <c r="N1836" s="28"/>
      <c r="O1836" s="18"/>
      <c r="P1836" s="28"/>
      <c r="Q1836" s="28"/>
      <c r="R1836" s="18"/>
      <c r="S1836" s="28"/>
      <c r="T1836" s="18"/>
      <c r="AJ1836" s="28"/>
    </row>
    <row r="1837" spans="5:36" x14ac:dyDescent="0.35">
      <c r="E1837" s="56"/>
      <c r="F1837" s="56"/>
      <c r="G1837" s="56"/>
      <c r="H1837" s="56"/>
      <c r="I1837" s="56"/>
      <c r="J1837" s="19"/>
      <c r="K1837" s="28"/>
      <c r="M1837" s="28"/>
      <c r="N1837" s="28"/>
      <c r="O1837" s="18"/>
      <c r="P1837" s="28"/>
      <c r="Q1837" s="28"/>
      <c r="R1837" s="18"/>
      <c r="S1837" s="28"/>
      <c r="T1837" s="18"/>
      <c r="AJ1837" s="28"/>
    </row>
    <row r="1838" spans="5:36" x14ac:dyDescent="0.35">
      <c r="E1838" s="56"/>
      <c r="F1838" s="56"/>
      <c r="G1838" s="56"/>
      <c r="H1838" s="56"/>
      <c r="I1838" s="56"/>
      <c r="J1838" s="19"/>
      <c r="K1838" s="28"/>
      <c r="M1838" s="28"/>
      <c r="N1838" s="28"/>
      <c r="O1838" s="18"/>
      <c r="P1838" s="28"/>
      <c r="Q1838" s="28"/>
      <c r="R1838" s="18"/>
      <c r="S1838" s="28"/>
      <c r="T1838" s="18"/>
      <c r="AJ1838" s="28"/>
    </row>
    <row r="1839" spans="5:36" x14ac:dyDescent="0.35">
      <c r="E1839" s="56"/>
      <c r="F1839" s="56"/>
      <c r="G1839" s="56"/>
      <c r="H1839" s="56"/>
      <c r="I1839" s="56"/>
      <c r="J1839" s="19"/>
      <c r="K1839" s="28"/>
      <c r="M1839" s="28"/>
      <c r="N1839" s="28"/>
      <c r="O1839" s="18"/>
      <c r="P1839" s="28"/>
      <c r="Q1839" s="28"/>
      <c r="R1839" s="18"/>
      <c r="S1839" s="28"/>
      <c r="T1839" s="18"/>
      <c r="AJ1839" s="28"/>
    </row>
    <row r="1840" spans="5:36" x14ac:dyDescent="0.35">
      <c r="E1840" s="56"/>
      <c r="F1840" s="56"/>
      <c r="G1840" s="56"/>
      <c r="H1840" s="56"/>
      <c r="I1840" s="56"/>
      <c r="J1840" s="19"/>
      <c r="K1840" s="28"/>
      <c r="M1840" s="28"/>
      <c r="N1840" s="28"/>
      <c r="O1840" s="18"/>
      <c r="P1840" s="28"/>
      <c r="Q1840" s="28"/>
      <c r="R1840" s="18"/>
      <c r="S1840" s="28"/>
      <c r="T1840" s="18"/>
      <c r="AJ1840" s="28"/>
    </row>
    <row r="1841" spans="5:36" x14ac:dyDescent="0.35">
      <c r="E1841" s="56"/>
      <c r="F1841" s="56"/>
      <c r="G1841" s="56"/>
      <c r="H1841" s="56"/>
      <c r="I1841" s="56"/>
      <c r="J1841" s="19"/>
      <c r="K1841" s="28"/>
      <c r="M1841" s="28"/>
      <c r="N1841" s="28"/>
      <c r="O1841" s="18"/>
      <c r="P1841" s="28"/>
      <c r="Q1841" s="28"/>
      <c r="R1841" s="18"/>
      <c r="S1841" s="28"/>
      <c r="T1841" s="18"/>
      <c r="AJ1841" s="28"/>
    </row>
    <row r="1842" spans="5:36" x14ac:dyDescent="0.35">
      <c r="E1842" s="56"/>
      <c r="F1842" s="56"/>
      <c r="G1842" s="56"/>
      <c r="H1842" s="56"/>
      <c r="I1842" s="56"/>
      <c r="J1842" s="19"/>
      <c r="K1842" s="28"/>
      <c r="M1842" s="28"/>
      <c r="N1842" s="28"/>
      <c r="O1842" s="18"/>
      <c r="P1842" s="28"/>
      <c r="Q1842" s="28"/>
      <c r="R1842" s="18"/>
      <c r="S1842" s="28"/>
      <c r="T1842" s="18"/>
      <c r="AJ1842" s="28"/>
    </row>
    <row r="1843" spans="5:36" x14ac:dyDescent="0.35">
      <c r="E1843" s="56"/>
      <c r="F1843" s="56"/>
      <c r="G1843" s="56"/>
      <c r="H1843" s="56"/>
      <c r="I1843" s="56"/>
      <c r="J1843" s="19"/>
      <c r="K1843" s="28"/>
      <c r="M1843" s="28"/>
      <c r="N1843" s="28"/>
      <c r="O1843" s="18"/>
      <c r="P1843" s="28"/>
      <c r="Q1843" s="28"/>
      <c r="R1843" s="18"/>
      <c r="S1843" s="28"/>
      <c r="T1843" s="18"/>
      <c r="AJ1843" s="28"/>
    </row>
    <row r="1844" spans="5:36" x14ac:dyDescent="0.35">
      <c r="E1844" s="56"/>
      <c r="F1844" s="56"/>
      <c r="G1844" s="56"/>
      <c r="H1844" s="56"/>
      <c r="I1844" s="56"/>
      <c r="J1844" s="19"/>
      <c r="K1844" s="28"/>
      <c r="M1844" s="28"/>
      <c r="N1844" s="28"/>
      <c r="O1844" s="18"/>
      <c r="P1844" s="28"/>
      <c r="Q1844" s="28"/>
      <c r="R1844" s="18"/>
      <c r="S1844" s="28"/>
      <c r="T1844" s="18"/>
      <c r="AJ1844" s="28"/>
    </row>
    <row r="1845" spans="5:36" x14ac:dyDescent="0.35">
      <c r="E1845" s="56"/>
      <c r="F1845" s="56"/>
      <c r="G1845" s="56"/>
      <c r="H1845" s="56"/>
      <c r="I1845" s="56"/>
      <c r="J1845" s="19"/>
      <c r="K1845" s="28"/>
      <c r="M1845" s="28"/>
      <c r="N1845" s="28"/>
      <c r="O1845" s="18"/>
      <c r="P1845" s="28"/>
      <c r="Q1845" s="28"/>
      <c r="R1845" s="18"/>
      <c r="S1845" s="28"/>
      <c r="T1845" s="18"/>
      <c r="AJ1845" s="28"/>
    </row>
    <row r="1846" spans="5:36" x14ac:dyDescent="0.35">
      <c r="E1846" s="56"/>
      <c r="F1846" s="56"/>
      <c r="G1846" s="56"/>
      <c r="H1846" s="56"/>
      <c r="I1846" s="56"/>
      <c r="J1846" s="19"/>
      <c r="K1846" s="28"/>
      <c r="M1846" s="28"/>
      <c r="N1846" s="28"/>
      <c r="O1846" s="18"/>
      <c r="P1846" s="28"/>
      <c r="Q1846" s="28"/>
      <c r="R1846" s="18"/>
      <c r="S1846" s="28"/>
      <c r="T1846" s="18"/>
      <c r="AJ1846" s="28"/>
    </row>
    <row r="1847" spans="5:36" x14ac:dyDescent="0.35">
      <c r="E1847" s="56"/>
      <c r="F1847" s="56"/>
      <c r="G1847" s="56"/>
      <c r="H1847" s="56"/>
      <c r="I1847" s="56"/>
      <c r="J1847" s="19"/>
      <c r="K1847" s="28"/>
      <c r="M1847" s="28"/>
      <c r="N1847" s="28"/>
      <c r="O1847" s="18"/>
      <c r="P1847" s="28"/>
      <c r="Q1847" s="28"/>
      <c r="R1847" s="18"/>
      <c r="S1847" s="28"/>
      <c r="T1847" s="18"/>
      <c r="AJ1847" s="28"/>
    </row>
    <row r="1848" spans="5:36" x14ac:dyDescent="0.35">
      <c r="E1848" s="56"/>
      <c r="F1848" s="56"/>
      <c r="G1848" s="56"/>
      <c r="H1848" s="56"/>
      <c r="I1848" s="56"/>
      <c r="J1848" s="19"/>
      <c r="K1848" s="28"/>
      <c r="M1848" s="28"/>
      <c r="N1848" s="28"/>
      <c r="O1848" s="18"/>
      <c r="P1848" s="28"/>
      <c r="Q1848" s="28"/>
      <c r="R1848" s="18"/>
      <c r="S1848" s="28"/>
      <c r="T1848" s="18"/>
      <c r="AJ1848" s="28"/>
    </row>
    <row r="1849" spans="5:36" x14ac:dyDescent="0.35">
      <c r="E1849" s="56"/>
      <c r="F1849" s="56"/>
      <c r="G1849" s="56"/>
      <c r="H1849" s="56"/>
      <c r="I1849" s="56"/>
      <c r="J1849" s="19"/>
      <c r="K1849" s="28"/>
      <c r="M1849" s="28"/>
      <c r="N1849" s="28"/>
      <c r="O1849" s="18"/>
      <c r="P1849" s="28"/>
      <c r="Q1849" s="28"/>
      <c r="R1849" s="18"/>
      <c r="S1849" s="28"/>
      <c r="T1849" s="18"/>
      <c r="AJ1849" s="28"/>
    </row>
    <row r="1850" spans="5:36" x14ac:dyDescent="0.35">
      <c r="E1850" s="56"/>
      <c r="F1850" s="56"/>
      <c r="G1850" s="56"/>
      <c r="H1850" s="56"/>
      <c r="I1850" s="56"/>
      <c r="J1850" s="19"/>
      <c r="K1850" s="28"/>
      <c r="M1850" s="28"/>
      <c r="N1850" s="28"/>
      <c r="O1850" s="18"/>
      <c r="P1850" s="28"/>
      <c r="Q1850" s="28"/>
      <c r="R1850" s="18"/>
      <c r="S1850" s="28"/>
      <c r="T1850" s="18"/>
      <c r="AJ1850" s="28"/>
    </row>
    <row r="1851" spans="5:36" x14ac:dyDescent="0.35">
      <c r="E1851" s="56"/>
      <c r="F1851" s="56"/>
      <c r="G1851" s="56"/>
      <c r="H1851" s="56"/>
      <c r="I1851" s="56"/>
      <c r="J1851" s="19"/>
      <c r="K1851" s="28"/>
      <c r="M1851" s="28"/>
      <c r="N1851" s="28"/>
      <c r="O1851" s="18"/>
      <c r="P1851" s="28"/>
      <c r="Q1851" s="28"/>
      <c r="R1851" s="18"/>
      <c r="S1851" s="28"/>
      <c r="T1851" s="18"/>
      <c r="AJ1851" s="28"/>
    </row>
    <row r="1852" spans="5:36" x14ac:dyDescent="0.35">
      <c r="E1852" s="56"/>
      <c r="F1852" s="56"/>
      <c r="G1852" s="56"/>
      <c r="H1852" s="56"/>
      <c r="I1852" s="56"/>
      <c r="J1852" s="19"/>
      <c r="K1852" s="28"/>
      <c r="M1852" s="28"/>
      <c r="N1852" s="28"/>
      <c r="O1852" s="18"/>
      <c r="P1852" s="28"/>
      <c r="Q1852" s="28"/>
      <c r="R1852" s="18"/>
      <c r="S1852" s="28"/>
      <c r="T1852" s="18"/>
      <c r="AJ1852" s="28"/>
    </row>
    <row r="1853" spans="5:36" x14ac:dyDescent="0.35">
      <c r="E1853" s="56"/>
      <c r="F1853" s="56"/>
      <c r="G1853" s="56"/>
      <c r="H1853" s="56"/>
      <c r="I1853" s="56"/>
      <c r="J1853" s="19"/>
      <c r="K1853" s="28"/>
      <c r="M1853" s="28"/>
      <c r="N1853" s="28"/>
      <c r="O1853" s="18"/>
      <c r="P1853" s="28"/>
      <c r="Q1853" s="28"/>
      <c r="R1853" s="18"/>
      <c r="S1853" s="28"/>
      <c r="T1853" s="18"/>
      <c r="AJ1853" s="28"/>
    </row>
    <row r="1854" spans="5:36" x14ac:dyDescent="0.35">
      <c r="E1854" s="56"/>
      <c r="F1854" s="56"/>
      <c r="G1854" s="56"/>
      <c r="H1854" s="56"/>
      <c r="I1854" s="56"/>
      <c r="J1854" s="19"/>
      <c r="K1854" s="28"/>
      <c r="M1854" s="28"/>
      <c r="N1854" s="28"/>
      <c r="O1854" s="18"/>
      <c r="P1854" s="28"/>
      <c r="Q1854" s="28"/>
      <c r="R1854" s="18"/>
      <c r="S1854" s="28"/>
      <c r="T1854" s="18"/>
      <c r="AJ1854" s="28"/>
    </row>
    <row r="1855" spans="5:36" x14ac:dyDescent="0.35">
      <c r="E1855" s="56"/>
      <c r="F1855" s="56"/>
      <c r="G1855" s="56"/>
      <c r="H1855" s="56"/>
      <c r="I1855" s="56"/>
      <c r="J1855" s="19"/>
      <c r="K1855" s="28"/>
      <c r="M1855" s="28"/>
      <c r="N1855" s="28"/>
      <c r="O1855" s="18"/>
      <c r="P1855" s="28"/>
      <c r="Q1855" s="28"/>
      <c r="R1855" s="18"/>
      <c r="S1855" s="28"/>
      <c r="T1855" s="18"/>
      <c r="AJ1855" s="28"/>
    </row>
    <row r="1856" spans="5:36" x14ac:dyDescent="0.35">
      <c r="E1856" s="56"/>
      <c r="F1856" s="56"/>
      <c r="G1856" s="56"/>
      <c r="H1856" s="56"/>
      <c r="I1856" s="56"/>
      <c r="J1856" s="19"/>
      <c r="K1856" s="28"/>
      <c r="M1856" s="28"/>
      <c r="N1856" s="28"/>
      <c r="O1856" s="18"/>
      <c r="P1856" s="28"/>
      <c r="Q1856" s="28"/>
      <c r="R1856" s="18"/>
      <c r="S1856" s="28"/>
      <c r="T1856" s="18"/>
      <c r="AJ1856" s="28"/>
    </row>
    <row r="1857" spans="5:36" x14ac:dyDescent="0.35">
      <c r="E1857" s="56"/>
      <c r="F1857" s="56"/>
      <c r="G1857" s="56"/>
      <c r="H1857" s="56"/>
      <c r="I1857" s="56"/>
      <c r="J1857" s="19"/>
      <c r="K1857" s="28"/>
      <c r="M1857" s="28"/>
      <c r="N1857" s="28"/>
      <c r="O1857" s="18"/>
      <c r="P1857" s="28"/>
      <c r="Q1857" s="28"/>
      <c r="R1857" s="18"/>
      <c r="S1857" s="28"/>
      <c r="T1857" s="18"/>
      <c r="AJ1857" s="28"/>
    </row>
    <row r="1858" spans="5:36" x14ac:dyDescent="0.35">
      <c r="E1858" s="56"/>
      <c r="F1858" s="56"/>
      <c r="G1858" s="56"/>
      <c r="H1858" s="56"/>
      <c r="I1858" s="56"/>
      <c r="J1858" s="19"/>
      <c r="K1858" s="28"/>
      <c r="M1858" s="28"/>
      <c r="N1858" s="28"/>
      <c r="O1858" s="18"/>
      <c r="P1858" s="28"/>
      <c r="Q1858" s="28"/>
      <c r="R1858" s="18"/>
      <c r="S1858" s="28"/>
      <c r="T1858" s="18"/>
      <c r="AJ1858" s="28"/>
    </row>
    <row r="1859" spans="5:36" x14ac:dyDescent="0.35">
      <c r="E1859" s="56"/>
      <c r="F1859" s="56"/>
      <c r="G1859" s="56"/>
      <c r="H1859" s="56"/>
      <c r="I1859" s="56"/>
      <c r="J1859" s="19"/>
      <c r="K1859" s="28"/>
      <c r="M1859" s="28"/>
      <c r="N1859" s="28"/>
      <c r="O1859" s="18"/>
      <c r="P1859" s="28"/>
      <c r="Q1859" s="28"/>
      <c r="R1859" s="18"/>
      <c r="S1859" s="28"/>
      <c r="T1859" s="18"/>
      <c r="AJ1859" s="28"/>
    </row>
    <row r="1860" spans="5:36" x14ac:dyDescent="0.35">
      <c r="E1860" s="56"/>
      <c r="F1860" s="56"/>
      <c r="G1860" s="56"/>
      <c r="H1860" s="56"/>
      <c r="I1860" s="56"/>
      <c r="J1860" s="19"/>
      <c r="K1860" s="28"/>
      <c r="M1860" s="28"/>
      <c r="N1860" s="28"/>
      <c r="O1860" s="18"/>
      <c r="P1860" s="28"/>
      <c r="Q1860" s="28"/>
      <c r="R1860" s="18"/>
      <c r="S1860" s="28"/>
      <c r="T1860" s="18"/>
      <c r="AJ1860" s="28"/>
    </row>
    <row r="1861" spans="5:36" x14ac:dyDescent="0.35">
      <c r="E1861" s="56"/>
      <c r="F1861" s="56"/>
      <c r="G1861" s="56"/>
      <c r="H1861" s="56"/>
      <c r="I1861" s="56"/>
      <c r="J1861" s="19"/>
      <c r="K1861" s="28"/>
      <c r="M1861" s="28"/>
      <c r="N1861" s="28"/>
      <c r="O1861" s="18"/>
      <c r="P1861" s="28"/>
      <c r="Q1861" s="28"/>
      <c r="R1861" s="18"/>
      <c r="S1861" s="28"/>
      <c r="T1861" s="18"/>
      <c r="AJ1861" s="28"/>
    </row>
    <row r="1862" spans="5:36" x14ac:dyDescent="0.35">
      <c r="E1862" s="56"/>
      <c r="F1862" s="56"/>
      <c r="G1862" s="56"/>
      <c r="H1862" s="56"/>
      <c r="I1862" s="56"/>
      <c r="J1862" s="19"/>
      <c r="K1862" s="28"/>
      <c r="M1862" s="28"/>
      <c r="N1862" s="28"/>
      <c r="O1862" s="18"/>
      <c r="P1862" s="28"/>
      <c r="Q1862" s="28"/>
      <c r="R1862" s="18"/>
      <c r="S1862" s="28"/>
      <c r="T1862" s="18"/>
      <c r="AJ1862" s="28"/>
    </row>
    <row r="1863" spans="5:36" x14ac:dyDescent="0.35">
      <c r="E1863" s="56"/>
      <c r="F1863" s="56"/>
      <c r="G1863" s="56"/>
      <c r="H1863" s="56"/>
      <c r="I1863" s="56"/>
      <c r="J1863" s="19"/>
      <c r="K1863" s="28"/>
      <c r="M1863" s="28"/>
      <c r="N1863" s="28"/>
      <c r="O1863" s="18"/>
      <c r="P1863" s="28"/>
      <c r="Q1863" s="28"/>
      <c r="R1863" s="18"/>
      <c r="S1863" s="28"/>
      <c r="T1863" s="18"/>
      <c r="AJ1863" s="28"/>
    </row>
    <row r="1864" spans="5:36" x14ac:dyDescent="0.35">
      <c r="E1864" s="56"/>
      <c r="F1864" s="56"/>
      <c r="G1864" s="56"/>
      <c r="H1864" s="56"/>
      <c r="I1864" s="56"/>
      <c r="J1864" s="19"/>
      <c r="K1864" s="28"/>
      <c r="M1864" s="28"/>
      <c r="N1864" s="28"/>
      <c r="O1864" s="18"/>
      <c r="P1864" s="28"/>
      <c r="Q1864" s="28"/>
      <c r="R1864" s="18"/>
      <c r="S1864" s="28"/>
      <c r="T1864" s="18"/>
      <c r="AJ1864" s="28"/>
    </row>
    <row r="1865" spans="5:36" x14ac:dyDescent="0.35">
      <c r="E1865" s="56"/>
      <c r="F1865" s="56"/>
      <c r="G1865" s="56"/>
      <c r="H1865" s="56"/>
      <c r="I1865" s="56"/>
      <c r="J1865" s="19"/>
      <c r="K1865" s="28"/>
      <c r="M1865" s="28"/>
      <c r="N1865" s="28"/>
      <c r="O1865" s="18"/>
      <c r="P1865" s="28"/>
      <c r="Q1865" s="28"/>
      <c r="R1865" s="18"/>
      <c r="S1865" s="28"/>
      <c r="T1865" s="18"/>
      <c r="AJ1865" s="28"/>
    </row>
    <row r="1866" spans="5:36" x14ac:dyDescent="0.35">
      <c r="E1866" s="56"/>
      <c r="F1866" s="56"/>
      <c r="G1866" s="56"/>
      <c r="H1866" s="56"/>
      <c r="I1866" s="56"/>
      <c r="J1866" s="19"/>
      <c r="K1866" s="28"/>
      <c r="M1866" s="28"/>
      <c r="N1866" s="28"/>
      <c r="O1866" s="18"/>
      <c r="P1866" s="28"/>
      <c r="Q1866" s="28"/>
      <c r="R1866" s="18"/>
      <c r="S1866" s="28"/>
      <c r="T1866" s="18"/>
      <c r="AJ1866" s="28"/>
    </row>
    <row r="1867" spans="5:36" x14ac:dyDescent="0.35">
      <c r="E1867" s="56"/>
      <c r="F1867" s="56"/>
      <c r="G1867" s="56"/>
      <c r="H1867" s="56"/>
      <c r="I1867" s="56"/>
      <c r="J1867" s="19"/>
      <c r="K1867" s="28"/>
      <c r="M1867" s="28"/>
      <c r="N1867" s="28"/>
      <c r="O1867" s="18"/>
      <c r="P1867" s="28"/>
      <c r="Q1867" s="28"/>
      <c r="R1867" s="18"/>
      <c r="S1867" s="28"/>
      <c r="T1867" s="18"/>
      <c r="AJ1867" s="28"/>
    </row>
    <row r="1868" spans="5:36" x14ac:dyDescent="0.35">
      <c r="E1868" s="56"/>
      <c r="F1868" s="56"/>
      <c r="G1868" s="56"/>
      <c r="H1868" s="56"/>
      <c r="I1868" s="56"/>
      <c r="J1868" s="19"/>
      <c r="K1868" s="28"/>
      <c r="M1868" s="28"/>
      <c r="N1868" s="28"/>
      <c r="O1868" s="18"/>
      <c r="P1868" s="28"/>
      <c r="Q1868" s="28"/>
      <c r="R1868" s="18"/>
      <c r="S1868" s="28"/>
      <c r="T1868" s="18"/>
      <c r="AJ1868" s="28"/>
    </row>
    <row r="1869" spans="5:36" x14ac:dyDescent="0.35">
      <c r="E1869" s="56"/>
      <c r="F1869" s="56"/>
      <c r="G1869" s="56"/>
      <c r="H1869" s="56"/>
      <c r="I1869" s="56"/>
      <c r="J1869" s="19"/>
      <c r="K1869" s="28"/>
      <c r="M1869" s="28"/>
      <c r="N1869" s="28"/>
      <c r="O1869" s="18"/>
      <c r="P1869" s="28"/>
      <c r="Q1869" s="28"/>
      <c r="R1869" s="18"/>
      <c r="S1869" s="28"/>
      <c r="T1869" s="18"/>
      <c r="AJ1869" s="28"/>
    </row>
    <row r="1870" spans="5:36" x14ac:dyDescent="0.35">
      <c r="E1870" s="56"/>
      <c r="F1870" s="56"/>
      <c r="G1870" s="56"/>
      <c r="H1870" s="56"/>
      <c r="I1870" s="56"/>
      <c r="J1870" s="19"/>
      <c r="K1870" s="28"/>
      <c r="M1870" s="28"/>
      <c r="N1870" s="28"/>
      <c r="O1870" s="18"/>
      <c r="P1870" s="28"/>
      <c r="Q1870" s="28"/>
      <c r="R1870" s="18"/>
      <c r="S1870" s="28"/>
      <c r="T1870" s="18"/>
      <c r="AJ1870" s="28"/>
    </row>
    <row r="1871" spans="5:36" x14ac:dyDescent="0.35">
      <c r="E1871" s="56"/>
      <c r="F1871" s="56"/>
      <c r="G1871" s="56"/>
      <c r="H1871" s="56"/>
      <c r="I1871" s="56"/>
      <c r="J1871" s="19"/>
      <c r="K1871" s="28"/>
      <c r="M1871" s="28"/>
      <c r="N1871" s="28"/>
      <c r="O1871" s="18"/>
      <c r="P1871" s="28"/>
      <c r="Q1871" s="28"/>
      <c r="R1871" s="18"/>
      <c r="S1871" s="28"/>
      <c r="T1871" s="18"/>
      <c r="AJ1871" s="28"/>
    </row>
    <row r="1872" spans="5:36" x14ac:dyDescent="0.35">
      <c r="E1872" s="56"/>
      <c r="F1872" s="56"/>
      <c r="G1872" s="56"/>
      <c r="H1872" s="56"/>
      <c r="I1872" s="56"/>
      <c r="J1872" s="19"/>
      <c r="K1872" s="28"/>
      <c r="M1872" s="28"/>
      <c r="N1872" s="28"/>
      <c r="O1872" s="18"/>
      <c r="P1872" s="28"/>
      <c r="Q1872" s="28"/>
      <c r="R1872" s="18"/>
      <c r="S1872" s="28"/>
      <c r="T1872" s="18"/>
      <c r="AJ1872" s="28"/>
    </row>
    <row r="1873" spans="5:36" x14ac:dyDescent="0.35">
      <c r="E1873" s="56"/>
      <c r="F1873" s="56"/>
      <c r="G1873" s="56"/>
      <c r="H1873" s="56"/>
      <c r="I1873" s="56"/>
      <c r="J1873" s="19"/>
      <c r="K1873" s="28"/>
      <c r="M1873" s="28"/>
      <c r="N1873" s="28"/>
      <c r="O1873" s="18"/>
      <c r="P1873" s="28"/>
      <c r="Q1873" s="28"/>
      <c r="R1873" s="18"/>
      <c r="S1873" s="28"/>
      <c r="T1873" s="18"/>
      <c r="AJ1873" s="28"/>
    </row>
    <row r="1874" spans="5:36" x14ac:dyDescent="0.35">
      <c r="E1874" s="56"/>
      <c r="F1874" s="56"/>
      <c r="G1874" s="56"/>
      <c r="H1874" s="56"/>
      <c r="I1874" s="56"/>
      <c r="J1874" s="19"/>
      <c r="K1874" s="28"/>
      <c r="M1874" s="28"/>
      <c r="N1874" s="28"/>
      <c r="O1874" s="18"/>
      <c r="P1874" s="28"/>
      <c r="Q1874" s="28"/>
      <c r="R1874" s="18"/>
      <c r="S1874" s="28"/>
      <c r="T1874" s="18"/>
      <c r="AJ1874" s="28"/>
    </row>
    <row r="1875" spans="5:36" x14ac:dyDescent="0.35">
      <c r="E1875" s="56"/>
      <c r="F1875" s="56"/>
      <c r="G1875" s="56"/>
      <c r="H1875" s="56"/>
      <c r="I1875" s="56"/>
      <c r="J1875" s="19"/>
      <c r="K1875" s="28"/>
      <c r="M1875" s="28"/>
      <c r="N1875" s="28"/>
      <c r="O1875" s="18"/>
      <c r="P1875" s="28"/>
      <c r="Q1875" s="28"/>
      <c r="R1875" s="18"/>
      <c r="S1875" s="28"/>
      <c r="T1875" s="18"/>
      <c r="AJ1875" s="28"/>
    </row>
    <row r="1876" spans="5:36" x14ac:dyDescent="0.35">
      <c r="E1876" s="56"/>
      <c r="F1876" s="56"/>
      <c r="G1876" s="56"/>
      <c r="H1876" s="56"/>
      <c r="I1876" s="56"/>
      <c r="J1876" s="19"/>
      <c r="K1876" s="28"/>
      <c r="M1876" s="28"/>
      <c r="N1876" s="28"/>
      <c r="O1876" s="18"/>
      <c r="P1876" s="28"/>
      <c r="Q1876" s="28"/>
      <c r="R1876" s="18"/>
      <c r="S1876" s="28"/>
      <c r="T1876" s="18"/>
      <c r="AJ1876" s="28"/>
    </row>
    <row r="1877" spans="5:36" x14ac:dyDescent="0.35">
      <c r="E1877" s="56"/>
      <c r="F1877" s="56"/>
      <c r="G1877" s="56"/>
      <c r="H1877" s="56"/>
      <c r="I1877" s="56"/>
      <c r="J1877" s="19"/>
      <c r="K1877" s="28"/>
      <c r="M1877" s="28"/>
      <c r="N1877" s="28"/>
      <c r="O1877" s="18"/>
      <c r="P1877" s="28"/>
      <c r="Q1877" s="28"/>
      <c r="R1877" s="18"/>
      <c r="S1877" s="28"/>
      <c r="T1877" s="18"/>
      <c r="AJ1877" s="28"/>
    </row>
    <row r="1878" spans="5:36" x14ac:dyDescent="0.35">
      <c r="E1878" s="56"/>
      <c r="F1878" s="56"/>
      <c r="G1878" s="56"/>
      <c r="H1878" s="56"/>
      <c r="I1878" s="56"/>
      <c r="J1878" s="19"/>
      <c r="K1878" s="28"/>
      <c r="M1878" s="28"/>
      <c r="N1878" s="28"/>
      <c r="O1878" s="18"/>
      <c r="P1878" s="28"/>
      <c r="Q1878" s="28"/>
      <c r="R1878" s="18"/>
      <c r="S1878" s="28"/>
      <c r="T1878" s="18"/>
      <c r="AJ1878" s="28"/>
    </row>
    <row r="1879" spans="5:36" x14ac:dyDescent="0.35">
      <c r="E1879" s="56"/>
      <c r="F1879" s="56"/>
      <c r="G1879" s="56"/>
      <c r="H1879" s="56"/>
      <c r="I1879" s="56"/>
      <c r="J1879" s="19"/>
      <c r="K1879" s="28"/>
      <c r="M1879" s="28"/>
      <c r="N1879" s="28"/>
      <c r="O1879" s="18"/>
      <c r="P1879" s="28"/>
      <c r="Q1879" s="28"/>
      <c r="R1879" s="18"/>
      <c r="S1879" s="28"/>
      <c r="T1879" s="18"/>
      <c r="AJ1879" s="28"/>
    </row>
    <row r="1880" spans="5:36" x14ac:dyDescent="0.35">
      <c r="E1880" s="56"/>
      <c r="F1880" s="56"/>
      <c r="G1880" s="56"/>
      <c r="H1880" s="56"/>
      <c r="I1880" s="56"/>
      <c r="J1880" s="19"/>
      <c r="K1880" s="28"/>
      <c r="M1880" s="28"/>
      <c r="N1880" s="28"/>
      <c r="O1880" s="18"/>
      <c r="P1880" s="28"/>
      <c r="Q1880" s="28"/>
      <c r="R1880" s="18"/>
      <c r="S1880" s="28"/>
      <c r="T1880" s="18"/>
      <c r="AJ1880" s="28"/>
    </row>
    <row r="1881" spans="5:36" x14ac:dyDescent="0.35">
      <c r="E1881" s="56"/>
      <c r="F1881" s="56"/>
      <c r="G1881" s="56"/>
      <c r="H1881" s="56"/>
      <c r="I1881" s="56"/>
      <c r="J1881" s="19"/>
      <c r="K1881" s="28"/>
      <c r="M1881" s="28"/>
      <c r="N1881" s="28"/>
      <c r="O1881" s="18"/>
      <c r="P1881" s="28"/>
      <c r="Q1881" s="28"/>
      <c r="R1881" s="18"/>
      <c r="S1881" s="28"/>
      <c r="T1881" s="18"/>
      <c r="AJ1881" s="28"/>
    </row>
    <row r="1882" spans="5:36" x14ac:dyDescent="0.35">
      <c r="E1882" s="56"/>
      <c r="F1882" s="56"/>
      <c r="G1882" s="56"/>
      <c r="H1882" s="56"/>
      <c r="I1882" s="56"/>
      <c r="J1882" s="19"/>
      <c r="K1882" s="28"/>
      <c r="M1882" s="28"/>
      <c r="N1882" s="28"/>
      <c r="O1882" s="18"/>
      <c r="P1882" s="28"/>
      <c r="Q1882" s="28"/>
      <c r="R1882" s="18"/>
      <c r="S1882" s="28"/>
      <c r="T1882" s="18"/>
      <c r="AJ1882" s="28"/>
    </row>
    <row r="1883" spans="5:36" x14ac:dyDescent="0.35">
      <c r="E1883" s="56"/>
      <c r="F1883" s="56"/>
      <c r="G1883" s="56"/>
      <c r="H1883" s="56"/>
      <c r="I1883" s="56"/>
      <c r="J1883" s="19"/>
      <c r="K1883" s="28"/>
      <c r="M1883" s="28"/>
      <c r="N1883" s="28"/>
      <c r="O1883" s="18"/>
      <c r="P1883" s="28"/>
      <c r="Q1883" s="28"/>
      <c r="R1883" s="18"/>
      <c r="S1883" s="28"/>
      <c r="T1883" s="18"/>
      <c r="AJ1883" s="28"/>
    </row>
    <row r="1884" spans="5:36" x14ac:dyDescent="0.35">
      <c r="E1884" s="56"/>
      <c r="F1884" s="56"/>
      <c r="G1884" s="56"/>
      <c r="H1884" s="56"/>
      <c r="I1884" s="56"/>
      <c r="J1884" s="19"/>
      <c r="K1884" s="28"/>
      <c r="M1884" s="28"/>
      <c r="N1884" s="28"/>
      <c r="O1884" s="18"/>
      <c r="P1884" s="28"/>
      <c r="Q1884" s="28"/>
      <c r="R1884" s="18"/>
      <c r="S1884" s="28"/>
      <c r="T1884" s="18"/>
      <c r="AJ1884" s="28"/>
    </row>
    <row r="1885" spans="5:36" x14ac:dyDescent="0.35">
      <c r="E1885" s="56"/>
      <c r="F1885" s="56"/>
      <c r="G1885" s="56"/>
      <c r="H1885" s="56"/>
      <c r="I1885" s="56"/>
      <c r="J1885" s="19"/>
      <c r="K1885" s="28"/>
      <c r="M1885" s="28"/>
      <c r="N1885" s="28"/>
      <c r="O1885" s="18"/>
      <c r="P1885" s="28"/>
      <c r="Q1885" s="28"/>
      <c r="R1885" s="18"/>
      <c r="S1885" s="28"/>
      <c r="T1885" s="18"/>
      <c r="AJ1885" s="28"/>
    </row>
    <row r="1886" spans="5:36" x14ac:dyDescent="0.35">
      <c r="E1886" s="56"/>
      <c r="F1886" s="56"/>
      <c r="G1886" s="56"/>
      <c r="H1886" s="56"/>
      <c r="I1886" s="56"/>
      <c r="J1886" s="19"/>
      <c r="K1886" s="28"/>
      <c r="M1886" s="28"/>
      <c r="N1886" s="28"/>
      <c r="O1886" s="18"/>
      <c r="P1886" s="28"/>
      <c r="Q1886" s="28"/>
      <c r="R1886" s="18"/>
      <c r="S1886" s="28"/>
      <c r="T1886" s="18"/>
      <c r="AJ1886" s="28"/>
    </row>
    <row r="1887" spans="5:36" x14ac:dyDescent="0.35">
      <c r="E1887" s="56"/>
      <c r="F1887" s="56"/>
      <c r="G1887" s="56"/>
      <c r="H1887" s="56"/>
      <c r="I1887" s="56"/>
      <c r="J1887" s="19"/>
      <c r="K1887" s="28"/>
      <c r="M1887" s="28"/>
      <c r="N1887" s="28"/>
      <c r="O1887" s="18"/>
      <c r="P1887" s="28"/>
      <c r="Q1887" s="28"/>
      <c r="R1887" s="18"/>
      <c r="S1887" s="28"/>
      <c r="T1887" s="18"/>
      <c r="AJ1887" s="28"/>
    </row>
    <row r="1888" spans="5:36" x14ac:dyDescent="0.35">
      <c r="E1888" s="56"/>
      <c r="F1888" s="56"/>
      <c r="G1888" s="56"/>
      <c r="H1888" s="56"/>
      <c r="I1888" s="56"/>
      <c r="J1888" s="19"/>
      <c r="K1888" s="28"/>
      <c r="M1888" s="28"/>
      <c r="N1888" s="28"/>
      <c r="O1888" s="18"/>
      <c r="P1888" s="28"/>
      <c r="Q1888" s="28"/>
      <c r="R1888" s="18"/>
      <c r="S1888" s="28"/>
      <c r="T1888" s="18"/>
      <c r="AJ1888" s="28"/>
    </row>
    <row r="1889" spans="5:36" x14ac:dyDescent="0.35">
      <c r="E1889" s="56"/>
      <c r="F1889" s="56"/>
      <c r="G1889" s="56"/>
      <c r="H1889" s="56"/>
      <c r="I1889" s="56"/>
      <c r="J1889" s="19"/>
      <c r="K1889" s="28"/>
      <c r="M1889" s="28"/>
      <c r="N1889" s="28"/>
      <c r="O1889" s="18"/>
      <c r="P1889" s="28"/>
      <c r="Q1889" s="28"/>
      <c r="R1889" s="18"/>
      <c r="S1889" s="28"/>
      <c r="T1889" s="18"/>
      <c r="AJ1889" s="28"/>
    </row>
    <row r="1890" spans="5:36" x14ac:dyDescent="0.35">
      <c r="E1890" s="56"/>
      <c r="F1890" s="56"/>
      <c r="G1890" s="56"/>
      <c r="H1890" s="56"/>
      <c r="I1890" s="56"/>
      <c r="J1890" s="19"/>
      <c r="K1890" s="28"/>
      <c r="M1890" s="28"/>
      <c r="N1890" s="28"/>
      <c r="O1890" s="18"/>
      <c r="P1890" s="28"/>
      <c r="Q1890" s="28"/>
      <c r="R1890" s="18"/>
      <c r="S1890" s="28"/>
      <c r="T1890" s="18"/>
      <c r="AJ1890" s="28"/>
    </row>
    <row r="1891" spans="5:36" x14ac:dyDescent="0.35">
      <c r="E1891" s="56"/>
      <c r="F1891" s="56"/>
      <c r="G1891" s="56"/>
      <c r="H1891" s="56"/>
      <c r="I1891" s="56"/>
      <c r="J1891" s="19"/>
      <c r="K1891" s="28"/>
      <c r="M1891" s="28"/>
      <c r="N1891" s="28"/>
      <c r="O1891" s="18"/>
      <c r="P1891" s="28"/>
      <c r="Q1891" s="28"/>
      <c r="R1891" s="18"/>
      <c r="S1891" s="28"/>
      <c r="T1891" s="18"/>
      <c r="AJ1891" s="28"/>
    </row>
    <row r="1892" spans="5:36" x14ac:dyDescent="0.35">
      <c r="E1892" s="56"/>
      <c r="F1892" s="56"/>
      <c r="G1892" s="56"/>
      <c r="H1892" s="56"/>
      <c r="I1892" s="56"/>
      <c r="J1892" s="19"/>
      <c r="K1892" s="28"/>
      <c r="M1892" s="28"/>
      <c r="N1892" s="28"/>
      <c r="O1892" s="18"/>
      <c r="P1892" s="28"/>
      <c r="Q1892" s="28"/>
      <c r="R1892" s="18"/>
      <c r="S1892" s="28"/>
      <c r="T1892" s="18"/>
      <c r="AJ1892" s="28"/>
    </row>
    <row r="1893" spans="5:36" x14ac:dyDescent="0.35">
      <c r="E1893" s="56"/>
      <c r="F1893" s="56"/>
      <c r="G1893" s="56"/>
      <c r="H1893" s="56"/>
      <c r="I1893" s="56"/>
      <c r="J1893" s="19"/>
      <c r="K1893" s="28"/>
      <c r="M1893" s="28"/>
      <c r="N1893" s="28"/>
      <c r="O1893" s="18"/>
      <c r="P1893" s="28"/>
      <c r="Q1893" s="28"/>
      <c r="R1893" s="18"/>
      <c r="S1893" s="28"/>
      <c r="T1893" s="18"/>
      <c r="AJ1893" s="28"/>
    </row>
    <row r="1894" spans="5:36" x14ac:dyDescent="0.35">
      <c r="E1894" s="56"/>
      <c r="F1894" s="56"/>
      <c r="G1894" s="56"/>
      <c r="H1894" s="56"/>
      <c r="I1894" s="56"/>
      <c r="J1894" s="19"/>
      <c r="K1894" s="28"/>
      <c r="M1894" s="28"/>
      <c r="N1894" s="28"/>
      <c r="O1894" s="18"/>
      <c r="P1894" s="28"/>
      <c r="Q1894" s="28"/>
      <c r="R1894" s="18"/>
      <c r="S1894" s="28"/>
      <c r="T1894" s="18"/>
      <c r="AJ1894" s="28"/>
    </row>
    <row r="1895" spans="5:36" x14ac:dyDescent="0.35">
      <c r="E1895" s="56"/>
      <c r="F1895" s="56"/>
      <c r="G1895" s="56"/>
      <c r="H1895" s="56"/>
      <c r="I1895" s="56"/>
      <c r="J1895" s="19"/>
      <c r="K1895" s="28"/>
      <c r="M1895" s="28"/>
      <c r="N1895" s="28"/>
      <c r="O1895" s="18"/>
      <c r="P1895" s="28"/>
      <c r="Q1895" s="28"/>
      <c r="R1895" s="18"/>
      <c r="S1895" s="28"/>
      <c r="T1895" s="18"/>
      <c r="AJ1895" s="28"/>
    </row>
    <row r="1896" spans="5:36" x14ac:dyDescent="0.35">
      <c r="E1896" s="56"/>
      <c r="F1896" s="56"/>
      <c r="G1896" s="56"/>
      <c r="H1896" s="56"/>
      <c r="I1896" s="56"/>
      <c r="J1896" s="19"/>
      <c r="K1896" s="28"/>
      <c r="M1896" s="28"/>
      <c r="N1896" s="28"/>
      <c r="O1896" s="18"/>
      <c r="P1896" s="28"/>
      <c r="Q1896" s="28"/>
      <c r="R1896" s="18"/>
      <c r="S1896" s="28"/>
      <c r="T1896" s="18"/>
      <c r="AJ1896" s="28"/>
    </row>
    <row r="1897" spans="5:36" x14ac:dyDescent="0.35">
      <c r="E1897" s="56"/>
      <c r="F1897" s="56"/>
      <c r="G1897" s="56"/>
      <c r="H1897" s="56"/>
      <c r="I1897" s="56"/>
      <c r="J1897" s="19"/>
      <c r="K1897" s="28"/>
      <c r="M1897" s="28"/>
      <c r="N1897" s="28"/>
      <c r="O1897" s="18"/>
      <c r="P1897" s="28"/>
      <c r="Q1897" s="28"/>
      <c r="R1897" s="18"/>
      <c r="S1897" s="28"/>
      <c r="T1897" s="18"/>
      <c r="AJ1897" s="28"/>
    </row>
    <row r="1898" spans="5:36" x14ac:dyDescent="0.35">
      <c r="E1898" s="56"/>
      <c r="F1898" s="56"/>
      <c r="G1898" s="56"/>
      <c r="H1898" s="56"/>
      <c r="I1898" s="56"/>
      <c r="J1898" s="19"/>
      <c r="K1898" s="28"/>
      <c r="M1898" s="28"/>
      <c r="N1898" s="28"/>
      <c r="O1898" s="18"/>
      <c r="P1898" s="28"/>
      <c r="Q1898" s="28"/>
      <c r="R1898" s="18"/>
      <c r="S1898" s="28"/>
      <c r="T1898" s="18"/>
      <c r="AJ1898" s="28"/>
    </row>
    <row r="1899" spans="5:36" x14ac:dyDescent="0.35">
      <c r="E1899" s="56"/>
      <c r="F1899" s="56"/>
      <c r="G1899" s="56"/>
      <c r="H1899" s="56"/>
      <c r="I1899" s="56"/>
      <c r="J1899" s="19"/>
      <c r="K1899" s="28"/>
      <c r="M1899" s="28"/>
      <c r="N1899" s="28"/>
      <c r="O1899" s="18"/>
      <c r="P1899" s="28"/>
      <c r="Q1899" s="28"/>
      <c r="R1899" s="18"/>
      <c r="S1899" s="28"/>
      <c r="T1899" s="18"/>
      <c r="AJ1899" s="28"/>
    </row>
    <row r="1900" spans="5:36" x14ac:dyDescent="0.35">
      <c r="E1900" s="56"/>
      <c r="F1900" s="56"/>
      <c r="G1900" s="56"/>
      <c r="H1900" s="56"/>
      <c r="I1900" s="56"/>
      <c r="J1900" s="19"/>
      <c r="K1900" s="28"/>
      <c r="M1900" s="28"/>
      <c r="N1900" s="28"/>
      <c r="O1900" s="18"/>
      <c r="P1900" s="28"/>
      <c r="Q1900" s="28"/>
      <c r="R1900" s="18"/>
      <c r="S1900" s="28"/>
      <c r="T1900" s="18"/>
      <c r="AJ1900" s="28"/>
    </row>
    <row r="1901" spans="5:36" x14ac:dyDescent="0.35">
      <c r="E1901" s="56"/>
      <c r="F1901" s="56"/>
      <c r="G1901" s="56"/>
      <c r="H1901" s="56"/>
      <c r="I1901" s="56"/>
      <c r="J1901" s="19"/>
      <c r="K1901" s="28"/>
      <c r="M1901" s="28"/>
      <c r="N1901" s="28"/>
      <c r="O1901" s="18"/>
      <c r="P1901" s="28"/>
      <c r="Q1901" s="28"/>
      <c r="R1901" s="18"/>
      <c r="S1901" s="28"/>
      <c r="T1901" s="18"/>
      <c r="AJ1901" s="28"/>
    </row>
    <row r="1902" spans="5:36" x14ac:dyDescent="0.35">
      <c r="E1902" s="56"/>
      <c r="F1902" s="56"/>
      <c r="G1902" s="56"/>
      <c r="H1902" s="56"/>
      <c r="I1902" s="56"/>
      <c r="J1902" s="19"/>
      <c r="K1902" s="28"/>
      <c r="M1902" s="28"/>
      <c r="N1902" s="28"/>
      <c r="O1902" s="18"/>
      <c r="P1902" s="28"/>
      <c r="Q1902" s="28"/>
      <c r="R1902" s="18"/>
      <c r="S1902" s="28"/>
      <c r="T1902" s="18"/>
      <c r="AJ1902" s="28"/>
    </row>
    <row r="1903" spans="5:36" x14ac:dyDescent="0.35">
      <c r="E1903" s="56"/>
      <c r="F1903" s="56"/>
      <c r="G1903" s="56"/>
      <c r="H1903" s="56"/>
      <c r="I1903" s="56"/>
      <c r="J1903" s="19"/>
      <c r="K1903" s="28"/>
      <c r="M1903" s="28"/>
      <c r="N1903" s="28"/>
      <c r="O1903" s="18"/>
      <c r="P1903" s="28"/>
      <c r="Q1903" s="28"/>
      <c r="R1903" s="18"/>
      <c r="S1903" s="28"/>
      <c r="T1903" s="18"/>
      <c r="AJ1903" s="28"/>
    </row>
    <row r="1904" spans="5:36" x14ac:dyDescent="0.35">
      <c r="E1904" s="56"/>
      <c r="F1904" s="56"/>
      <c r="G1904" s="56"/>
      <c r="H1904" s="56"/>
      <c r="I1904" s="56"/>
      <c r="J1904" s="19"/>
      <c r="K1904" s="28"/>
      <c r="M1904" s="28"/>
      <c r="N1904" s="28"/>
      <c r="O1904" s="18"/>
      <c r="P1904" s="28"/>
      <c r="Q1904" s="28"/>
      <c r="R1904" s="18"/>
      <c r="S1904" s="28"/>
      <c r="T1904" s="18"/>
      <c r="AJ1904" s="28"/>
    </row>
    <row r="1905" spans="5:36" x14ac:dyDescent="0.35">
      <c r="E1905" s="56"/>
      <c r="F1905" s="56"/>
      <c r="G1905" s="56"/>
      <c r="H1905" s="56"/>
      <c r="I1905" s="56"/>
      <c r="J1905" s="19"/>
      <c r="K1905" s="28"/>
      <c r="M1905" s="28"/>
      <c r="N1905" s="28"/>
      <c r="O1905" s="18"/>
      <c r="P1905" s="28"/>
      <c r="Q1905" s="28"/>
      <c r="R1905" s="18"/>
      <c r="S1905" s="28"/>
      <c r="T1905" s="18"/>
      <c r="AJ1905" s="28"/>
    </row>
    <row r="1906" spans="5:36" x14ac:dyDescent="0.35">
      <c r="E1906" s="56"/>
      <c r="F1906" s="56"/>
      <c r="G1906" s="56"/>
      <c r="H1906" s="56"/>
      <c r="I1906" s="56"/>
      <c r="J1906" s="19"/>
      <c r="K1906" s="28"/>
      <c r="M1906" s="28"/>
      <c r="N1906" s="28"/>
      <c r="O1906" s="18"/>
      <c r="P1906" s="28"/>
      <c r="Q1906" s="28"/>
      <c r="R1906" s="18"/>
      <c r="S1906" s="28"/>
      <c r="T1906" s="18"/>
      <c r="AJ1906" s="28"/>
    </row>
    <row r="1907" spans="5:36" x14ac:dyDescent="0.35">
      <c r="E1907" s="56"/>
      <c r="F1907" s="56"/>
      <c r="G1907" s="56"/>
      <c r="H1907" s="56"/>
      <c r="I1907" s="56"/>
      <c r="J1907" s="19"/>
      <c r="K1907" s="28"/>
      <c r="M1907" s="28"/>
      <c r="N1907" s="28"/>
      <c r="O1907" s="18"/>
      <c r="P1907" s="28"/>
      <c r="Q1907" s="28"/>
      <c r="R1907" s="18"/>
      <c r="S1907" s="28"/>
      <c r="T1907" s="18"/>
      <c r="AJ1907" s="28"/>
    </row>
    <row r="1908" spans="5:36" x14ac:dyDescent="0.35">
      <c r="E1908" s="56"/>
      <c r="F1908" s="56"/>
      <c r="G1908" s="56"/>
      <c r="H1908" s="56"/>
      <c r="I1908" s="56"/>
      <c r="J1908" s="19"/>
      <c r="K1908" s="28"/>
      <c r="M1908" s="28"/>
      <c r="N1908" s="28"/>
      <c r="O1908" s="18"/>
      <c r="P1908" s="28"/>
      <c r="Q1908" s="28"/>
      <c r="R1908" s="18"/>
      <c r="S1908" s="28"/>
      <c r="T1908" s="18"/>
      <c r="AJ1908" s="28"/>
    </row>
    <row r="1909" spans="5:36" x14ac:dyDescent="0.35">
      <c r="E1909" s="56"/>
      <c r="F1909" s="56"/>
      <c r="G1909" s="56"/>
      <c r="H1909" s="56"/>
      <c r="I1909" s="56"/>
      <c r="J1909" s="19"/>
      <c r="K1909" s="28"/>
      <c r="M1909" s="28"/>
      <c r="N1909" s="28"/>
      <c r="O1909" s="18"/>
      <c r="P1909" s="28"/>
      <c r="Q1909" s="28"/>
      <c r="R1909" s="18"/>
      <c r="S1909" s="28"/>
      <c r="T1909" s="18"/>
      <c r="AJ1909" s="28"/>
    </row>
    <row r="1910" spans="5:36" x14ac:dyDescent="0.35">
      <c r="E1910" s="56"/>
      <c r="F1910" s="56"/>
      <c r="G1910" s="56"/>
      <c r="H1910" s="56"/>
      <c r="I1910" s="56"/>
      <c r="J1910" s="19"/>
      <c r="K1910" s="28"/>
      <c r="M1910" s="28"/>
      <c r="N1910" s="28"/>
      <c r="O1910" s="18"/>
      <c r="P1910" s="28"/>
      <c r="Q1910" s="28"/>
      <c r="R1910" s="18"/>
      <c r="S1910" s="28"/>
      <c r="T1910" s="18"/>
      <c r="AJ1910" s="28"/>
    </row>
    <row r="1911" spans="5:36" x14ac:dyDescent="0.35">
      <c r="E1911" s="56"/>
      <c r="F1911" s="56"/>
      <c r="G1911" s="56"/>
      <c r="H1911" s="56"/>
      <c r="I1911" s="56"/>
      <c r="J1911" s="19"/>
      <c r="K1911" s="28"/>
      <c r="M1911" s="28"/>
      <c r="N1911" s="28"/>
      <c r="O1911" s="18"/>
      <c r="P1911" s="28"/>
      <c r="Q1911" s="28"/>
      <c r="R1911" s="18"/>
      <c r="S1911" s="28"/>
      <c r="T1911" s="18"/>
      <c r="AJ1911" s="28"/>
    </row>
    <row r="1912" spans="5:36" x14ac:dyDescent="0.35">
      <c r="E1912" s="56"/>
      <c r="F1912" s="56"/>
      <c r="G1912" s="56"/>
      <c r="H1912" s="56"/>
      <c r="I1912" s="56"/>
      <c r="J1912" s="19"/>
      <c r="K1912" s="28"/>
      <c r="M1912" s="28"/>
      <c r="N1912" s="28"/>
      <c r="O1912" s="18"/>
      <c r="P1912" s="28"/>
      <c r="Q1912" s="28"/>
      <c r="R1912" s="18"/>
      <c r="S1912" s="28"/>
      <c r="T1912" s="18"/>
      <c r="AJ1912" s="28"/>
    </row>
    <row r="1913" spans="5:36" x14ac:dyDescent="0.35">
      <c r="E1913" s="56"/>
      <c r="F1913" s="56"/>
      <c r="G1913" s="56"/>
      <c r="H1913" s="56"/>
      <c r="I1913" s="56"/>
      <c r="J1913" s="19"/>
      <c r="K1913" s="28"/>
      <c r="M1913" s="28"/>
      <c r="N1913" s="28"/>
      <c r="O1913" s="18"/>
      <c r="P1913" s="28"/>
      <c r="Q1913" s="28"/>
      <c r="R1913" s="18"/>
      <c r="S1913" s="28"/>
      <c r="T1913" s="18"/>
      <c r="AJ1913" s="28"/>
    </row>
    <row r="1914" spans="5:36" x14ac:dyDescent="0.35">
      <c r="E1914" s="56"/>
      <c r="F1914" s="56"/>
      <c r="G1914" s="56"/>
      <c r="H1914" s="56"/>
      <c r="I1914" s="56"/>
      <c r="J1914" s="19"/>
      <c r="K1914" s="28"/>
      <c r="M1914" s="28"/>
      <c r="N1914" s="28"/>
      <c r="O1914" s="18"/>
      <c r="P1914" s="28"/>
      <c r="Q1914" s="28"/>
      <c r="R1914" s="18"/>
      <c r="S1914" s="28"/>
      <c r="T1914" s="18"/>
      <c r="AJ1914" s="28"/>
    </row>
    <row r="1915" spans="5:36" x14ac:dyDescent="0.35">
      <c r="E1915" s="56"/>
      <c r="F1915" s="56"/>
      <c r="G1915" s="56"/>
      <c r="H1915" s="56"/>
      <c r="I1915" s="56"/>
      <c r="J1915" s="19"/>
      <c r="K1915" s="28"/>
      <c r="M1915" s="28"/>
      <c r="N1915" s="28"/>
      <c r="O1915" s="18"/>
      <c r="P1915" s="28"/>
      <c r="Q1915" s="28"/>
      <c r="R1915" s="18"/>
      <c r="S1915" s="28"/>
      <c r="T1915" s="18"/>
      <c r="AJ1915" s="28"/>
    </row>
    <row r="1916" spans="5:36" x14ac:dyDescent="0.35">
      <c r="E1916" s="56"/>
      <c r="F1916" s="56"/>
      <c r="G1916" s="56"/>
      <c r="H1916" s="56"/>
      <c r="I1916" s="56"/>
      <c r="J1916" s="19"/>
      <c r="K1916" s="28"/>
      <c r="M1916" s="28"/>
      <c r="N1916" s="28"/>
      <c r="O1916" s="18"/>
      <c r="P1916" s="28"/>
      <c r="Q1916" s="28"/>
      <c r="R1916" s="18"/>
      <c r="S1916" s="28"/>
      <c r="T1916" s="18"/>
      <c r="AJ1916" s="28"/>
    </row>
    <row r="1917" spans="5:36" x14ac:dyDescent="0.35">
      <c r="E1917" s="56"/>
      <c r="F1917" s="56"/>
      <c r="G1917" s="56"/>
      <c r="H1917" s="56"/>
      <c r="I1917" s="56"/>
      <c r="J1917" s="19"/>
      <c r="K1917" s="28"/>
      <c r="M1917" s="28"/>
      <c r="N1917" s="28"/>
      <c r="O1917" s="18"/>
      <c r="P1917" s="28"/>
      <c r="Q1917" s="28"/>
      <c r="R1917" s="18"/>
      <c r="S1917" s="28"/>
      <c r="T1917" s="18"/>
      <c r="AJ1917" s="28"/>
    </row>
    <row r="1918" spans="5:36" x14ac:dyDescent="0.35">
      <c r="E1918" s="56"/>
      <c r="F1918" s="56"/>
      <c r="G1918" s="56"/>
      <c r="H1918" s="56"/>
      <c r="I1918" s="56"/>
      <c r="J1918" s="19"/>
      <c r="K1918" s="28"/>
      <c r="M1918" s="28"/>
      <c r="N1918" s="28"/>
      <c r="O1918" s="18"/>
      <c r="P1918" s="28"/>
      <c r="Q1918" s="28"/>
      <c r="R1918" s="18"/>
      <c r="S1918" s="28"/>
      <c r="T1918" s="18"/>
      <c r="AJ1918" s="28"/>
    </row>
    <row r="1919" spans="5:36" x14ac:dyDescent="0.35">
      <c r="E1919" s="56"/>
      <c r="F1919" s="56"/>
      <c r="G1919" s="56"/>
      <c r="H1919" s="56"/>
      <c r="I1919" s="56"/>
      <c r="J1919" s="19"/>
      <c r="K1919" s="28"/>
      <c r="M1919" s="28"/>
      <c r="N1919" s="28"/>
      <c r="O1919" s="18"/>
      <c r="P1919" s="28"/>
      <c r="Q1919" s="28"/>
      <c r="R1919" s="18"/>
      <c r="S1919" s="28"/>
      <c r="T1919" s="18"/>
      <c r="AJ1919" s="28"/>
    </row>
    <row r="1920" spans="5:36" x14ac:dyDescent="0.35">
      <c r="E1920" s="56"/>
      <c r="F1920" s="56"/>
      <c r="G1920" s="56"/>
      <c r="H1920" s="56"/>
      <c r="I1920" s="56"/>
      <c r="J1920" s="19"/>
      <c r="K1920" s="28"/>
      <c r="M1920" s="28"/>
      <c r="N1920" s="28"/>
      <c r="O1920" s="18"/>
      <c r="P1920" s="28"/>
      <c r="Q1920" s="28"/>
      <c r="R1920" s="18"/>
      <c r="S1920" s="28"/>
      <c r="T1920" s="18"/>
      <c r="AJ1920" s="28"/>
    </row>
    <row r="1921" spans="5:36" x14ac:dyDescent="0.35">
      <c r="E1921" s="56"/>
      <c r="F1921" s="56"/>
      <c r="G1921" s="56"/>
      <c r="H1921" s="56"/>
      <c r="I1921" s="56"/>
      <c r="J1921" s="19"/>
      <c r="K1921" s="28"/>
      <c r="M1921" s="28"/>
      <c r="N1921" s="28"/>
      <c r="O1921" s="18"/>
      <c r="P1921" s="28"/>
      <c r="Q1921" s="28"/>
      <c r="R1921" s="18"/>
      <c r="S1921" s="28"/>
      <c r="T1921" s="18"/>
      <c r="AJ1921" s="28"/>
    </row>
    <row r="1922" spans="5:36" x14ac:dyDescent="0.35">
      <c r="E1922" s="56"/>
      <c r="F1922" s="56"/>
      <c r="G1922" s="56"/>
      <c r="H1922" s="56"/>
      <c r="I1922" s="56"/>
      <c r="J1922" s="19"/>
      <c r="K1922" s="28"/>
      <c r="M1922" s="28"/>
      <c r="N1922" s="28"/>
      <c r="O1922" s="18"/>
      <c r="P1922" s="28"/>
      <c r="Q1922" s="28"/>
      <c r="R1922" s="18"/>
      <c r="S1922" s="28"/>
      <c r="T1922" s="18"/>
      <c r="AJ1922" s="28"/>
    </row>
    <row r="1923" spans="5:36" x14ac:dyDescent="0.35">
      <c r="E1923" s="56"/>
      <c r="F1923" s="56"/>
      <c r="G1923" s="56"/>
      <c r="H1923" s="56"/>
      <c r="I1923" s="56"/>
      <c r="J1923" s="19"/>
      <c r="K1923" s="28"/>
      <c r="M1923" s="28"/>
      <c r="N1923" s="28"/>
      <c r="O1923" s="18"/>
      <c r="P1923" s="28"/>
      <c r="Q1923" s="28"/>
      <c r="R1923" s="18"/>
      <c r="S1923" s="28"/>
      <c r="T1923" s="18"/>
      <c r="AJ1923" s="28"/>
    </row>
    <row r="1924" spans="5:36" x14ac:dyDescent="0.35">
      <c r="E1924" s="56"/>
      <c r="F1924" s="56"/>
      <c r="G1924" s="56"/>
      <c r="H1924" s="56"/>
      <c r="I1924" s="56"/>
      <c r="J1924" s="19"/>
      <c r="K1924" s="28"/>
      <c r="M1924" s="28"/>
      <c r="N1924" s="28"/>
      <c r="O1924" s="18"/>
      <c r="P1924" s="28"/>
      <c r="Q1924" s="28"/>
      <c r="R1924" s="18"/>
      <c r="S1924" s="28"/>
      <c r="T1924" s="18"/>
      <c r="AJ1924" s="28"/>
    </row>
    <row r="1925" spans="5:36" x14ac:dyDescent="0.35">
      <c r="E1925" s="56"/>
      <c r="F1925" s="56"/>
      <c r="G1925" s="56"/>
      <c r="H1925" s="56"/>
      <c r="I1925" s="56"/>
      <c r="J1925" s="19"/>
      <c r="K1925" s="28"/>
      <c r="M1925" s="28"/>
      <c r="N1925" s="28"/>
      <c r="O1925" s="18"/>
      <c r="P1925" s="28"/>
      <c r="Q1925" s="28"/>
      <c r="R1925" s="18"/>
      <c r="S1925" s="28"/>
      <c r="T1925" s="18"/>
      <c r="AJ1925" s="28"/>
    </row>
    <row r="1926" spans="5:36" x14ac:dyDescent="0.35">
      <c r="E1926" s="56"/>
      <c r="F1926" s="56"/>
      <c r="G1926" s="56"/>
      <c r="H1926" s="56"/>
      <c r="I1926" s="56"/>
      <c r="J1926" s="19"/>
      <c r="K1926" s="28"/>
      <c r="M1926" s="28"/>
      <c r="N1926" s="28"/>
      <c r="O1926" s="18"/>
      <c r="P1926" s="28"/>
      <c r="Q1926" s="28"/>
      <c r="R1926" s="18"/>
      <c r="S1926" s="28"/>
      <c r="T1926" s="18"/>
      <c r="AJ1926" s="28"/>
    </row>
    <row r="1927" spans="5:36" x14ac:dyDescent="0.35">
      <c r="E1927" s="56"/>
      <c r="F1927" s="56"/>
      <c r="G1927" s="56"/>
      <c r="H1927" s="56"/>
      <c r="I1927" s="56"/>
      <c r="J1927" s="19"/>
      <c r="K1927" s="28"/>
      <c r="M1927" s="28"/>
      <c r="N1927" s="28"/>
      <c r="O1927" s="18"/>
      <c r="P1927" s="28"/>
      <c r="Q1927" s="28"/>
      <c r="R1927" s="18"/>
      <c r="S1927" s="28"/>
      <c r="T1927" s="18"/>
      <c r="AJ1927" s="28"/>
    </row>
    <row r="1928" spans="5:36" x14ac:dyDescent="0.35">
      <c r="E1928" s="56"/>
      <c r="F1928" s="56"/>
      <c r="G1928" s="56"/>
      <c r="H1928" s="56"/>
      <c r="I1928" s="56"/>
      <c r="J1928" s="19"/>
      <c r="K1928" s="28"/>
      <c r="M1928" s="28"/>
      <c r="N1928" s="28"/>
      <c r="O1928" s="18"/>
      <c r="P1928" s="28"/>
      <c r="Q1928" s="28"/>
      <c r="R1928" s="18"/>
      <c r="S1928" s="28"/>
      <c r="T1928" s="18"/>
      <c r="AJ1928" s="28"/>
    </row>
    <row r="1929" spans="5:36" x14ac:dyDescent="0.35">
      <c r="E1929" s="56"/>
      <c r="F1929" s="56"/>
      <c r="G1929" s="56"/>
      <c r="H1929" s="56"/>
      <c r="I1929" s="56"/>
      <c r="J1929" s="19"/>
      <c r="K1929" s="28"/>
      <c r="M1929" s="28"/>
      <c r="N1929" s="28"/>
      <c r="O1929" s="18"/>
      <c r="P1929" s="28"/>
      <c r="Q1929" s="28"/>
      <c r="R1929" s="18"/>
      <c r="S1929" s="28"/>
      <c r="T1929" s="18"/>
      <c r="AJ1929" s="28"/>
    </row>
    <row r="1930" spans="5:36" x14ac:dyDescent="0.35">
      <c r="E1930" s="56"/>
      <c r="F1930" s="56"/>
      <c r="G1930" s="56"/>
      <c r="H1930" s="56"/>
      <c r="I1930" s="56"/>
      <c r="J1930" s="19"/>
      <c r="K1930" s="28"/>
      <c r="M1930" s="28"/>
      <c r="N1930" s="28"/>
      <c r="O1930" s="18"/>
      <c r="P1930" s="28"/>
      <c r="Q1930" s="28"/>
      <c r="R1930" s="18"/>
      <c r="S1930" s="28"/>
      <c r="T1930" s="18"/>
      <c r="AJ1930" s="28"/>
    </row>
    <row r="1931" spans="5:36" x14ac:dyDescent="0.35">
      <c r="E1931" s="56"/>
      <c r="F1931" s="56"/>
      <c r="G1931" s="56"/>
      <c r="H1931" s="56"/>
      <c r="I1931" s="56"/>
      <c r="J1931" s="19"/>
      <c r="K1931" s="28"/>
      <c r="M1931" s="28"/>
      <c r="N1931" s="28"/>
      <c r="O1931" s="18"/>
      <c r="P1931" s="28"/>
      <c r="Q1931" s="28"/>
      <c r="R1931" s="18"/>
      <c r="S1931" s="28"/>
      <c r="T1931" s="18"/>
      <c r="AJ1931" s="28"/>
    </row>
    <row r="1932" spans="5:36" x14ac:dyDescent="0.35">
      <c r="E1932" s="56"/>
      <c r="F1932" s="56"/>
      <c r="G1932" s="56"/>
      <c r="H1932" s="56"/>
      <c r="I1932" s="56"/>
      <c r="J1932" s="19"/>
      <c r="K1932" s="28"/>
      <c r="M1932" s="28"/>
      <c r="N1932" s="28"/>
      <c r="O1932" s="18"/>
      <c r="P1932" s="28"/>
      <c r="Q1932" s="28"/>
      <c r="R1932" s="18"/>
      <c r="S1932" s="28"/>
      <c r="T1932" s="18"/>
      <c r="AJ1932" s="28"/>
    </row>
    <row r="1933" spans="5:36" x14ac:dyDescent="0.35">
      <c r="E1933" s="56"/>
      <c r="F1933" s="56"/>
      <c r="G1933" s="56"/>
      <c r="H1933" s="56"/>
      <c r="I1933" s="56"/>
      <c r="J1933" s="19"/>
      <c r="K1933" s="28"/>
      <c r="M1933" s="28"/>
      <c r="N1933" s="28"/>
      <c r="O1933" s="18"/>
      <c r="P1933" s="28"/>
      <c r="Q1933" s="28"/>
      <c r="R1933" s="18"/>
      <c r="S1933" s="28"/>
      <c r="T1933" s="18"/>
      <c r="AJ1933" s="28"/>
    </row>
    <row r="1934" spans="5:36" x14ac:dyDescent="0.35">
      <c r="E1934" s="56"/>
      <c r="F1934" s="56"/>
      <c r="G1934" s="56"/>
      <c r="H1934" s="56"/>
      <c r="I1934" s="56"/>
      <c r="J1934" s="19"/>
      <c r="K1934" s="28"/>
      <c r="M1934" s="28"/>
      <c r="N1934" s="28"/>
      <c r="O1934" s="18"/>
      <c r="P1934" s="28"/>
      <c r="Q1934" s="28"/>
      <c r="R1934" s="18"/>
      <c r="S1934" s="28"/>
      <c r="T1934" s="18"/>
      <c r="AJ1934" s="28"/>
    </row>
    <row r="1935" spans="5:36" x14ac:dyDescent="0.35">
      <c r="E1935" s="56"/>
      <c r="F1935" s="56"/>
      <c r="G1935" s="56"/>
      <c r="H1935" s="56"/>
      <c r="I1935" s="56"/>
      <c r="J1935" s="19"/>
      <c r="K1935" s="28"/>
      <c r="M1935" s="28"/>
      <c r="N1935" s="28"/>
      <c r="O1935" s="18"/>
      <c r="P1935" s="28"/>
      <c r="Q1935" s="28"/>
      <c r="R1935" s="18"/>
      <c r="S1935" s="28"/>
      <c r="T1935" s="18"/>
      <c r="AJ1935" s="28"/>
    </row>
    <row r="1936" spans="5:36" x14ac:dyDescent="0.35">
      <c r="E1936" s="56"/>
      <c r="F1936" s="56"/>
      <c r="G1936" s="56"/>
      <c r="H1936" s="56"/>
      <c r="I1936" s="56"/>
      <c r="J1936" s="19"/>
      <c r="K1936" s="28"/>
      <c r="M1936" s="28"/>
      <c r="N1936" s="28"/>
      <c r="O1936" s="18"/>
      <c r="P1936" s="28"/>
      <c r="Q1936" s="28"/>
      <c r="R1936" s="18"/>
      <c r="S1936" s="28"/>
      <c r="T1936" s="18"/>
      <c r="AJ1936" s="28"/>
    </row>
    <row r="1937" spans="5:36" x14ac:dyDescent="0.35">
      <c r="E1937" s="56"/>
      <c r="F1937" s="56"/>
      <c r="G1937" s="56"/>
      <c r="H1937" s="56"/>
      <c r="I1937" s="56"/>
      <c r="J1937" s="19"/>
      <c r="K1937" s="28"/>
      <c r="M1937" s="28"/>
      <c r="N1937" s="28"/>
      <c r="O1937" s="18"/>
      <c r="P1937" s="28"/>
      <c r="Q1937" s="28"/>
      <c r="R1937" s="18"/>
      <c r="S1937" s="28"/>
      <c r="T1937" s="18"/>
      <c r="AJ1937" s="28"/>
    </row>
    <row r="1938" spans="5:36" x14ac:dyDescent="0.35">
      <c r="E1938" s="56"/>
      <c r="F1938" s="56"/>
      <c r="G1938" s="56"/>
      <c r="H1938" s="56"/>
      <c r="I1938" s="56"/>
      <c r="J1938" s="19"/>
      <c r="K1938" s="28"/>
      <c r="M1938" s="28"/>
      <c r="N1938" s="28"/>
      <c r="O1938" s="18"/>
      <c r="P1938" s="28"/>
      <c r="Q1938" s="28"/>
      <c r="R1938" s="18"/>
      <c r="S1938" s="28"/>
      <c r="T1938" s="18"/>
      <c r="AJ1938" s="28"/>
    </row>
    <row r="1939" spans="5:36" x14ac:dyDescent="0.35">
      <c r="E1939" s="56"/>
      <c r="F1939" s="56"/>
      <c r="G1939" s="56"/>
      <c r="H1939" s="56"/>
      <c r="I1939" s="56"/>
      <c r="J1939" s="19"/>
      <c r="K1939" s="28"/>
      <c r="M1939" s="28"/>
      <c r="N1939" s="28"/>
      <c r="O1939" s="18"/>
      <c r="P1939" s="28"/>
      <c r="Q1939" s="28"/>
      <c r="R1939" s="18"/>
      <c r="S1939" s="28"/>
      <c r="T1939" s="18"/>
      <c r="AJ1939" s="28"/>
    </row>
    <row r="1940" spans="5:36" x14ac:dyDescent="0.35">
      <c r="E1940" s="56"/>
      <c r="F1940" s="56"/>
      <c r="G1940" s="56"/>
      <c r="H1940" s="56"/>
      <c r="I1940" s="56"/>
      <c r="J1940" s="19"/>
      <c r="K1940" s="28"/>
      <c r="M1940" s="28"/>
      <c r="N1940" s="28"/>
      <c r="O1940" s="18"/>
      <c r="P1940" s="28"/>
      <c r="Q1940" s="28"/>
      <c r="R1940" s="18"/>
      <c r="S1940" s="28"/>
      <c r="T1940" s="18"/>
      <c r="AJ1940" s="28"/>
    </row>
    <row r="1941" spans="5:36" x14ac:dyDescent="0.35">
      <c r="E1941" s="56"/>
      <c r="F1941" s="56"/>
      <c r="G1941" s="56"/>
      <c r="H1941" s="56"/>
      <c r="I1941" s="56"/>
      <c r="J1941" s="19"/>
      <c r="K1941" s="28"/>
      <c r="M1941" s="28"/>
      <c r="N1941" s="28"/>
      <c r="O1941" s="18"/>
      <c r="P1941" s="28"/>
      <c r="Q1941" s="28"/>
      <c r="R1941" s="18"/>
      <c r="S1941" s="28"/>
      <c r="T1941" s="18"/>
      <c r="AJ1941" s="28"/>
    </row>
    <row r="1942" spans="5:36" x14ac:dyDescent="0.35">
      <c r="E1942" s="56"/>
      <c r="F1942" s="56"/>
      <c r="G1942" s="56"/>
      <c r="H1942" s="56"/>
      <c r="I1942" s="56"/>
      <c r="J1942" s="19"/>
      <c r="K1942" s="28"/>
      <c r="M1942" s="28"/>
      <c r="N1942" s="28"/>
      <c r="O1942" s="18"/>
      <c r="P1942" s="28"/>
      <c r="Q1942" s="28"/>
      <c r="R1942" s="18"/>
      <c r="S1942" s="28"/>
      <c r="T1942" s="18"/>
      <c r="AJ1942" s="28"/>
    </row>
    <row r="1943" spans="5:36" x14ac:dyDescent="0.35">
      <c r="E1943" s="56"/>
      <c r="F1943" s="56"/>
      <c r="G1943" s="56"/>
      <c r="H1943" s="56"/>
      <c r="I1943" s="56"/>
      <c r="J1943" s="19"/>
      <c r="K1943" s="28"/>
      <c r="M1943" s="28"/>
      <c r="N1943" s="28"/>
      <c r="O1943" s="18"/>
      <c r="P1943" s="28"/>
      <c r="Q1943" s="28"/>
      <c r="R1943" s="18"/>
      <c r="S1943" s="28"/>
      <c r="T1943" s="18"/>
      <c r="AJ1943" s="28"/>
    </row>
    <row r="1944" spans="5:36" x14ac:dyDescent="0.35">
      <c r="E1944" s="56"/>
      <c r="F1944" s="56"/>
      <c r="G1944" s="56"/>
      <c r="H1944" s="56"/>
      <c r="I1944" s="56"/>
      <c r="J1944" s="19"/>
      <c r="K1944" s="28"/>
      <c r="M1944" s="28"/>
      <c r="N1944" s="28"/>
      <c r="O1944" s="18"/>
      <c r="P1944" s="28"/>
      <c r="Q1944" s="28"/>
      <c r="R1944" s="18"/>
      <c r="S1944" s="28"/>
      <c r="T1944" s="18"/>
      <c r="AJ1944" s="28"/>
    </row>
    <row r="1945" spans="5:36" x14ac:dyDescent="0.35">
      <c r="E1945" s="56"/>
      <c r="F1945" s="56"/>
      <c r="G1945" s="56"/>
      <c r="H1945" s="56"/>
      <c r="I1945" s="56"/>
      <c r="J1945" s="19"/>
      <c r="K1945" s="28"/>
      <c r="M1945" s="28"/>
      <c r="N1945" s="28"/>
      <c r="O1945" s="18"/>
      <c r="P1945" s="28"/>
      <c r="Q1945" s="28"/>
      <c r="R1945" s="18"/>
      <c r="S1945" s="28"/>
      <c r="T1945" s="18"/>
      <c r="AJ1945" s="28"/>
    </row>
    <row r="1946" spans="5:36" x14ac:dyDescent="0.35">
      <c r="E1946" s="56"/>
      <c r="F1946" s="56"/>
      <c r="G1946" s="56"/>
      <c r="H1946" s="56"/>
      <c r="I1946" s="56"/>
      <c r="J1946" s="19"/>
      <c r="K1946" s="28"/>
      <c r="M1946" s="28"/>
      <c r="N1946" s="28"/>
      <c r="O1946" s="18"/>
      <c r="P1946" s="28"/>
      <c r="Q1946" s="28"/>
      <c r="R1946" s="18"/>
      <c r="S1946" s="28"/>
      <c r="T1946" s="18"/>
      <c r="AJ1946" s="28"/>
    </row>
    <row r="1947" spans="5:36" x14ac:dyDescent="0.35">
      <c r="E1947" s="56"/>
      <c r="F1947" s="56"/>
      <c r="G1947" s="56"/>
      <c r="H1947" s="56"/>
      <c r="I1947" s="56"/>
      <c r="J1947" s="19"/>
      <c r="K1947" s="28"/>
      <c r="M1947" s="28"/>
      <c r="N1947" s="28"/>
      <c r="O1947" s="18"/>
      <c r="P1947" s="28"/>
      <c r="Q1947" s="28"/>
      <c r="R1947" s="18"/>
      <c r="S1947" s="28"/>
      <c r="T1947" s="18"/>
      <c r="AJ1947" s="28"/>
    </row>
    <row r="1948" spans="5:36" x14ac:dyDescent="0.35">
      <c r="E1948" s="56"/>
      <c r="F1948" s="56"/>
      <c r="G1948" s="56"/>
      <c r="H1948" s="56"/>
      <c r="I1948" s="56"/>
      <c r="J1948" s="19"/>
      <c r="K1948" s="28"/>
      <c r="M1948" s="28"/>
      <c r="N1948" s="28"/>
      <c r="O1948" s="18"/>
      <c r="P1948" s="28"/>
      <c r="Q1948" s="28"/>
      <c r="R1948" s="18"/>
      <c r="S1948" s="28"/>
      <c r="T1948" s="18"/>
      <c r="AJ1948" s="28"/>
    </row>
    <row r="1949" spans="5:36" x14ac:dyDescent="0.35">
      <c r="E1949" s="56"/>
      <c r="F1949" s="56"/>
      <c r="G1949" s="56"/>
      <c r="H1949" s="56"/>
      <c r="I1949" s="56"/>
      <c r="J1949" s="19"/>
      <c r="K1949" s="28"/>
      <c r="M1949" s="28"/>
      <c r="N1949" s="28"/>
      <c r="O1949" s="18"/>
      <c r="P1949" s="28"/>
      <c r="Q1949" s="28"/>
      <c r="R1949" s="18"/>
      <c r="S1949" s="28"/>
      <c r="T1949" s="18"/>
      <c r="AJ1949" s="28"/>
    </row>
    <row r="1950" spans="5:36" x14ac:dyDescent="0.35">
      <c r="E1950" s="56"/>
      <c r="F1950" s="56"/>
      <c r="G1950" s="56"/>
      <c r="H1950" s="56"/>
      <c r="I1950" s="56"/>
      <c r="J1950" s="19"/>
      <c r="K1950" s="28"/>
      <c r="M1950" s="28"/>
      <c r="N1950" s="28"/>
      <c r="O1950" s="18"/>
      <c r="P1950" s="28"/>
      <c r="Q1950" s="28"/>
      <c r="R1950" s="18"/>
      <c r="S1950" s="28"/>
      <c r="T1950" s="18"/>
      <c r="AJ1950" s="28"/>
    </row>
    <row r="1951" spans="5:36" x14ac:dyDescent="0.35">
      <c r="E1951" s="56"/>
      <c r="F1951" s="56"/>
      <c r="G1951" s="56"/>
      <c r="H1951" s="56"/>
      <c r="I1951" s="56"/>
      <c r="J1951" s="19"/>
      <c r="K1951" s="28"/>
      <c r="M1951" s="28"/>
      <c r="N1951" s="28"/>
      <c r="O1951" s="18"/>
      <c r="P1951" s="28"/>
      <c r="Q1951" s="28"/>
      <c r="R1951" s="18"/>
      <c r="S1951" s="28"/>
      <c r="T1951" s="18"/>
      <c r="AJ1951" s="28"/>
    </row>
    <row r="1952" spans="5:36" x14ac:dyDescent="0.35">
      <c r="E1952" s="56"/>
      <c r="F1952" s="56"/>
      <c r="G1952" s="56"/>
      <c r="H1952" s="56"/>
      <c r="I1952" s="56"/>
      <c r="J1952" s="19"/>
      <c r="K1952" s="28"/>
      <c r="M1952" s="28"/>
      <c r="N1952" s="28"/>
      <c r="O1952" s="18"/>
      <c r="P1952" s="28"/>
      <c r="Q1952" s="28"/>
      <c r="R1952" s="18"/>
      <c r="S1952" s="28"/>
      <c r="T1952" s="18"/>
      <c r="AJ1952" s="28"/>
    </row>
    <row r="1953" spans="5:36" x14ac:dyDescent="0.35">
      <c r="E1953" s="56"/>
      <c r="F1953" s="56"/>
      <c r="G1953" s="56"/>
      <c r="H1953" s="56"/>
      <c r="I1953" s="56"/>
      <c r="J1953" s="19"/>
      <c r="K1953" s="28"/>
      <c r="M1953" s="28"/>
      <c r="N1953" s="28"/>
      <c r="O1953" s="18"/>
      <c r="P1953" s="28"/>
      <c r="Q1953" s="28"/>
      <c r="R1953" s="18"/>
      <c r="S1953" s="28"/>
      <c r="T1953" s="18"/>
      <c r="AJ1953" s="28"/>
    </row>
    <row r="1954" spans="5:36" x14ac:dyDescent="0.35">
      <c r="E1954" s="56"/>
      <c r="F1954" s="56"/>
      <c r="G1954" s="56"/>
      <c r="H1954" s="56"/>
      <c r="I1954" s="56"/>
      <c r="J1954" s="19"/>
      <c r="K1954" s="28"/>
      <c r="M1954" s="28"/>
      <c r="N1954" s="28"/>
      <c r="O1954" s="18"/>
      <c r="P1954" s="28"/>
      <c r="Q1954" s="28"/>
      <c r="R1954" s="18"/>
      <c r="S1954" s="28"/>
      <c r="T1954" s="18"/>
      <c r="AJ1954" s="28"/>
    </row>
    <row r="1955" spans="5:36" x14ac:dyDescent="0.35">
      <c r="E1955" s="56"/>
      <c r="F1955" s="56"/>
      <c r="G1955" s="56"/>
      <c r="H1955" s="56"/>
      <c r="I1955" s="56"/>
      <c r="J1955" s="19"/>
      <c r="K1955" s="28"/>
      <c r="M1955" s="28"/>
      <c r="N1955" s="28"/>
      <c r="O1955" s="18"/>
      <c r="P1955" s="28"/>
      <c r="Q1955" s="28"/>
      <c r="R1955" s="18"/>
      <c r="S1955" s="28"/>
      <c r="T1955" s="18"/>
      <c r="AJ1955" s="28"/>
    </row>
    <row r="1956" spans="5:36" x14ac:dyDescent="0.35">
      <c r="E1956" s="56"/>
      <c r="F1956" s="56"/>
      <c r="G1956" s="56"/>
      <c r="H1956" s="56"/>
      <c r="I1956" s="56"/>
      <c r="J1956" s="19"/>
      <c r="K1956" s="28"/>
      <c r="M1956" s="28"/>
      <c r="N1956" s="28"/>
      <c r="O1956" s="18"/>
      <c r="P1956" s="28"/>
      <c r="Q1956" s="28"/>
      <c r="R1956" s="18"/>
      <c r="S1956" s="28"/>
      <c r="T1956" s="18"/>
      <c r="AJ1956" s="28"/>
    </row>
    <row r="1957" spans="5:36" x14ac:dyDescent="0.35">
      <c r="E1957" s="56"/>
      <c r="F1957" s="56"/>
      <c r="G1957" s="56"/>
      <c r="H1957" s="56"/>
      <c r="I1957" s="56"/>
      <c r="J1957" s="19"/>
      <c r="K1957" s="28"/>
      <c r="M1957" s="28"/>
      <c r="N1957" s="28"/>
      <c r="O1957" s="18"/>
      <c r="P1957" s="28"/>
      <c r="Q1957" s="28"/>
      <c r="R1957" s="18"/>
      <c r="S1957" s="28"/>
      <c r="T1957" s="18"/>
      <c r="AJ1957" s="28"/>
    </row>
    <row r="1958" spans="5:36" x14ac:dyDescent="0.35">
      <c r="E1958" s="56"/>
      <c r="F1958" s="56"/>
      <c r="G1958" s="56"/>
      <c r="H1958" s="56"/>
      <c r="I1958" s="56"/>
      <c r="J1958" s="19"/>
      <c r="K1958" s="28"/>
      <c r="M1958" s="28"/>
      <c r="N1958" s="28"/>
      <c r="O1958" s="18"/>
      <c r="P1958" s="28"/>
      <c r="Q1958" s="28"/>
      <c r="R1958" s="18"/>
      <c r="S1958" s="28"/>
      <c r="T1958" s="18"/>
      <c r="AJ1958" s="28"/>
    </row>
    <row r="1959" spans="5:36" x14ac:dyDescent="0.35">
      <c r="E1959" s="56"/>
      <c r="F1959" s="56"/>
      <c r="G1959" s="56"/>
      <c r="H1959" s="56"/>
      <c r="I1959" s="56"/>
      <c r="J1959" s="19"/>
      <c r="K1959" s="28"/>
      <c r="M1959" s="28"/>
      <c r="N1959" s="28"/>
      <c r="O1959" s="18"/>
      <c r="P1959" s="28"/>
      <c r="Q1959" s="28"/>
      <c r="R1959" s="18"/>
      <c r="S1959" s="28"/>
      <c r="T1959" s="18"/>
      <c r="AJ1959" s="28"/>
    </row>
    <row r="1960" spans="5:36" x14ac:dyDescent="0.35">
      <c r="E1960" s="56"/>
      <c r="F1960" s="56"/>
      <c r="G1960" s="56"/>
      <c r="H1960" s="56"/>
      <c r="I1960" s="56"/>
      <c r="J1960" s="19"/>
      <c r="K1960" s="28"/>
      <c r="M1960" s="28"/>
      <c r="N1960" s="28"/>
      <c r="O1960" s="18"/>
      <c r="P1960" s="28"/>
      <c r="Q1960" s="28"/>
      <c r="R1960" s="18"/>
      <c r="S1960" s="28"/>
      <c r="T1960" s="18"/>
      <c r="AJ1960" s="28"/>
    </row>
    <row r="1961" spans="5:36" x14ac:dyDescent="0.35">
      <c r="E1961" s="56"/>
      <c r="F1961" s="56"/>
      <c r="G1961" s="56"/>
      <c r="H1961" s="56"/>
      <c r="I1961" s="56"/>
      <c r="J1961" s="19"/>
      <c r="K1961" s="28"/>
      <c r="M1961" s="28"/>
      <c r="N1961" s="28"/>
      <c r="O1961" s="18"/>
      <c r="P1961" s="28"/>
      <c r="Q1961" s="28"/>
      <c r="R1961" s="18"/>
      <c r="S1961" s="28"/>
      <c r="T1961" s="18"/>
      <c r="AJ1961" s="28"/>
    </row>
    <row r="1962" spans="5:36" x14ac:dyDescent="0.35">
      <c r="E1962" s="56"/>
      <c r="F1962" s="56"/>
      <c r="G1962" s="56"/>
      <c r="H1962" s="56"/>
      <c r="I1962" s="56"/>
      <c r="J1962" s="19"/>
      <c r="K1962" s="28"/>
      <c r="M1962" s="28"/>
      <c r="N1962" s="28"/>
      <c r="O1962" s="18"/>
      <c r="P1962" s="28"/>
      <c r="Q1962" s="28"/>
      <c r="R1962" s="18"/>
      <c r="S1962" s="28"/>
      <c r="T1962" s="18"/>
      <c r="AJ1962" s="28"/>
    </row>
    <row r="1963" spans="5:36" x14ac:dyDescent="0.35">
      <c r="E1963" s="56"/>
      <c r="F1963" s="56"/>
      <c r="G1963" s="56"/>
      <c r="H1963" s="56"/>
      <c r="I1963" s="56"/>
      <c r="J1963" s="19"/>
      <c r="K1963" s="28"/>
      <c r="M1963" s="28"/>
      <c r="N1963" s="28"/>
      <c r="O1963" s="18"/>
      <c r="P1963" s="28"/>
      <c r="Q1963" s="28"/>
      <c r="R1963" s="18"/>
      <c r="S1963" s="28"/>
      <c r="T1963" s="18"/>
      <c r="AJ1963" s="28"/>
    </row>
    <row r="1964" spans="5:36" x14ac:dyDescent="0.35">
      <c r="E1964" s="56"/>
      <c r="F1964" s="56"/>
      <c r="G1964" s="56"/>
      <c r="H1964" s="56"/>
      <c r="I1964" s="56"/>
      <c r="J1964" s="19"/>
      <c r="K1964" s="28"/>
      <c r="M1964" s="28"/>
      <c r="N1964" s="28"/>
      <c r="O1964" s="18"/>
      <c r="P1964" s="28"/>
      <c r="Q1964" s="28"/>
      <c r="R1964" s="18"/>
      <c r="S1964" s="28"/>
      <c r="T1964" s="18"/>
      <c r="AJ1964" s="28"/>
    </row>
    <row r="1965" spans="5:36" x14ac:dyDescent="0.35">
      <c r="E1965" s="56"/>
      <c r="F1965" s="56"/>
      <c r="G1965" s="56"/>
      <c r="H1965" s="56"/>
      <c r="I1965" s="56"/>
      <c r="J1965" s="19"/>
      <c r="K1965" s="28"/>
      <c r="M1965" s="28"/>
      <c r="N1965" s="28"/>
      <c r="O1965" s="18"/>
      <c r="P1965" s="28"/>
      <c r="Q1965" s="28"/>
      <c r="R1965" s="18"/>
      <c r="S1965" s="28"/>
      <c r="T1965" s="18"/>
      <c r="AJ1965" s="28"/>
    </row>
    <row r="1966" spans="5:36" x14ac:dyDescent="0.35">
      <c r="E1966" s="56"/>
      <c r="F1966" s="56"/>
      <c r="G1966" s="56"/>
      <c r="H1966" s="56"/>
      <c r="I1966" s="56"/>
      <c r="J1966" s="19"/>
      <c r="K1966" s="28"/>
      <c r="M1966" s="28"/>
      <c r="N1966" s="28"/>
      <c r="O1966" s="18"/>
      <c r="P1966" s="28"/>
      <c r="Q1966" s="28"/>
      <c r="R1966" s="18"/>
      <c r="S1966" s="28"/>
      <c r="T1966" s="18"/>
      <c r="AJ1966" s="28"/>
    </row>
    <row r="1967" spans="5:36" x14ac:dyDescent="0.35">
      <c r="E1967" s="56"/>
      <c r="F1967" s="56"/>
      <c r="G1967" s="56"/>
      <c r="H1967" s="56"/>
      <c r="I1967" s="56"/>
      <c r="J1967" s="19"/>
      <c r="K1967" s="28"/>
      <c r="M1967" s="28"/>
      <c r="N1967" s="28"/>
      <c r="O1967" s="18"/>
      <c r="P1967" s="28"/>
      <c r="Q1967" s="28"/>
      <c r="R1967" s="18"/>
      <c r="S1967" s="28"/>
      <c r="T1967" s="18"/>
      <c r="AJ1967" s="28"/>
    </row>
    <row r="1968" spans="5:36" x14ac:dyDescent="0.35">
      <c r="E1968" s="56"/>
      <c r="F1968" s="56"/>
      <c r="G1968" s="56"/>
      <c r="H1968" s="56"/>
      <c r="I1968" s="56"/>
      <c r="J1968" s="19"/>
      <c r="K1968" s="28"/>
      <c r="M1968" s="28"/>
      <c r="N1968" s="28"/>
      <c r="O1968" s="18"/>
      <c r="P1968" s="28"/>
      <c r="Q1968" s="28"/>
      <c r="R1968" s="18"/>
      <c r="S1968" s="28"/>
      <c r="T1968" s="18"/>
      <c r="AJ1968" s="28"/>
    </row>
    <row r="1969" spans="5:36" x14ac:dyDescent="0.35">
      <c r="E1969" s="56"/>
      <c r="F1969" s="56"/>
      <c r="G1969" s="56"/>
      <c r="H1969" s="56"/>
      <c r="I1969" s="56"/>
      <c r="J1969" s="19"/>
      <c r="K1969" s="28"/>
      <c r="M1969" s="28"/>
      <c r="N1969" s="28"/>
      <c r="O1969" s="18"/>
      <c r="P1969" s="28"/>
      <c r="Q1969" s="28"/>
      <c r="R1969" s="18"/>
      <c r="S1969" s="28"/>
      <c r="T1969" s="18"/>
      <c r="AJ1969" s="28"/>
    </row>
    <row r="1970" spans="5:36" x14ac:dyDescent="0.35">
      <c r="E1970" s="56"/>
      <c r="F1970" s="56"/>
      <c r="G1970" s="56"/>
      <c r="H1970" s="56"/>
      <c r="I1970" s="56"/>
      <c r="J1970" s="19"/>
      <c r="K1970" s="28"/>
      <c r="M1970" s="28"/>
      <c r="N1970" s="28"/>
      <c r="O1970" s="18"/>
      <c r="P1970" s="28"/>
      <c r="Q1970" s="28"/>
      <c r="R1970" s="18"/>
      <c r="S1970" s="28"/>
      <c r="T1970" s="18"/>
      <c r="AJ1970" s="28"/>
    </row>
    <row r="1971" spans="5:36" x14ac:dyDescent="0.35">
      <c r="E1971" s="56"/>
      <c r="F1971" s="56"/>
      <c r="G1971" s="56"/>
      <c r="H1971" s="56"/>
      <c r="I1971" s="56"/>
      <c r="J1971" s="19"/>
      <c r="K1971" s="28"/>
      <c r="M1971" s="28"/>
      <c r="N1971" s="28"/>
      <c r="O1971" s="18"/>
      <c r="P1971" s="28"/>
      <c r="Q1971" s="28"/>
      <c r="R1971" s="18"/>
      <c r="S1971" s="28"/>
      <c r="T1971" s="18"/>
      <c r="AJ1971" s="28"/>
    </row>
    <row r="1972" spans="5:36" x14ac:dyDescent="0.35">
      <c r="E1972" s="56"/>
      <c r="F1972" s="56"/>
      <c r="G1972" s="56"/>
      <c r="H1972" s="56"/>
      <c r="I1972" s="56"/>
      <c r="J1972" s="19"/>
      <c r="K1972" s="28"/>
      <c r="M1972" s="28"/>
      <c r="N1972" s="28"/>
      <c r="O1972" s="18"/>
      <c r="P1972" s="28"/>
      <c r="Q1972" s="28"/>
      <c r="R1972" s="18"/>
      <c r="S1972" s="28"/>
      <c r="T1972" s="18"/>
      <c r="AJ1972" s="28"/>
    </row>
    <row r="1973" spans="5:36" x14ac:dyDescent="0.35">
      <c r="E1973" s="56"/>
      <c r="F1973" s="56"/>
      <c r="G1973" s="56"/>
      <c r="H1973" s="56"/>
      <c r="I1973" s="56"/>
      <c r="J1973" s="19"/>
      <c r="K1973" s="28"/>
      <c r="M1973" s="28"/>
      <c r="N1973" s="28"/>
      <c r="O1973" s="18"/>
      <c r="P1973" s="28"/>
      <c r="Q1973" s="28"/>
      <c r="R1973" s="18"/>
      <c r="S1973" s="28"/>
      <c r="T1973" s="18"/>
      <c r="AJ1973" s="28"/>
    </row>
    <row r="1974" spans="5:36" x14ac:dyDescent="0.35">
      <c r="E1974" s="56"/>
      <c r="F1974" s="56"/>
      <c r="G1974" s="56"/>
      <c r="H1974" s="56"/>
      <c r="I1974" s="56"/>
      <c r="J1974" s="19"/>
      <c r="K1974" s="28"/>
      <c r="M1974" s="28"/>
      <c r="N1974" s="28"/>
      <c r="O1974" s="18"/>
      <c r="P1974" s="28"/>
      <c r="Q1974" s="28"/>
      <c r="R1974" s="18"/>
      <c r="S1974" s="28"/>
      <c r="T1974" s="18"/>
      <c r="AJ1974" s="28"/>
    </row>
    <row r="1975" spans="5:36" x14ac:dyDescent="0.35">
      <c r="E1975" s="56"/>
      <c r="F1975" s="56"/>
      <c r="G1975" s="56"/>
      <c r="H1975" s="56"/>
      <c r="I1975" s="56"/>
      <c r="J1975" s="19"/>
      <c r="K1975" s="28"/>
      <c r="M1975" s="28"/>
      <c r="N1975" s="28"/>
      <c r="O1975" s="18"/>
      <c r="P1975" s="28"/>
      <c r="Q1975" s="28"/>
      <c r="R1975" s="18"/>
      <c r="S1975" s="28"/>
      <c r="T1975" s="18"/>
      <c r="AJ1975" s="28"/>
    </row>
    <row r="1976" spans="5:36" x14ac:dyDescent="0.35">
      <c r="E1976" s="56"/>
      <c r="F1976" s="56"/>
      <c r="G1976" s="56"/>
      <c r="H1976" s="56"/>
      <c r="I1976" s="56"/>
      <c r="J1976" s="19"/>
      <c r="K1976" s="28"/>
      <c r="M1976" s="28"/>
      <c r="N1976" s="28"/>
      <c r="O1976" s="18"/>
      <c r="P1976" s="28"/>
      <c r="Q1976" s="28"/>
      <c r="R1976" s="18"/>
      <c r="S1976" s="28"/>
      <c r="T1976" s="18"/>
      <c r="AJ1976" s="28"/>
    </row>
    <row r="1977" spans="5:36" x14ac:dyDescent="0.35">
      <c r="E1977" s="56"/>
      <c r="F1977" s="56"/>
      <c r="G1977" s="56"/>
      <c r="H1977" s="56"/>
      <c r="I1977" s="56"/>
      <c r="J1977" s="19"/>
      <c r="K1977" s="28"/>
      <c r="M1977" s="28"/>
      <c r="N1977" s="28"/>
      <c r="O1977" s="18"/>
      <c r="P1977" s="28"/>
      <c r="Q1977" s="28"/>
      <c r="R1977" s="18"/>
      <c r="S1977" s="28"/>
      <c r="T1977" s="18"/>
      <c r="AJ1977" s="28"/>
    </row>
    <row r="1978" spans="5:36" x14ac:dyDescent="0.35">
      <c r="E1978" s="56"/>
      <c r="F1978" s="56"/>
      <c r="G1978" s="56"/>
      <c r="H1978" s="56"/>
      <c r="I1978" s="56"/>
      <c r="J1978" s="19"/>
      <c r="K1978" s="28"/>
      <c r="M1978" s="28"/>
      <c r="N1978" s="28"/>
      <c r="O1978" s="18"/>
      <c r="P1978" s="28"/>
      <c r="Q1978" s="28"/>
      <c r="R1978" s="18"/>
      <c r="S1978" s="28"/>
      <c r="T1978" s="18"/>
      <c r="AJ1978" s="28"/>
    </row>
    <row r="1979" spans="5:36" x14ac:dyDescent="0.35">
      <c r="E1979" s="56"/>
      <c r="F1979" s="56"/>
      <c r="G1979" s="56"/>
      <c r="H1979" s="56"/>
      <c r="I1979" s="56"/>
      <c r="J1979" s="19"/>
      <c r="K1979" s="28"/>
      <c r="M1979" s="28"/>
      <c r="N1979" s="28"/>
      <c r="O1979" s="18"/>
      <c r="P1979" s="28"/>
      <c r="Q1979" s="28"/>
      <c r="R1979" s="18"/>
      <c r="S1979" s="28"/>
      <c r="T1979" s="18"/>
      <c r="AJ1979" s="28"/>
    </row>
    <row r="1980" spans="5:36" x14ac:dyDescent="0.35">
      <c r="E1980" s="56"/>
      <c r="F1980" s="56"/>
      <c r="G1980" s="56"/>
      <c r="H1980" s="56"/>
      <c r="I1980" s="56"/>
      <c r="J1980" s="19"/>
      <c r="K1980" s="28"/>
      <c r="M1980" s="28"/>
      <c r="N1980" s="28"/>
      <c r="O1980" s="18"/>
      <c r="P1980" s="28"/>
      <c r="Q1980" s="28"/>
      <c r="R1980" s="18"/>
      <c r="S1980" s="28"/>
      <c r="T1980" s="18"/>
      <c r="AJ1980" s="28"/>
    </row>
    <row r="1981" spans="5:36" x14ac:dyDescent="0.35">
      <c r="E1981" s="56"/>
      <c r="F1981" s="56"/>
      <c r="G1981" s="56"/>
      <c r="H1981" s="56"/>
      <c r="I1981" s="56"/>
      <c r="J1981" s="19"/>
      <c r="K1981" s="28"/>
      <c r="M1981" s="28"/>
      <c r="N1981" s="28"/>
      <c r="O1981" s="18"/>
      <c r="P1981" s="28"/>
      <c r="Q1981" s="28"/>
      <c r="R1981" s="18"/>
      <c r="S1981" s="28"/>
      <c r="T1981" s="18"/>
      <c r="AJ1981" s="28"/>
    </row>
    <row r="1982" spans="5:36" x14ac:dyDescent="0.35">
      <c r="E1982" s="56"/>
      <c r="F1982" s="56"/>
      <c r="G1982" s="56"/>
      <c r="H1982" s="56"/>
      <c r="I1982" s="56"/>
      <c r="J1982" s="19"/>
      <c r="K1982" s="28"/>
      <c r="M1982" s="28"/>
      <c r="N1982" s="28"/>
      <c r="O1982" s="18"/>
      <c r="P1982" s="28"/>
      <c r="Q1982" s="28"/>
      <c r="R1982" s="18"/>
      <c r="S1982" s="28"/>
      <c r="T1982" s="18"/>
      <c r="AJ1982" s="28"/>
    </row>
    <row r="1983" spans="5:36" x14ac:dyDescent="0.35">
      <c r="E1983" s="56"/>
      <c r="F1983" s="56"/>
      <c r="G1983" s="56"/>
      <c r="H1983" s="56"/>
      <c r="I1983" s="56"/>
      <c r="J1983" s="19"/>
      <c r="K1983" s="28"/>
      <c r="M1983" s="28"/>
      <c r="N1983" s="28"/>
      <c r="O1983" s="18"/>
      <c r="P1983" s="28"/>
      <c r="Q1983" s="28"/>
      <c r="R1983" s="18"/>
      <c r="S1983" s="28"/>
      <c r="T1983" s="18"/>
      <c r="AJ1983" s="28"/>
    </row>
    <row r="1984" spans="5:36" x14ac:dyDescent="0.35">
      <c r="E1984" s="56"/>
      <c r="F1984" s="56"/>
      <c r="G1984" s="56"/>
      <c r="H1984" s="56"/>
      <c r="I1984" s="56"/>
      <c r="J1984" s="19"/>
      <c r="K1984" s="28"/>
      <c r="M1984" s="28"/>
      <c r="N1984" s="28"/>
      <c r="O1984" s="18"/>
      <c r="P1984" s="28"/>
      <c r="Q1984" s="28"/>
      <c r="R1984" s="18"/>
      <c r="S1984" s="28"/>
      <c r="T1984" s="18"/>
      <c r="AJ1984" s="28"/>
    </row>
    <row r="1985" spans="5:36" x14ac:dyDescent="0.35">
      <c r="E1985" s="56"/>
      <c r="F1985" s="56"/>
      <c r="G1985" s="56"/>
      <c r="H1985" s="56"/>
      <c r="I1985" s="56"/>
      <c r="J1985" s="19"/>
      <c r="K1985" s="28"/>
      <c r="M1985" s="28"/>
      <c r="N1985" s="28"/>
      <c r="O1985" s="18"/>
      <c r="P1985" s="28"/>
      <c r="Q1985" s="28"/>
      <c r="R1985" s="18"/>
      <c r="S1985" s="28"/>
      <c r="T1985" s="18"/>
      <c r="AJ1985" s="28"/>
    </row>
    <row r="1986" spans="5:36" x14ac:dyDescent="0.35">
      <c r="E1986" s="56"/>
      <c r="F1986" s="56"/>
      <c r="G1986" s="56"/>
      <c r="H1986" s="56"/>
      <c r="I1986" s="56"/>
      <c r="J1986" s="19"/>
      <c r="K1986" s="28"/>
      <c r="M1986" s="28"/>
      <c r="N1986" s="28"/>
      <c r="O1986" s="18"/>
      <c r="P1986" s="28"/>
      <c r="Q1986" s="28"/>
      <c r="R1986" s="18"/>
      <c r="S1986" s="28"/>
      <c r="T1986" s="18"/>
      <c r="AJ1986" s="28"/>
    </row>
    <row r="1987" spans="5:36" x14ac:dyDescent="0.35">
      <c r="E1987" s="56"/>
      <c r="F1987" s="56"/>
      <c r="G1987" s="56"/>
      <c r="H1987" s="56"/>
      <c r="I1987" s="56"/>
      <c r="J1987" s="19"/>
      <c r="K1987" s="28"/>
      <c r="M1987" s="28"/>
      <c r="N1987" s="28"/>
      <c r="O1987" s="18"/>
      <c r="P1987" s="28"/>
      <c r="Q1987" s="28"/>
      <c r="R1987" s="18"/>
      <c r="S1987" s="28"/>
      <c r="T1987" s="18"/>
      <c r="AJ1987" s="28"/>
    </row>
    <row r="1988" spans="5:36" x14ac:dyDescent="0.35">
      <c r="E1988" s="56"/>
      <c r="F1988" s="56"/>
      <c r="G1988" s="56"/>
      <c r="H1988" s="56"/>
      <c r="I1988" s="56"/>
      <c r="J1988" s="19"/>
      <c r="K1988" s="28"/>
      <c r="M1988" s="28"/>
      <c r="N1988" s="28"/>
      <c r="O1988" s="18"/>
      <c r="P1988" s="28"/>
      <c r="Q1988" s="28"/>
      <c r="R1988" s="18"/>
      <c r="S1988" s="28"/>
      <c r="T1988" s="18"/>
      <c r="AJ1988" s="28"/>
    </row>
    <row r="1989" spans="5:36" x14ac:dyDescent="0.35">
      <c r="E1989" s="56"/>
      <c r="F1989" s="56"/>
      <c r="G1989" s="56"/>
      <c r="H1989" s="56"/>
      <c r="I1989" s="56"/>
      <c r="J1989" s="19"/>
      <c r="K1989" s="28"/>
      <c r="M1989" s="28"/>
      <c r="N1989" s="28"/>
      <c r="O1989" s="18"/>
      <c r="P1989" s="28"/>
      <c r="Q1989" s="28"/>
      <c r="R1989" s="18"/>
      <c r="S1989" s="28"/>
      <c r="T1989" s="18"/>
      <c r="AJ1989" s="28"/>
    </row>
    <row r="1990" spans="5:36" x14ac:dyDescent="0.35">
      <c r="E1990" s="56"/>
      <c r="F1990" s="56"/>
      <c r="G1990" s="56"/>
      <c r="H1990" s="56"/>
      <c r="I1990" s="56"/>
      <c r="J1990" s="19"/>
      <c r="K1990" s="28"/>
      <c r="M1990" s="28"/>
      <c r="N1990" s="28"/>
      <c r="O1990" s="18"/>
      <c r="P1990" s="28"/>
      <c r="Q1990" s="28"/>
      <c r="R1990" s="18"/>
      <c r="S1990" s="28"/>
      <c r="T1990" s="18"/>
      <c r="AJ1990" s="28"/>
    </row>
    <row r="1991" spans="5:36" x14ac:dyDescent="0.35">
      <c r="E1991" s="56"/>
      <c r="F1991" s="56"/>
      <c r="G1991" s="56"/>
      <c r="H1991" s="56"/>
      <c r="I1991" s="56"/>
      <c r="J1991" s="19"/>
      <c r="K1991" s="28"/>
      <c r="M1991" s="28"/>
      <c r="N1991" s="28"/>
      <c r="O1991" s="18"/>
      <c r="P1991" s="28"/>
      <c r="Q1991" s="28"/>
      <c r="R1991" s="18"/>
      <c r="S1991" s="28"/>
      <c r="T1991" s="18"/>
      <c r="AJ1991" s="28"/>
    </row>
    <row r="1992" spans="5:36" x14ac:dyDescent="0.35">
      <c r="E1992" s="56"/>
      <c r="F1992" s="56"/>
      <c r="G1992" s="56"/>
      <c r="H1992" s="56"/>
      <c r="I1992" s="56"/>
      <c r="J1992" s="19"/>
      <c r="K1992" s="28"/>
      <c r="M1992" s="28"/>
      <c r="N1992" s="28"/>
      <c r="O1992" s="18"/>
      <c r="P1992" s="28"/>
      <c r="Q1992" s="28"/>
      <c r="R1992" s="18"/>
      <c r="S1992" s="28"/>
      <c r="T1992" s="18"/>
      <c r="AJ1992" s="28"/>
    </row>
    <row r="1993" spans="5:36" x14ac:dyDescent="0.35">
      <c r="J1993" s="19"/>
      <c r="K1993" s="28"/>
      <c r="M1993" s="28"/>
      <c r="N1993" s="28"/>
      <c r="O1993" s="18"/>
      <c r="P1993" s="28"/>
      <c r="Q1993" s="28"/>
      <c r="R1993" s="18"/>
      <c r="S1993" s="28"/>
      <c r="T1993" s="18"/>
      <c r="AJ1993" s="28"/>
    </row>
    <row r="1994" spans="5:36" x14ac:dyDescent="0.35">
      <c r="J1994" s="19"/>
      <c r="K1994" s="28"/>
      <c r="M1994" s="28"/>
      <c r="N1994" s="28"/>
      <c r="O1994" s="18"/>
      <c r="P1994" s="28"/>
      <c r="Q1994" s="28"/>
      <c r="R1994" s="18"/>
      <c r="S1994" s="28"/>
      <c r="T1994" s="18"/>
      <c r="AJ1994" s="28"/>
    </row>
    <row r="1995" spans="5:36" x14ac:dyDescent="0.35">
      <c r="J1995" s="19"/>
      <c r="K1995" s="28"/>
      <c r="M1995" s="28"/>
      <c r="N1995" s="28"/>
      <c r="O1995" s="18"/>
      <c r="P1995" s="28"/>
      <c r="Q1995" s="28"/>
      <c r="R1995" s="18"/>
      <c r="S1995" s="28"/>
      <c r="T1995" s="18"/>
      <c r="AJ1995" s="28"/>
    </row>
    <row r="1996" spans="5:36" x14ac:dyDescent="0.35">
      <c r="J1996" s="19"/>
      <c r="K1996" s="28"/>
      <c r="M1996" s="28"/>
      <c r="N1996" s="28"/>
      <c r="O1996" s="18"/>
      <c r="P1996" s="28"/>
      <c r="Q1996" s="28"/>
      <c r="R1996" s="18"/>
      <c r="S1996" s="28"/>
      <c r="T1996" s="18"/>
      <c r="AJ1996" s="28"/>
    </row>
    <row r="1997" spans="5:36" x14ac:dyDescent="0.35">
      <c r="J1997" s="19"/>
      <c r="K1997" s="28"/>
      <c r="M1997" s="28"/>
      <c r="N1997" s="28"/>
      <c r="O1997" s="18"/>
      <c r="P1997" s="28"/>
      <c r="Q1997" s="28"/>
      <c r="R1997" s="18"/>
      <c r="S1997" s="28"/>
      <c r="T1997" s="18"/>
      <c r="AJ1997" s="28"/>
    </row>
    <row r="1998" spans="5:36" x14ac:dyDescent="0.35">
      <c r="J1998" s="19"/>
      <c r="K1998" s="28"/>
      <c r="M1998" s="28"/>
      <c r="N1998" s="28"/>
      <c r="O1998" s="18"/>
      <c r="P1998" s="28"/>
      <c r="Q1998" s="28"/>
      <c r="R1998" s="18"/>
      <c r="S1998" s="28"/>
      <c r="T1998" s="18"/>
      <c r="AJ1998" s="28"/>
    </row>
    <row r="1999" spans="5:36" x14ac:dyDescent="0.35">
      <c r="J1999" s="19"/>
      <c r="K1999" s="28"/>
      <c r="M1999" s="28"/>
      <c r="N1999" s="28"/>
      <c r="O1999" s="18"/>
      <c r="P1999" s="28"/>
      <c r="Q1999" s="28"/>
      <c r="R1999" s="18"/>
      <c r="S1999" s="28"/>
      <c r="T1999" s="18"/>
      <c r="AJ1999" s="28"/>
    </row>
    <row r="2000" spans="5:36" x14ac:dyDescent="0.35">
      <c r="J2000" s="19"/>
      <c r="K2000" s="28"/>
      <c r="M2000" s="28"/>
      <c r="N2000" s="28"/>
      <c r="O2000" s="18"/>
      <c r="P2000" s="28"/>
      <c r="Q2000" s="28"/>
      <c r="R2000" s="18"/>
      <c r="S2000" s="28"/>
      <c r="T2000" s="18"/>
      <c r="AJ2000" s="28"/>
    </row>
    <row r="2001" spans="10:36" x14ac:dyDescent="0.35">
      <c r="J2001" s="19"/>
      <c r="K2001" s="28"/>
      <c r="M2001" s="28"/>
      <c r="N2001" s="28"/>
      <c r="O2001" s="18"/>
      <c r="P2001" s="28"/>
      <c r="Q2001" s="28"/>
      <c r="R2001" s="18"/>
      <c r="S2001" s="28"/>
      <c r="T2001" s="18"/>
      <c r="AJ2001" s="28"/>
    </row>
    <row r="2002" spans="10:36" x14ac:dyDescent="0.35">
      <c r="J2002" s="19"/>
      <c r="K2002" s="28"/>
      <c r="M2002" s="28"/>
      <c r="N2002" s="28"/>
      <c r="O2002" s="18"/>
      <c r="P2002" s="28"/>
      <c r="Q2002" s="28"/>
      <c r="R2002" s="18"/>
      <c r="S2002" s="28"/>
      <c r="T2002" s="18"/>
      <c r="AJ2002" s="28"/>
    </row>
    <row r="2003" spans="10:36" x14ac:dyDescent="0.35">
      <c r="J2003" s="19"/>
      <c r="K2003" s="28"/>
      <c r="M2003" s="28"/>
      <c r="N2003" s="28"/>
      <c r="O2003" s="18"/>
      <c r="P2003" s="28"/>
      <c r="Q2003" s="28"/>
      <c r="R2003" s="18"/>
      <c r="S2003" s="28"/>
      <c r="T2003" s="18"/>
      <c r="AJ2003" s="28"/>
    </row>
    <row r="2004" spans="10:36" x14ac:dyDescent="0.35">
      <c r="J2004" s="19"/>
      <c r="K2004" s="28"/>
      <c r="M2004" s="28"/>
      <c r="N2004" s="28"/>
      <c r="O2004" s="18"/>
      <c r="P2004" s="28"/>
      <c r="Q2004" s="28"/>
      <c r="R2004" s="18"/>
      <c r="S2004" s="28"/>
      <c r="T2004" s="18"/>
      <c r="AJ2004" s="28"/>
    </row>
    <row r="2005" spans="10:36" x14ac:dyDescent="0.35">
      <c r="J2005" s="19"/>
      <c r="K2005" s="28"/>
      <c r="M2005" s="28"/>
      <c r="N2005" s="28"/>
      <c r="O2005" s="18"/>
      <c r="P2005" s="28"/>
      <c r="Q2005" s="28"/>
      <c r="R2005" s="18"/>
      <c r="S2005" s="28"/>
      <c r="T2005" s="18"/>
      <c r="AJ2005" s="28"/>
    </row>
    <row r="2006" spans="10:36" x14ac:dyDescent="0.35">
      <c r="J2006" s="19"/>
      <c r="K2006" s="28"/>
      <c r="M2006" s="28"/>
      <c r="N2006" s="28"/>
      <c r="O2006" s="18"/>
      <c r="P2006" s="28"/>
      <c r="Q2006" s="28"/>
      <c r="R2006" s="18"/>
      <c r="S2006" s="28"/>
      <c r="T2006" s="18"/>
      <c r="AJ2006" s="28"/>
    </row>
    <row r="2007" spans="10:36" x14ac:dyDescent="0.35">
      <c r="J2007" s="19"/>
      <c r="K2007" s="28"/>
      <c r="M2007" s="28"/>
      <c r="N2007" s="28"/>
      <c r="O2007" s="18"/>
      <c r="P2007" s="28"/>
      <c r="Q2007" s="28"/>
      <c r="R2007" s="18"/>
      <c r="S2007" s="28"/>
      <c r="T2007" s="18"/>
      <c r="AJ2007" s="28"/>
    </row>
    <row r="2008" spans="10:36" x14ac:dyDescent="0.35">
      <c r="J2008" s="19"/>
      <c r="K2008" s="28"/>
      <c r="M2008" s="28"/>
      <c r="N2008" s="28"/>
      <c r="O2008" s="18"/>
      <c r="P2008" s="28"/>
      <c r="Q2008" s="28"/>
      <c r="R2008" s="18"/>
      <c r="S2008" s="28"/>
      <c r="T2008" s="18"/>
      <c r="AJ2008" s="28"/>
    </row>
    <row r="2009" spans="10:36" x14ac:dyDescent="0.35">
      <c r="J2009" s="19"/>
      <c r="K2009" s="28"/>
      <c r="M2009" s="28"/>
      <c r="N2009" s="28"/>
      <c r="O2009" s="18"/>
      <c r="P2009" s="28"/>
      <c r="Q2009" s="28"/>
      <c r="R2009" s="18"/>
      <c r="S2009" s="28"/>
      <c r="T2009" s="18"/>
      <c r="AJ2009" s="28"/>
    </row>
    <row r="2010" spans="10:36" x14ac:dyDescent="0.35">
      <c r="J2010" s="19"/>
      <c r="K2010" s="28"/>
      <c r="M2010" s="28"/>
      <c r="N2010" s="28"/>
      <c r="O2010" s="18"/>
      <c r="P2010" s="28"/>
      <c r="Q2010" s="28"/>
      <c r="R2010" s="18"/>
      <c r="S2010" s="28"/>
      <c r="T2010" s="18"/>
      <c r="AJ2010" s="28"/>
    </row>
    <row r="2011" spans="10:36" x14ac:dyDescent="0.35">
      <c r="J2011" s="19"/>
      <c r="K2011" s="28"/>
      <c r="M2011" s="28"/>
      <c r="N2011" s="28"/>
      <c r="O2011" s="18"/>
      <c r="P2011" s="28"/>
      <c r="Q2011" s="28"/>
      <c r="R2011" s="18"/>
      <c r="S2011" s="28"/>
      <c r="T2011" s="18"/>
      <c r="AJ2011" s="28"/>
    </row>
    <row r="2012" spans="10:36" x14ac:dyDescent="0.35">
      <c r="J2012" s="19"/>
      <c r="K2012" s="28"/>
      <c r="M2012" s="28"/>
      <c r="N2012" s="28"/>
      <c r="O2012" s="18"/>
      <c r="P2012" s="28"/>
      <c r="Q2012" s="28"/>
      <c r="R2012" s="18"/>
      <c r="S2012" s="28"/>
      <c r="T2012" s="18"/>
      <c r="AJ2012" s="28"/>
    </row>
    <row r="2013" spans="10:36" x14ac:dyDescent="0.35">
      <c r="J2013" s="19"/>
      <c r="K2013" s="28"/>
      <c r="M2013" s="28"/>
      <c r="N2013" s="28"/>
      <c r="O2013" s="18"/>
      <c r="P2013" s="28"/>
      <c r="Q2013" s="28"/>
      <c r="R2013" s="18"/>
      <c r="S2013" s="28"/>
      <c r="T2013" s="18"/>
      <c r="AJ2013" s="28"/>
    </row>
    <row r="2014" spans="10:36" x14ac:dyDescent="0.35">
      <c r="J2014" s="19"/>
      <c r="K2014" s="28"/>
      <c r="M2014" s="28"/>
      <c r="N2014" s="28"/>
      <c r="O2014" s="18"/>
      <c r="P2014" s="28"/>
      <c r="Q2014" s="28"/>
      <c r="R2014" s="18"/>
      <c r="S2014" s="28"/>
      <c r="T2014" s="18"/>
      <c r="AJ2014" s="28"/>
    </row>
    <row r="2015" spans="10:36" x14ac:dyDescent="0.35">
      <c r="J2015" s="19"/>
      <c r="K2015" s="28"/>
      <c r="M2015" s="28"/>
      <c r="N2015" s="28"/>
      <c r="O2015" s="18"/>
      <c r="P2015" s="28"/>
      <c r="Q2015" s="28"/>
      <c r="R2015" s="18"/>
      <c r="S2015" s="28"/>
      <c r="T2015" s="18"/>
      <c r="AJ2015" s="28"/>
    </row>
    <row r="2016" spans="10:36" x14ac:dyDescent="0.35">
      <c r="J2016" s="19"/>
      <c r="K2016" s="28"/>
      <c r="M2016" s="28"/>
      <c r="N2016" s="28"/>
      <c r="O2016" s="18"/>
      <c r="P2016" s="28"/>
      <c r="Q2016" s="28"/>
      <c r="R2016" s="18"/>
      <c r="S2016" s="28"/>
      <c r="T2016" s="18"/>
      <c r="AJ2016" s="28"/>
    </row>
    <row r="2017" spans="10:36" x14ac:dyDescent="0.35">
      <c r="J2017" s="19"/>
      <c r="K2017" s="28"/>
      <c r="M2017" s="28"/>
      <c r="N2017" s="28"/>
      <c r="O2017" s="18"/>
      <c r="P2017" s="28"/>
      <c r="Q2017" s="28"/>
      <c r="R2017" s="18"/>
      <c r="S2017" s="28"/>
      <c r="T2017" s="18"/>
      <c r="AJ2017" s="28"/>
    </row>
    <row r="2018" spans="10:36" x14ac:dyDescent="0.35">
      <c r="J2018" s="19"/>
      <c r="K2018" s="28"/>
      <c r="M2018" s="28"/>
      <c r="N2018" s="28"/>
      <c r="O2018" s="18"/>
      <c r="P2018" s="28"/>
      <c r="Q2018" s="28"/>
      <c r="R2018" s="18"/>
      <c r="S2018" s="28"/>
      <c r="T2018" s="18"/>
      <c r="AJ2018" s="28"/>
    </row>
    <row r="2019" spans="10:36" x14ac:dyDescent="0.35">
      <c r="J2019" s="19"/>
      <c r="K2019" s="28"/>
      <c r="M2019" s="28"/>
      <c r="N2019" s="28"/>
      <c r="O2019" s="18"/>
      <c r="P2019" s="28"/>
      <c r="Q2019" s="28"/>
      <c r="R2019" s="18"/>
      <c r="S2019" s="28"/>
      <c r="T2019" s="18"/>
      <c r="AJ2019" s="28"/>
    </row>
    <row r="2020" spans="10:36" x14ac:dyDescent="0.35">
      <c r="J2020" s="19"/>
      <c r="K2020" s="28"/>
      <c r="M2020" s="28"/>
      <c r="N2020" s="28"/>
      <c r="O2020" s="18"/>
      <c r="P2020" s="28"/>
      <c r="Q2020" s="28"/>
      <c r="R2020" s="18"/>
      <c r="S2020" s="28"/>
      <c r="T2020" s="18"/>
      <c r="AJ2020" s="28"/>
    </row>
    <row r="2021" spans="10:36" x14ac:dyDescent="0.35">
      <c r="J2021" s="19"/>
      <c r="K2021" s="28"/>
      <c r="M2021" s="28"/>
      <c r="N2021" s="28"/>
      <c r="O2021" s="18"/>
      <c r="P2021" s="28"/>
      <c r="Q2021" s="28"/>
      <c r="R2021" s="18"/>
      <c r="S2021" s="28"/>
      <c r="T2021" s="18"/>
      <c r="AJ2021" s="28"/>
    </row>
    <row r="2022" spans="10:36" x14ac:dyDescent="0.35">
      <c r="J2022" s="19"/>
      <c r="K2022" s="28"/>
      <c r="M2022" s="28"/>
      <c r="N2022" s="28"/>
      <c r="O2022" s="18"/>
      <c r="P2022" s="28"/>
      <c r="Q2022" s="28"/>
      <c r="R2022" s="18"/>
      <c r="S2022" s="28"/>
      <c r="T2022" s="18"/>
      <c r="AJ2022" s="28"/>
    </row>
    <row r="2023" spans="10:36" x14ac:dyDescent="0.35">
      <c r="J2023" s="19"/>
      <c r="K2023" s="28"/>
      <c r="M2023" s="28"/>
      <c r="N2023" s="28"/>
      <c r="O2023" s="18"/>
      <c r="P2023" s="28"/>
      <c r="Q2023" s="28"/>
      <c r="R2023" s="18"/>
      <c r="S2023" s="28"/>
      <c r="T2023" s="18"/>
      <c r="AJ2023" s="28"/>
    </row>
    <row r="2024" spans="10:36" x14ac:dyDescent="0.35">
      <c r="J2024" s="19"/>
      <c r="K2024" s="28"/>
      <c r="M2024" s="28"/>
      <c r="N2024" s="28"/>
      <c r="O2024" s="18"/>
      <c r="P2024" s="28"/>
      <c r="Q2024" s="28"/>
      <c r="R2024" s="18"/>
      <c r="S2024" s="28"/>
      <c r="T2024" s="18"/>
      <c r="AJ2024" s="28"/>
    </row>
    <row r="2025" spans="10:36" x14ac:dyDescent="0.35">
      <c r="J2025" s="19"/>
      <c r="K2025" s="28"/>
      <c r="M2025" s="28"/>
      <c r="N2025" s="28"/>
      <c r="O2025" s="18"/>
      <c r="P2025" s="28"/>
      <c r="Q2025" s="28"/>
      <c r="R2025" s="18"/>
      <c r="S2025" s="28"/>
      <c r="T2025" s="18"/>
      <c r="AJ2025" s="28"/>
    </row>
    <row r="2026" spans="10:36" x14ac:dyDescent="0.35">
      <c r="J2026" s="19"/>
      <c r="K2026" s="28"/>
      <c r="M2026" s="28"/>
      <c r="N2026" s="28"/>
      <c r="O2026" s="18"/>
      <c r="P2026" s="28"/>
      <c r="Q2026" s="28"/>
      <c r="R2026" s="18"/>
      <c r="S2026" s="28"/>
      <c r="T2026" s="18"/>
      <c r="AJ2026" s="28"/>
    </row>
    <row r="2027" spans="10:36" x14ac:dyDescent="0.35">
      <c r="J2027" s="19"/>
      <c r="K2027" s="28"/>
      <c r="M2027" s="28"/>
      <c r="N2027" s="28"/>
      <c r="O2027" s="18"/>
      <c r="P2027" s="28"/>
      <c r="Q2027" s="28"/>
      <c r="R2027" s="18"/>
      <c r="S2027" s="28"/>
      <c r="T2027" s="18"/>
      <c r="AJ2027" s="28"/>
    </row>
    <row r="2028" spans="10:36" x14ac:dyDescent="0.35">
      <c r="J2028" s="19"/>
      <c r="K2028" s="28"/>
      <c r="M2028" s="28"/>
      <c r="N2028" s="28"/>
      <c r="O2028" s="18"/>
      <c r="P2028" s="28"/>
      <c r="Q2028" s="28"/>
      <c r="R2028" s="18"/>
      <c r="S2028" s="28"/>
      <c r="T2028" s="18"/>
      <c r="AJ2028" s="28"/>
    </row>
    <row r="2029" spans="10:36" x14ac:dyDescent="0.35">
      <c r="J2029" s="19"/>
      <c r="K2029" s="28"/>
      <c r="M2029" s="28"/>
      <c r="N2029" s="28"/>
      <c r="O2029" s="18"/>
      <c r="P2029" s="28"/>
      <c r="Q2029" s="28"/>
      <c r="R2029" s="18"/>
      <c r="S2029" s="28"/>
      <c r="T2029" s="18"/>
      <c r="AJ2029" s="28"/>
    </row>
    <row r="2030" spans="10:36" x14ac:dyDescent="0.35">
      <c r="J2030" s="19"/>
      <c r="K2030" s="28"/>
      <c r="M2030" s="28"/>
      <c r="N2030" s="28"/>
      <c r="O2030" s="18"/>
      <c r="P2030" s="28"/>
      <c r="Q2030" s="28"/>
      <c r="R2030" s="18"/>
      <c r="S2030" s="28"/>
      <c r="T2030" s="18"/>
      <c r="AJ2030" s="28"/>
    </row>
    <row r="2031" spans="10:36" x14ac:dyDescent="0.35">
      <c r="J2031" s="19"/>
      <c r="K2031" s="28"/>
      <c r="M2031" s="28"/>
      <c r="N2031" s="28"/>
      <c r="O2031" s="18"/>
      <c r="P2031" s="28"/>
      <c r="Q2031" s="28"/>
      <c r="R2031" s="18"/>
      <c r="S2031" s="28"/>
      <c r="T2031" s="18"/>
      <c r="AJ2031" s="28"/>
    </row>
    <row r="2032" spans="10:36" x14ac:dyDescent="0.35">
      <c r="J2032" s="19"/>
      <c r="K2032" s="28"/>
      <c r="M2032" s="28"/>
      <c r="N2032" s="28"/>
      <c r="O2032" s="18"/>
      <c r="P2032" s="28"/>
      <c r="Q2032" s="28"/>
      <c r="R2032" s="18"/>
      <c r="S2032" s="28"/>
      <c r="T2032" s="18"/>
      <c r="AJ2032" s="28"/>
    </row>
    <row r="2033" spans="10:36" x14ac:dyDescent="0.35">
      <c r="J2033" s="19"/>
      <c r="K2033" s="28"/>
      <c r="M2033" s="28"/>
      <c r="N2033" s="28"/>
      <c r="O2033" s="18"/>
      <c r="P2033" s="28"/>
      <c r="Q2033" s="28"/>
      <c r="R2033" s="18"/>
      <c r="S2033" s="28"/>
      <c r="T2033" s="18"/>
      <c r="AJ2033" s="28"/>
    </row>
    <row r="2034" spans="10:36" x14ac:dyDescent="0.35">
      <c r="J2034" s="19"/>
      <c r="K2034" s="28"/>
      <c r="M2034" s="28"/>
      <c r="N2034" s="28"/>
      <c r="O2034" s="18"/>
      <c r="P2034" s="28"/>
      <c r="Q2034" s="28"/>
      <c r="R2034" s="18"/>
      <c r="S2034" s="28"/>
      <c r="T2034" s="18"/>
      <c r="AJ2034" s="28"/>
    </row>
    <row r="2035" spans="10:36" x14ac:dyDescent="0.35">
      <c r="J2035" s="19"/>
      <c r="K2035" s="28"/>
      <c r="M2035" s="28"/>
      <c r="N2035" s="28"/>
      <c r="O2035" s="18"/>
      <c r="P2035" s="28"/>
      <c r="Q2035" s="28"/>
      <c r="R2035" s="18"/>
      <c r="S2035" s="28"/>
      <c r="T2035" s="18"/>
      <c r="AJ2035" s="28"/>
    </row>
    <row r="2036" spans="10:36" x14ac:dyDescent="0.35">
      <c r="J2036" s="19"/>
      <c r="K2036" s="28"/>
      <c r="M2036" s="28"/>
      <c r="N2036" s="28"/>
      <c r="O2036" s="18"/>
      <c r="P2036" s="28"/>
      <c r="Q2036" s="28"/>
      <c r="R2036" s="18"/>
      <c r="S2036" s="28"/>
      <c r="T2036" s="18"/>
      <c r="AJ2036" s="28"/>
    </row>
    <row r="2037" spans="10:36" x14ac:dyDescent="0.35">
      <c r="J2037" s="19"/>
      <c r="K2037" s="28"/>
      <c r="M2037" s="28"/>
      <c r="N2037" s="28"/>
      <c r="O2037" s="18"/>
      <c r="P2037" s="28"/>
      <c r="Q2037" s="28"/>
      <c r="R2037" s="18"/>
      <c r="S2037" s="28"/>
      <c r="T2037" s="18"/>
      <c r="AJ2037" s="28"/>
    </row>
    <row r="2038" spans="10:36" x14ac:dyDescent="0.35">
      <c r="J2038" s="19"/>
      <c r="K2038" s="28"/>
      <c r="M2038" s="28"/>
      <c r="N2038" s="28"/>
      <c r="O2038" s="18"/>
      <c r="P2038" s="28"/>
      <c r="Q2038" s="28"/>
      <c r="R2038" s="18"/>
      <c r="S2038" s="28"/>
      <c r="T2038" s="18"/>
      <c r="AJ2038" s="28"/>
    </row>
    <row r="2039" spans="10:36" x14ac:dyDescent="0.35">
      <c r="J2039" s="19"/>
      <c r="K2039" s="28"/>
      <c r="M2039" s="28"/>
      <c r="N2039" s="28"/>
      <c r="O2039" s="18"/>
      <c r="P2039" s="28"/>
      <c r="Q2039" s="28"/>
      <c r="R2039" s="18"/>
      <c r="S2039" s="28"/>
      <c r="T2039" s="18"/>
      <c r="AJ2039" s="28"/>
    </row>
    <row r="2040" spans="10:36" x14ac:dyDescent="0.35">
      <c r="J2040" s="19"/>
      <c r="K2040" s="28"/>
      <c r="M2040" s="28"/>
      <c r="N2040" s="28"/>
      <c r="O2040" s="18"/>
      <c r="P2040" s="28"/>
      <c r="Q2040" s="28"/>
      <c r="R2040" s="18"/>
      <c r="S2040" s="28"/>
      <c r="T2040" s="18"/>
      <c r="AJ2040" s="28"/>
    </row>
    <row r="2041" spans="10:36" x14ac:dyDescent="0.35">
      <c r="J2041" s="19"/>
      <c r="K2041" s="28"/>
      <c r="M2041" s="28"/>
      <c r="N2041" s="28"/>
      <c r="O2041" s="18"/>
      <c r="P2041" s="28"/>
      <c r="Q2041" s="28"/>
      <c r="R2041" s="18"/>
      <c r="S2041" s="28"/>
      <c r="T2041" s="18"/>
      <c r="AJ2041" s="28"/>
    </row>
    <row r="2042" spans="10:36" x14ac:dyDescent="0.35">
      <c r="J2042" s="19"/>
      <c r="K2042" s="28"/>
      <c r="M2042" s="28"/>
      <c r="N2042" s="28"/>
      <c r="O2042" s="18"/>
      <c r="P2042" s="28"/>
      <c r="Q2042" s="28"/>
      <c r="R2042" s="18"/>
      <c r="S2042" s="28"/>
      <c r="T2042" s="18"/>
      <c r="AJ2042" s="28"/>
    </row>
    <row r="2043" spans="10:36" x14ac:dyDescent="0.35">
      <c r="J2043" s="19"/>
      <c r="K2043" s="28"/>
      <c r="M2043" s="28"/>
      <c r="N2043" s="28"/>
      <c r="O2043" s="18"/>
      <c r="P2043" s="28"/>
      <c r="Q2043" s="28"/>
      <c r="R2043" s="18"/>
      <c r="S2043" s="28"/>
      <c r="T2043" s="18"/>
      <c r="AJ2043" s="28"/>
    </row>
    <row r="2044" spans="10:36" x14ac:dyDescent="0.35">
      <c r="J2044" s="19"/>
      <c r="K2044" s="28"/>
      <c r="M2044" s="28"/>
      <c r="N2044" s="28"/>
      <c r="O2044" s="18"/>
      <c r="P2044" s="28"/>
      <c r="Q2044" s="28"/>
      <c r="R2044" s="18"/>
      <c r="S2044" s="28"/>
      <c r="T2044" s="18"/>
      <c r="AJ2044" s="28"/>
    </row>
    <row r="2045" spans="10:36" x14ac:dyDescent="0.35">
      <c r="J2045" s="19"/>
      <c r="K2045" s="28"/>
      <c r="M2045" s="28"/>
      <c r="N2045" s="28"/>
      <c r="O2045" s="18"/>
      <c r="P2045" s="28"/>
      <c r="Q2045" s="28"/>
      <c r="R2045" s="18"/>
      <c r="S2045" s="28"/>
      <c r="T2045" s="18"/>
      <c r="AJ2045" s="28"/>
    </row>
    <row r="2046" spans="10:36" x14ac:dyDescent="0.35">
      <c r="J2046" s="19"/>
      <c r="K2046" s="28"/>
      <c r="M2046" s="28"/>
      <c r="N2046" s="28"/>
      <c r="O2046" s="18"/>
      <c r="P2046" s="28"/>
      <c r="Q2046" s="28"/>
      <c r="R2046" s="18"/>
      <c r="S2046" s="28"/>
      <c r="T2046" s="18"/>
      <c r="AJ2046" s="28"/>
    </row>
    <row r="2047" spans="10:36" x14ac:dyDescent="0.35">
      <c r="J2047" s="19"/>
      <c r="K2047" s="28"/>
      <c r="M2047" s="28"/>
      <c r="N2047" s="28"/>
      <c r="O2047" s="18"/>
      <c r="P2047" s="28"/>
      <c r="Q2047" s="28"/>
      <c r="R2047" s="18"/>
      <c r="S2047" s="28"/>
      <c r="T2047" s="18"/>
      <c r="AJ2047" s="28"/>
    </row>
    <row r="2048" spans="10:36" x14ac:dyDescent="0.35">
      <c r="J2048" s="19"/>
      <c r="K2048" s="28"/>
      <c r="M2048" s="28"/>
      <c r="N2048" s="28"/>
      <c r="O2048" s="18"/>
      <c r="P2048" s="28"/>
      <c r="Q2048" s="28"/>
      <c r="R2048" s="18"/>
      <c r="S2048" s="28"/>
      <c r="T2048" s="18"/>
      <c r="AJ2048" s="28"/>
    </row>
    <row r="2049" spans="10:36" x14ac:dyDescent="0.35">
      <c r="J2049" s="19"/>
      <c r="K2049" s="28"/>
      <c r="M2049" s="28"/>
      <c r="N2049" s="28"/>
      <c r="O2049" s="18"/>
      <c r="P2049" s="28"/>
      <c r="Q2049" s="28"/>
      <c r="R2049" s="18"/>
      <c r="S2049" s="28"/>
      <c r="T2049" s="18"/>
      <c r="AJ2049" s="28"/>
    </row>
    <row r="2050" spans="10:36" x14ac:dyDescent="0.35">
      <c r="J2050" s="19"/>
      <c r="K2050" s="28"/>
      <c r="M2050" s="28"/>
      <c r="N2050" s="28"/>
      <c r="O2050" s="18"/>
      <c r="P2050" s="28"/>
      <c r="Q2050" s="28"/>
      <c r="R2050" s="18"/>
      <c r="S2050" s="28"/>
      <c r="T2050" s="18"/>
      <c r="AJ2050" s="28"/>
    </row>
    <row r="2051" spans="10:36" x14ac:dyDescent="0.35">
      <c r="J2051" s="19"/>
      <c r="K2051" s="28"/>
      <c r="M2051" s="28"/>
      <c r="N2051" s="28"/>
      <c r="O2051" s="18"/>
      <c r="P2051" s="28"/>
      <c r="Q2051" s="28"/>
      <c r="R2051" s="18"/>
      <c r="S2051" s="28"/>
      <c r="T2051" s="18"/>
      <c r="AJ2051" s="28"/>
    </row>
    <row r="2052" spans="10:36" x14ac:dyDescent="0.35">
      <c r="J2052" s="19"/>
      <c r="K2052" s="28"/>
      <c r="M2052" s="28"/>
      <c r="N2052" s="28"/>
      <c r="O2052" s="18"/>
      <c r="P2052" s="28"/>
      <c r="Q2052" s="28"/>
      <c r="R2052" s="18"/>
      <c r="S2052" s="28"/>
      <c r="T2052" s="18"/>
      <c r="AJ2052" s="28"/>
    </row>
    <row r="2053" spans="10:36" x14ac:dyDescent="0.35">
      <c r="J2053" s="19"/>
      <c r="K2053" s="28"/>
      <c r="M2053" s="28"/>
      <c r="N2053" s="28"/>
      <c r="O2053" s="18"/>
      <c r="P2053" s="28"/>
      <c r="Q2053" s="28"/>
      <c r="R2053" s="18"/>
      <c r="S2053" s="28"/>
      <c r="T2053" s="18"/>
      <c r="AJ2053" s="28"/>
    </row>
    <row r="2054" spans="10:36" x14ac:dyDescent="0.35">
      <c r="J2054" s="19"/>
      <c r="K2054" s="28"/>
      <c r="M2054" s="28"/>
      <c r="N2054" s="28"/>
      <c r="O2054" s="18"/>
      <c r="P2054" s="28"/>
      <c r="Q2054" s="28"/>
      <c r="R2054" s="18"/>
      <c r="S2054" s="28"/>
      <c r="T2054" s="18"/>
      <c r="AJ2054" s="28"/>
    </row>
    <row r="2055" spans="10:36" x14ac:dyDescent="0.35">
      <c r="J2055" s="19"/>
      <c r="K2055" s="28"/>
      <c r="M2055" s="28"/>
      <c r="N2055" s="28"/>
      <c r="O2055" s="18"/>
      <c r="P2055" s="28"/>
      <c r="Q2055" s="28"/>
      <c r="R2055" s="18"/>
      <c r="S2055" s="28"/>
      <c r="T2055" s="18"/>
      <c r="AJ2055" s="28"/>
    </row>
    <row r="2056" spans="10:36" x14ac:dyDescent="0.35">
      <c r="J2056" s="19"/>
      <c r="K2056" s="28"/>
      <c r="M2056" s="28"/>
      <c r="N2056" s="28"/>
      <c r="O2056" s="18"/>
      <c r="P2056" s="28"/>
      <c r="Q2056" s="28"/>
      <c r="R2056" s="18"/>
      <c r="S2056" s="28"/>
      <c r="T2056" s="18"/>
      <c r="AJ2056" s="28"/>
    </row>
    <row r="2057" spans="10:36" x14ac:dyDescent="0.35">
      <c r="J2057" s="19"/>
      <c r="K2057" s="28"/>
      <c r="M2057" s="28"/>
      <c r="N2057" s="28"/>
      <c r="O2057" s="18"/>
      <c r="P2057" s="28"/>
      <c r="Q2057" s="28"/>
      <c r="R2057" s="18"/>
      <c r="S2057" s="28"/>
      <c r="T2057" s="18"/>
      <c r="AJ2057" s="28"/>
    </row>
    <row r="2058" spans="10:36" x14ac:dyDescent="0.35">
      <c r="J2058" s="19"/>
      <c r="K2058" s="28"/>
      <c r="M2058" s="28"/>
      <c r="N2058" s="28"/>
      <c r="O2058" s="18"/>
      <c r="P2058" s="28"/>
      <c r="Q2058" s="28"/>
      <c r="R2058" s="18"/>
      <c r="S2058" s="28"/>
      <c r="T2058" s="18"/>
      <c r="AJ2058" s="28"/>
    </row>
    <row r="2059" spans="10:36" x14ac:dyDescent="0.35">
      <c r="J2059" s="19"/>
      <c r="K2059" s="28"/>
      <c r="M2059" s="28"/>
      <c r="N2059" s="28"/>
      <c r="O2059" s="18"/>
      <c r="P2059" s="28"/>
      <c r="Q2059" s="28"/>
      <c r="R2059" s="18"/>
      <c r="S2059" s="28"/>
      <c r="T2059" s="18"/>
      <c r="AJ2059" s="28"/>
    </row>
    <row r="2060" spans="10:36" x14ac:dyDescent="0.35">
      <c r="J2060" s="19"/>
      <c r="K2060" s="28"/>
      <c r="M2060" s="28"/>
      <c r="N2060" s="28"/>
      <c r="O2060" s="18"/>
      <c r="P2060" s="28"/>
      <c r="Q2060" s="28"/>
      <c r="R2060" s="18"/>
      <c r="S2060" s="28"/>
      <c r="T2060" s="18"/>
      <c r="AJ2060" s="28"/>
    </row>
    <row r="2061" spans="10:36" x14ac:dyDescent="0.35">
      <c r="J2061" s="19"/>
      <c r="K2061" s="28"/>
      <c r="M2061" s="28"/>
      <c r="N2061" s="28"/>
      <c r="O2061" s="18"/>
      <c r="P2061" s="28"/>
      <c r="Q2061" s="28"/>
      <c r="R2061" s="18"/>
      <c r="S2061" s="28"/>
      <c r="T2061" s="18"/>
      <c r="AJ2061" s="28"/>
    </row>
    <row r="2062" spans="10:36" x14ac:dyDescent="0.35">
      <c r="J2062" s="19"/>
      <c r="K2062" s="28"/>
      <c r="M2062" s="28"/>
      <c r="N2062" s="28"/>
      <c r="O2062" s="18"/>
      <c r="P2062" s="28"/>
      <c r="Q2062" s="28"/>
      <c r="R2062" s="18"/>
      <c r="S2062" s="28"/>
      <c r="T2062" s="18"/>
      <c r="AJ2062" s="28"/>
    </row>
    <row r="2063" spans="10:36" x14ac:dyDescent="0.35">
      <c r="J2063" s="19"/>
      <c r="K2063" s="28"/>
      <c r="M2063" s="28"/>
      <c r="N2063" s="28"/>
      <c r="O2063" s="18"/>
      <c r="P2063" s="28"/>
      <c r="Q2063" s="28"/>
      <c r="R2063" s="18"/>
      <c r="S2063" s="28"/>
      <c r="T2063" s="18"/>
      <c r="AJ2063" s="28"/>
    </row>
    <row r="2064" spans="10:36" x14ac:dyDescent="0.35">
      <c r="J2064" s="19"/>
      <c r="K2064" s="28"/>
      <c r="M2064" s="28"/>
      <c r="N2064" s="28"/>
      <c r="O2064" s="18"/>
      <c r="P2064" s="28"/>
      <c r="Q2064" s="28"/>
      <c r="R2064" s="18"/>
      <c r="S2064" s="28"/>
      <c r="T2064" s="18"/>
      <c r="AJ2064" s="28"/>
    </row>
    <row r="2065" spans="10:36" x14ac:dyDescent="0.35">
      <c r="J2065" s="19"/>
      <c r="K2065" s="28"/>
      <c r="M2065" s="28"/>
      <c r="N2065" s="28"/>
      <c r="O2065" s="18"/>
      <c r="P2065" s="28"/>
      <c r="Q2065" s="28"/>
      <c r="R2065" s="18"/>
      <c r="S2065" s="28"/>
      <c r="T2065" s="18"/>
      <c r="AJ2065" s="28"/>
    </row>
    <row r="2066" spans="10:36" x14ac:dyDescent="0.35">
      <c r="J2066" s="19"/>
      <c r="K2066" s="28"/>
      <c r="M2066" s="28"/>
      <c r="N2066" s="28"/>
      <c r="O2066" s="18"/>
      <c r="P2066" s="28"/>
      <c r="Q2066" s="28"/>
      <c r="R2066" s="18"/>
      <c r="S2066" s="28"/>
      <c r="T2066" s="18"/>
      <c r="AJ2066" s="28"/>
    </row>
    <row r="2067" spans="10:36" x14ac:dyDescent="0.35">
      <c r="J2067" s="19"/>
      <c r="K2067" s="28"/>
      <c r="M2067" s="28"/>
      <c r="N2067" s="28"/>
      <c r="O2067" s="18"/>
      <c r="P2067" s="28"/>
      <c r="Q2067" s="28"/>
      <c r="R2067" s="18"/>
      <c r="S2067" s="28"/>
      <c r="T2067" s="18"/>
      <c r="AJ2067" s="28"/>
    </row>
    <row r="2068" spans="10:36" x14ac:dyDescent="0.35">
      <c r="J2068" s="19"/>
      <c r="K2068" s="28"/>
      <c r="M2068" s="28"/>
      <c r="N2068" s="28"/>
      <c r="O2068" s="18"/>
      <c r="P2068" s="28"/>
      <c r="Q2068" s="28"/>
      <c r="R2068" s="18"/>
      <c r="S2068" s="28"/>
      <c r="T2068" s="18"/>
      <c r="AJ2068" s="28"/>
    </row>
    <row r="2069" spans="10:36" x14ac:dyDescent="0.35">
      <c r="J2069" s="19"/>
      <c r="K2069" s="28"/>
      <c r="M2069" s="28"/>
      <c r="N2069" s="28"/>
      <c r="O2069" s="18"/>
      <c r="P2069" s="28"/>
      <c r="Q2069" s="28"/>
      <c r="R2069" s="18"/>
      <c r="S2069" s="28"/>
      <c r="T2069" s="18"/>
      <c r="AJ2069" s="28"/>
    </row>
    <row r="2070" spans="10:36" x14ac:dyDescent="0.35">
      <c r="J2070" s="19"/>
      <c r="K2070" s="28"/>
      <c r="M2070" s="28"/>
      <c r="N2070" s="28"/>
      <c r="O2070" s="18"/>
      <c r="P2070" s="28"/>
      <c r="Q2070" s="28"/>
      <c r="R2070" s="18"/>
      <c r="S2070" s="28"/>
      <c r="T2070" s="18"/>
      <c r="AJ2070" s="28"/>
    </row>
    <row r="2071" spans="10:36" x14ac:dyDescent="0.35">
      <c r="J2071" s="19"/>
      <c r="K2071" s="28"/>
      <c r="M2071" s="28"/>
      <c r="N2071" s="28"/>
      <c r="O2071" s="18"/>
      <c r="P2071" s="28"/>
      <c r="Q2071" s="28"/>
      <c r="R2071" s="18"/>
      <c r="S2071" s="28"/>
      <c r="T2071" s="18"/>
      <c r="AJ2071" s="28"/>
    </row>
    <row r="2072" spans="10:36" x14ac:dyDescent="0.35">
      <c r="J2072" s="19"/>
      <c r="K2072" s="28"/>
      <c r="M2072" s="28"/>
      <c r="N2072" s="28"/>
      <c r="O2072" s="18"/>
      <c r="P2072" s="28"/>
      <c r="Q2072" s="28"/>
      <c r="R2072" s="18"/>
      <c r="S2072" s="28"/>
      <c r="T2072" s="18"/>
      <c r="AJ2072" s="28"/>
    </row>
    <row r="2073" spans="10:36" x14ac:dyDescent="0.35">
      <c r="J2073" s="19"/>
      <c r="K2073" s="28"/>
      <c r="M2073" s="28"/>
      <c r="N2073" s="28"/>
      <c r="O2073" s="18"/>
      <c r="P2073" s="28"/>
      <c r="Q2073" s="28"/>
      <c r="R2073" s="18"/>
      <c r="S2073" s="28"/>
      <c r="T2073" s="18"/>
      <c r="AJ2073" s="28"/>
    </row>
    <row r="2074" spans="10:36" x14ac:dyDescent="0.35">
      <c r="J2074" s="19"/>
      <c r="K2074" s="28"/>
      <c r="M2074" s="28"/>
      <c r="N2074" s="28"/>
      <c r="O2074" s="18"/>
      <c r="P2074" s="28"/>
      <c r="Q2074" s="28"/>
      <c r="R2074" s="18"/>
      <c r="S2074" s="28"/>
      <c r="T2074" s="18"/>
      <c r="AJ2074" s="28"/>
    </row>
    <row r="2075" spans="10:36" x14ac:dyDescent="0.35">
      <c r="J2075" s="19"/>
      <c r="K2075" s="28"/>
      <c r="M2075" s="28"/>
      <c r="N2075" s="28"/>
      <c r="O2075" s="18"/>
      <c r="P2075" s="28"/>
      <c r="Q2075" s="28"/>
      <c r="R2075" s="18"/>
      <c r="S2075" s="28"/>
      <c r="T2075" s="18"/>
      <c r="AJ2075" s="28"/>
    </row>
    <row r="2076" spans="10:36" x14ac:dyDescent="0.35">
      <c r="J2076" s="19"/>
      <c r="K2076" s="28"/>
      <c r="M2076" s="28"/>
      <c r="N2076" s="28"/>
      <c r="O2076" s="18"/>
      <c r="P2076" s="28"/>
      <c r="Q2076" s="28"/>
      <c r="R2076" s="18"/>
      <c r="S2076" s="28"/>
      <c r="T2076" s="18"/>
      <c r="AJ2076" s="28"/>
    </row>
    <row r="2077" spans="10:36" x14ac:dyDescent="0.35">
      <c r="J2077" s="19"/>
      <c r="K2077" s="28"/>
      <c r="M2077" s="28"/>
      <c r="N2077" s="28"/>
      <c r="O2077" s="18"/>
      <c r="P2077" s="28"/>
      <c r="Q2077" s="28"/>
      <c r="R2077" s="18"/>
      <c r="S2077" s="28"/>
      <c r="T2077" s="18"/>
      <c r="AJ2077" s="28"/>
    </row>
    <row r="2078" spans="10:36" x14ac:dyDescent="0.35">
      <c r="J2078" s="19"/>
      <c r="K2078" s="28"/>
      <c r="M2078" s="28"/>
      <c r="N2078" s="28"/>
      <c r="O2078" s="18"/>
      <c r="P2078" s="28"/>
      <c r="Q2078" s="28"/>
      <c r="R2078" s="18"/>
      <c r="S2078" s="28"/>
      <c r="T2078" s="18"/>
      <c r="AJ2078" s="28"/>
    </row>
    <row r="2079" spans="10:36" x14ac:dyDescent="0.35">
      <c r="J2079" s="19"/>
      <c r="K2079" s="28"/>
      <c r="M2079" s="28"/>
      <c r="N2079" s="28"/>
      <c r="O2079" s="18"/>
      <c r="P2079" s="28"/>
      <c r="Q2079" s="28"/>
      <c r="R2079" s="18"/>
      <c r="S2079" s="28"/>
      <c r="T2079" s="18"/>
      <c r="AJ2079" s="28"/>
    </row>
    <row r="2080" spans="10:36" x14ac:dyDescent="0.35">
      <c r="J2080" s="19"/>
      <c r="K2080" s="28"/>
      <c r="M2080" s="28"/>
      <c r="N2080" s="28"/>
      <c r="O2080" s="18"/>
      <c r="P2080" s="28"/>
      <c r="Q2080" s="28"/>
      <c r="R2080" s="18"/>
      <c r="S2080" s="28"/>
      <c r="T2080" s="18"/>
      <c r="AJ2080" s="28"/>
    </row>
    <row r="2081" spans="10:36" x14ac:dyDescent="0.35">
      <c r="J2081" s="19"/>
      <c r="K2081" s="28"/>
      <c r="M2081" s="28"/>
      <c r="N2081" s="28"/>
      <c r="O2081" s="18"/>
      <c r="P2081" s="28"/>
      <c r="Q2081" s="28"/>
      <c r="R2081" s="18"/>
      <c r="S2081" s="28"/>
      <c r="T2081" s="18"/>
      <c r="AJ2081" s="28"/>
    </row>
    <row r="2082" spans="10:36" x14ac:dyDescent="0.35">
      <c r="J2082" s="19"/>
      <c r="K2082" s="28"/>
      <c r="M2082" s="28"/>
      <c r="N2082" s="28"/>
      <c r="O2082" s="18"/>
      <c r="P2082" s="28"/>
      <c r="Q2082" s="28"/>
      <c r="R2082" s="18"/>
      <c r="S2082" s="28"/>
      <c r="T2082" s="18"/>
      <c r="AJ2082" s="28"/>
    </row>
    <row r="2083" spans="10:36" x14ac:dyDescent="0.35">
      <c r="J2083" s="19"/>
      <c r="K2083" s="28"/>
      <c r="M2083" s="28"/>
      <c r="N2083" s="28"/>
      <c r="O2083" s="18"/>
      <c r="P2083" s="28"/>
      <c r="Q2083" s="28"/>
      <c r="R2083" s="18"/>
      <c r="S2083" s="28"/>
      <c r="T2083" s="18"/>
      <c r="AJ2083" s="28"/>
    </row>
    <row r="2084" spans="10:36" x14ac:dyDescent="0.35">
      <c r="J2084" s="19"/>
      <c r="K2084" s="28"/>
      <c r="M2084" s="28"/>
      <c r="N2084" s="28"/>
      <c r="O2084" s="18"/>
      <c r="P2084" s="28"/>
      <c r="Q2084" s="28"/>
      <c r="R2084" s="18"/>
      <c r="S2084" s="28"/>
      <c r="T2084" s="18"/>
      <c r="AJ2084" s="28"/>
    </row>
    <row r="2085" spans="10:36" x14ac:dyDescent="0.35">
      <c r="J2085" s="19"/>
      <c r="K2085" s="28"/>
      <c r="M2085" s="28"/>
      <c r="N2085" s="28"/>
      <c r="O2085" s="18"/>
      <c r="P2085" s="28"/>
      <c r="Q2085" s="28"/>
      <c r="R2085" s="18"/>
      <c r="S2085" s="28"/>
      <c r="T2085" s="18"/>
      <c r="AJ2085" s="28"/>
    </row>
    <row r="2086" spans="10:36" x14ac:dyDescent="0.35">
      <c r="J2086" s="19"/>
      <c r="K2086" s="28"/>
      <c r="M2086" s="28"/>
      <c r="N2086" s="28"/>
      <c r="O2086" s="18"/>
      <c r="P2086" s="28"/>
      <c r="Q2086" s="28"/>
      <c r="R2086" s="18"/>
      <c r="S2086" s="28"/>
      <c r="T2086" s="18"/>
      <c r="AJ2086" s="28"/>
    </row>
    <row r="2087" spans="10:36" x14ac:dyDescent="0.35">
      <c r="J2087" s="19"/>
      <c r="K2087" s="28"/>
      <c r="M2087" s="28"/>
      <c r="N2087" s="28"/>
      <c r="O2087" s="18"/>
      <c r="P2087" s="28"/>
      <c r="Q2087" s="28"/>
      <c r="R2087" s="18"/>
      <c r="S2087" s="28"/>
      <c r="T2087" s="18"/>
      <c r="AJ2087" s="28"/>
    </row>
    <row r="2088" spans="10:36" x14ac:dyDescent="0.35">
      <c r="J2088" s="19"/>
      <c r="K2088" s="28"/>
      <c r="M2088" s="28"/>
      <c r="N2088" s="28"/>
      <c r="O2088" s="18"/>
      <c r="P2088" s="28"/>
      <c r="Q2088" s="28"/>
      <c r="R2088" s="18"/>
      <c r="S2088" s="28"/>
      <c r="T2088" s="18"/>
      <c r="AJ2088" s="28"/>
    </row>
    <row r="2089" spans="10:36" x14ac:dyDescent="0.35">
      <c r="J2089" s="19"/>
      <c r="K2089" s="28"/>
      <c r="M2089" s="28"/>
      <c r="N2089" s="28"/>
      <c r="O2089" s="18"/>
      <c r="P2089" s="28"/>
      <c r="Q2089" s="28"/>
      <c r="R2089" s="18"/>
      <c r="S2089" s="28"/>
      <c r="T2089" s="18"/>
      <c r="AJ2089" s="28"/>
    </row>
    <row r="2090" spans="10:36" x14ac:dyDescent="0.35">
      <c r="J2090" s="19"/>
      <c r="K2090" s="28"/>
      <c r="M2090" s="28"/>
      <c r="N2090" s="28"/>
      <c r="O2090" s="18"/>
      <c r="P2090" s="28"/>
      <c r="Q2090" s="28"/>
      <c r="R2090" s="18"/>
      <c r="S2090" s="28"/>
      <c r="T2090" s="18"/>
      <c r="AJ2090" s="28"/>
    </row>
    <row r="2091" spans="10:36" x14ac:dyDescent="0.35">
      <c r="J2091" s="19"/>
      <c r="K2091" s="28"/>
      <c r="M2091" s="28"/>
      <c r="N2091" s="28"/>
      <c r="O2091" s="18"/>
      <c r="P2091" s="28"/>
      <c r="Q2091" s="28"/>
      <c r="R2091" s="18"/>
      <c r="S2091" s="28"/>
      <c r="T2091" s="18"/>
      <c r="AJ2091" s="28"/>
    </row>
    <row r="2092" spans="10:36" x14ac:dyDescent="0.35">
      <c r="J2092" s="19"/>
      <c r="K2092" s="28"/>
      <c r="M2092" s="28"/>
      <c r="N2092" s="28"/>
      <c r="O2092" s="18"/>
      <c r="P2092" s="28"/>
      <c r="Q2092" s="28"/>
      <c r="R2092" s="18"/>
      <c r="S2092" s="28"/>
      <c r="T2092" s="18"/>
      <c r="AJ2092" s="28"/>
    </row>
    <row r="2093" spans="10:36" x14ac:dyDescent="0.35">
      <c r="J2093" s="19"/>
      <c r="K2093" s="28"/>
      <c r="M2093" s="28"/>
      <c r="N2093" s="28"/>
      <c r="O2093" s="18"/>
      <c r="P2093" s="28"/>
      <c r="Q2093" s="28"/>
      <c r="R2093" s="18"/>
      <c r="S2093" s="28"/>
      <c r="T2093" s="18"/>
      <c r="AJ2093" s="28"/>
    </row>
    <row r="2094" spans="10:36" x14ac:dyDescent="0.35">
      <c r="J2094" s="19"/>
      <c r="K2094" s="28"/>
      <c r="M2094" s="28"/>
      <c r="N2094" s="28"/>
      <c r="O2094" s="18"/>
      <c r="P2094" s="28"/>
      <c r="Q2094" s="28"/>
      <c r="R2094" s="18"/>
      <c r="S2094" s="28"/>
      <c r="T2094" s="18"/>
      <c r="AJ2094" s="28"/>
    </row>
    <row r="2095" spans="10:36" x14ac:dyDescent="0.35">
      <c r="J2095" s="19"/>
      <c r="K2095" s="28"/>
      <c r="M2095" s="28"/>
      <c r="N2095" s="28"/>
      <c r="O2095" s="18"/>
      <c r="P2095" s="28"/>
      <c r="Q2095" s="28"/>
      <c r="R2095" s="18"/>
      <c r="S2095" s="28"/>
      <c r="T2095" s="18"/>
      <c r="AJ2095" s="28"/>
    </row>
    <row r="2096" spans="10:36" x14ac:dyDescent="0.35">
      <c r="J2096" s="19"/>
      <c r="K2096" s="28"/>
      <c r="M2096" s="28"/>
      <c r="N2096" s="28"/>
      <c r="O2096" s="18"/>
      <c r="P2096" s="28"/>
      <c r="Q2096" s="28"/>
      <c r="R2096" s="18"/>
      <c r="S2096" s="28"/>
      <c r="T2096" s="18"/>
      <c r="AJ2096" s="28"/>
    </row>
    <row r="2097" spans="10:36" x14ac:dyDescent="0.35">
      <c r="J2097" s="19"/>
      <c r="K2097" s="28"/>
      <c r="M2097" s="28"/>
      <c r="N2097" s="28"/>
      <c r="O2097" s="18"/>
      <c r="P2097" s="28"/>
      <c r="Q2097" s="28"/>
      <c r="R2097" s="18"/>
      <c r="S2097" s="28"/>
      <c r="T2097" s="18"/>
      <c r="AJ2097" s="28"/>
    </row>
    <row r="2098" spans="10:36" x14ac:dyDescent="0.35">
      <c r="J2098" s="19"/>
      <c r="K2098" s="28"/>
      <c r="M2098" s="28"/>
      <c r="N2098" s="28"/>
      <c r="O2098" s="18"/>
      <c r="P2098" s="28"/>
      <c r="Q2098" s="28"/>
      <c r="R2098" s="18"/>
      <c r="S2098" s="28"/>
      <c r="T2098" s="18"/>
      <c r="AJ2098" s="28"/>
    </row>
    <row r="2099" spans="10:36" x14ac:dyDescent="0.35">
      <c r="J2099" s="19"/>
      <c r="K2099" s="28"/>
      <c r="M2099" s="28"/>
      <c r="N2099" s="28"/>
      <c r="O2099" s="18"/>
      <c r="P2099" s="28"/>
      <c r="Q2099" s="28"/>
      <c r="R2099" s="18"/>
      <c r="S2099" s="28"/>
      <c r="T2099" s="18"/>
      <c r="AJ2099" s="28"/>
    </row>
    <row r="2100" spans="10:36" x14ac:dyDescent="0.35">
      <c r="J2100" s="19"/>
      <c r="K2100" s="28"/>
      <c r="M2100" s="28"/>
      <c r="N2100" s="28"/>
      <c r="O2100" s="18"/>
      <c r="P2100" s="28"/>
      <c r="Q2100" s="28"/>
      <c r="R2100" s="18"/>
      <c r="S2100" s="28"/>
      <c r="T2100" s="18"/>
      <c r="AJ2100" s="28"/>
    </row>
    <row r="2101" spans="10:36" x14ac:dyDescent="0.35">
      <c r="J2101" s="19"/>
      <c r="K2101" s="28"/>
      <c r="M2101" s="28"/>
      <c r="N2101" s="28"/>
      <c r="O2101" s="18"/>
      <c r="P2101" s="28"/>
      <c r="Q2101" s="28"/>
      <c r="R2101" s="18"/>
      <c r="S2101" s="28"/>
      <c r="T2101" s="18"/>
      <c r="AJ2101" s="28"/>
    </row>
    <row r="2102" spans="10:36" x14ac:dyDescent="0.35">
      <c r="J2102" s="19"/>
      <c r="K2102" s="28"/>
      <c r="M2102" s="28"/>
      <c r="N2102" s="28"/>
      <c r="O2102" s="18"/>
      <c r="P2102" s="28"/>
      <c r="Q2102" s="28"/>
      <c r="R2102" s="18"/>
      <c r="S2102" s="28"/>
      <c r="T2102" s="18"/>
      <c r="AJ2102" s="28"/>
    </row>
    <row r="2103" spans="10:36" x14ac:dyDescent="0.35">
      <c r="J2103" s="19"/>
      <c r="K2103" s="28"/>
      <c r="M2103" s="28"/>
      <c r="N2103" s="28"/>
      <c r="O2103" s="18"/>
      <c r="P2103" s="28"/>
      <c r="Q2103" s="28"/>
      <c r="R2103" s="18"/>
      <c r="S2103" s="28"/>
      <c r="T2103" s="18"/>
      <c r="AJ2103" s="28"/>
    </row>
    <row r="2104" spans="10:36" x14ac:dyDescent="0.35">
      <c r="J2104" s="19"/>
      <c r="K2104" s="28"/>
      <c r="M2104" s="28"/>
      <c r="N2104" s="28"/>
      <c r="O2104" s="18"/>
      <c r="P2104" s="28"/>
      <c r="Q2104" s="28"/>
      <c r="R2104" s="18"/>
      <c r="S2104" s="28"/>
      <c r="T2104" s="18"/>
      <c r="AJ2104" s="28"/>
    </row>
    <row r="2105" spans="10:36" x14ac:dyDescent="0.35">
      <c r="J2105" s="19"/>
      <c r="K2105" s="28"/>
      <c r="M2105" s="28"/>
      <c r="N2105" s="28"/>
      <c r="O2105" s="18"/>
      <c r="P2105" s="28"/>
      <c r="Q2105" s="28"/>
      <c r="R2105" s="18"/>
      <c r="S2105" s="28"/>
      <c r="T2105" s="18"/>
      <c r="AJ2105" s="28"/>
    </row>
    <row r="2106" spans="10:36" x14ac:dyDescent="0.35">
      <c r="J2106" s="19"/>
      <c r="K2106" s="28"/>
      <c r="M2106" s="28"/>
      <c r="N2106" s="28"/>
      <c r="O2106" s="18"/>
      <c r="P2106" s="28"/>
      <c r="Q2106" s="28"/>
      <c r="R2106" s="18"/>
      <c r="S2106" s="28"/>
      <c r="T2106" s="18"/>
      <c r="AJ2106" s="28"/>
    </row>
    <row r="2107" spans="10:36" x14ac:dyDescent="0.35">
      <c r="J2107" s="19"/>
      <c r="K2107" s="28"/>
      <c r="M2107" s="28"/>
      <c r="N2107" s="28"/>
      <c r="O2107" s="18"/>
      <c r="P2107" s="28"/>
      <c r="Q2107" s="28"/>
      <c r="R2107" s="18"/>
      <c r="S2107" s="28"/>
      <c r="T2107" s="18"/>
      <c r="AJ2107" s="28"/>
    </row>
    <row r="2108" spans="10:36" x14ac:dyDescent="0.35">
      <c r="J2108" s="19"/>
      <c r="K2108" s="28"/>
      <c r="M2108" s="28"/>
      <c r="N2108" s="28"/>
      <c r="O2108" s="18"/>
      <c r="P2108" s="28"/>
      <c r="Q2108" s="28"/>
      <c r="R2108" s="18"/>
      <c r="S2108" s="28"/>
      <c r="T2108" s="18"/>
      <c r="AJ2108" s="28"/>
    </row>
    <row r="2109" spans="10:36" x14ac:dyDescent="0.35">
      <c r="J2109" s="19"/>
      <c r="K2109" s="28"/>
      <c r="M2109" s="28"/>
      <c r="N2109" s="28"/>
      <c r="O2109" s="18"/>
      <c r="P2109" s="28"/>
      <c r="Q2109" s="28"/>
      <c r="R2109" s="18"/>
      <c r="S2109" s="28"/>
      <c r="T2109" s="18"/>
      <c r="AJ2109" s="28"/>
    </row>
    <row r="2110" spans="10:36" x14ac:dyDescent="0.35">
      <c r="J2110" s="19"/>
      <c r="K2110" s="28"/>
      <c r="M2110" s="28"/>
      <c r="N2110" s="28"/>
      <c r="O2110" s="18"/>
      <c r="P2110" s="28"/>
      <c r="Q2110" s="28"/>
      <c r="R2110" s="18"/>
      <c r="S2110" s="28"/>
      <c r="T2110" s="18"/>
      <c r="AJ2110" s="28"/>
    </row>
    <row r="2111" spans="10:36" x14ac:dyDescent="0.35">
      <c r="J2111" s="19"/>
      <c r="K2111" s="28"/>
      <c r="M2111" s="28"/>
      <c r="N2111" s="28"/>
      <c r="O2111" s="18"/>
      <c r="P2111" s="28"/>
      <c r="Q2111" s="28"/>
      <c r="R2111" s="18"/>
      <c r="S2111" s="28"/>
      <c r="T2111" s="18"/>
      <c r="AJ2111" s="28"/>
    </row>
    <row r="2112" spans="10:36" x14ac:dyDescent="0.35">
      <c r="J2112" s="19"/>
      <c r="K2112" s="28"/>
      <c r="M2112" s="28"/>
      <c r="N2112" s="28"/>
      <c r="O2112" s="18"/>
      <c r="P2112" s="28"/>
      <c r="Q2112" s="28"/>
      <c r="R2112" s="18"/>
      <c r="S2112" s="28"/>
      <c r="T2112" s="18"/>
      <c r="AJ2112" s="28"/>
    </row>
    <row r="2113" spans="10:36" x14ac:dyDescent="0.35">
      <c r="J2113" s="19"/>
      <c r="K2113" s="28"/>
      <c r="M2113" s="28"/>
      <c r="N2113" s="28"/>
      <c r="O2113" s="18"/>
      <c r="P2113" s="28"/>
      <c r="Q2113" s="28"/>
      <c r="R2113" s="18"/>
      <c r="S2113" s="28"/>
      <c r="T2113" s="18"/>
      <c r="AJ2113" s="28"/>
    </row>
    <row r="2114" spans="10:36" x14ac:dyDescent="0.35">
      <c r="J2114" s="19"/>
      <c r="K2114" s="28"/>
      <c r="M2114" s="28"/>
      <c r="N2114" s="28"/>
      <c r="O2114" s="18"/>
      <c r="P2114" s="28"/>
      <c r="Q2114" s="28"/>
      <c r="R2114" s="18"/>
      <c r="S2114" s="28"/>
      <c r="T2114" s="18"/>
      <c r="AJ2114" s="28"/>
    </row>
    <row r="2115" spans="10:36" x14ac:dyDescent="0.35">
      <c r="J2115" s="19"/>
      <c r="K2115" s="28"/>
      <c r="M2115" s="28"/>
      <c r="N2115" s="28"/>
      <c r="O2115" s="18"/>
      <c r="P2115" s="28"/>
      <c r="Q2115" s="28"/>
      <c r="R2115" s="18"/>
      <c r="S2115" s="28"/>
      <c r="T2115" s="18"/>
      <c r="AJ2115" s="28"/>
    </row>
    <row r="2116" spans="10:36" x14ac:dyDescent="0.35">
      <c r="J2116" s="19"/>
      <c r="K2116" s="28"/>
      <c r="M2116" s="28"/>
      <c r="N2116" s="28"/>
      <c r="O2116" s="18"/>
      <c r="P2116" s="28"/>
      <c r="Q2116" s="28"/>
      <c r="R2116" s="18"/>
      <c r="S2116" s="28"/>
      <c r="T2116" s="18"/>
      <c r="AJ2116" s="28"/>
    </row>
    <row r="2117" spans="10:36" x14ac:dyDescent="0.35">
      <c r="J2117" s="19"/>
      <c r="K2117" s="28"/>
      <c r="M2117" s="28"/>
      <c r="N2117" s="28"/>
      <c r="O2117" s="18"/>
      <c r="P2117" s="28"/>
      <c r="Q2117" s="28"/>
      <c r="R2117" s="18"/>
      <c r="S2117" s="28"/>
      <c r="T2117" s="18"/>
      <c r="AJ2117" s="28"/>
    </row>
    <row r="2118" spans="10:36" x14ac:dyDescent="0.35">
      <c r="J2118" s="19"/>
      <c r="K2118" s="28"/>
      <c r="M2118" s="28"/>
      <c r="N2118" s="28"/>
      <c r="O2118" s="18"/>
      <c r="P2118" s="28"/>
      <c r="Q2118" s="28"/>
      <c r="R2118" s="18"/>
      <c r="S2118" s="28"/>
      <c r="T2118" s="18"/>
      <c r="AJ2118" s="28"/>
    </row>
    <row r="2119" spans="10:36" x14ac:dyDescent="0.35">
      <c r="J2119" s="19"/>
      <c r="K2119" s="28"/>
      <c r="M2119" s="28"/>
      <c r="N2119" s="28"/>
      <c r="O2119" s="18"/>
      <c r="P2119" s="28"/>
      <c r="Q2119" s="28"/>
      <c r="R2119" s="18"/>
      <c r="S2119" s="28"/>
      <c r="T2119" s="18"/>
      <c r="AJ2119" s="28"/>
    </row>
    <row r="2120" spans="10:36" x14ac:dyDescent="0.35">
      <c r="J2120" s="19"/>
      <c r="K2120" s="28"/>
      <c r="M2120" s="28"/>
      <c r="N2120" s="28"/>
      <c r="O2120" s="18"/>
      <c r="P2120" s="28"/>
      <c r="Q2120" s="28"/>
      <c r="R2120" s="18"/>
      <c r="S2120" s="28"/>
      <c r="T2120" s="18"/>
      <c r="AJ2120" s="28"/>
    </row>
    <row r="2121" spans="10:36" x14ac:dyDescent="0.35">
      <c r="J2121" s="19"/>
      <c r="K2121" s="28"/>
      <c r="M2121" s="28"/>
      <c r="N2121" s="28"/>
      <c r="O2121" s="18"/>
      <c r="P2121" s="28"/>
      <c r="Q2121" s="28"/>
      <c r="R2121" s="18"/>
      <c r="S2121" s="28"/>
      <c r="T2121" s="18"/>
      <c r="AJ2121" s="28"/>
    </row>
    <row r="2122" spans="10:36" x14ac:dyDescent="0.35">
      <c r="J2122" s="19"/>
      <c r="K2122" s="28"/>
      <c r="M2122" s="28"/>
      <c r="N2122" s="28"/>
      <c r="O2122" s="18"/>
      <c r="P2122" s="28"/>
      <c r="Q2122" s="28"/>
      <c r="R2122" s="18"/>
      <c r="S2122" s="28"/>
      <c r="T2122" s="18"/>
      <c r="AJ2122" s="28"/>
    </row>
    <row r="2123" spans="10:36" x14ac:dyDescent="0.35">
      <c r="J2123" s="19"/>
      <c r="K2123" s="28"/>
      <c r="M2123" s="28"/>
      <c r="N2123" s="28"/>
      <c r="O2123" s="18"/>
      <c r="P2123" s="28"/>
      <c r="Q2123" s="28"/>
      <c r="R2123" s="18"/>
      <c r="S2123" s="28"/>
      <c r="T2123" s="18"/>
      <c r="AJ2123" s="28"/>
    </row>
    <row r="2124" spans="10:36" x14ac:dyDescent="0.35">
      <c r="J2124" s="19"/>
      <c r="K2124" s="28"/>
      <c r="M2124" s="28"/>
      <c r="N2124" s="28"/>
      <c r="O2124" s="18"/>
      <c r="P2124" s="28"/>
      <c r="Q2124" s="28"/>
      <c r="R2124" s="18"/>
      <c r="S2124" s="28"/>
      <c r="T2124" s="18"/>
      <c r="AJ2124" s="28"/>
    </row>
    <row r="2125" spans="10:36" x14ac:dyDescent="0.35">
      <c r="J2125" s="19"/>
      <c r="K2125" s="28"/>
      <c r="M2125" s="28"/>
      <c r="N2125" s="28"/>
      <c r="O2125" s="18"/>
      <c r="P2125" s="28"/>
      <c r="Q2125" s="28"/>
      <c r="R2125" s="18"/>
      <c r="S2125" s="28"/>
      <c r="T2125" s="18"/>
      <c r="AJ2125" s="28"/>
    </row>
    <row r="2126" spans="10:36" x14ac:dyDescent="0.35">
      <c r="J2126" s="19"/>
      <c r="K2126" s="28"/>
      <c r="M2126" s="28"/>
      <c r="N2126" s="28"/>
      <c r="O2126" s="18"/>
      <c r="P2126" s="28"/>
      <c r="Q2126" s="28"/>
      <c r="R2126" s="18"/>
      <c r="S2126" s="28"/>
      <c r="T2126" s="18"/>
      <c r="AJ2126" s="28"/>
    </row>
    <row r="2127" spans="10:36" x14ac:dyDescent="0.35">
      <c r="J2127" s="19"/>
      <c r="K2127" s="28"/>
      <c r="M2127" s="28"/>
      <c r="N2127" s="28"/>
      <c r="O2127" s="18"/>
      <c r="P2127" s="28"/>
      <c r="Q2127" s="28"/>
      <c r="R2127" s="18"/>
      <c r="S2127" s="28"/>
      <c r="T2127" s="18"/>
      <c r="AJ2127" s="28"/>
    </row>
    <row r="2128" spans="10:36" x14ac:dyDescent="0.35">
      <c r="J2128" s="19"/>
      <c r="K2128" s="28"/>
      <c r="M2128" s="28"/>
      <c r="N2128" s="28"/>
      <c r="O2128" s="18"/>
      <c r="P2128" s="28"/>
      <c r="Q2128" s="28"/>
      <c r="R2128" s="18"/>
      <c r="S2128" s="28"/>
      <c r="T2128" s="18"/>
      <c r="AJ2128" s="28"/>
    </row>
    <row r="2129" spans="10:36" x14ac:dyDescent="0.35">
      <c r="J2129" s="19"/>
      <c r="K2129" s="28"/>
      <c r="M2129" s="28"/>
      <c r="N2129" s="28"/>
      <c r="O2129" s="18"/>
      <c r="P2129" s="28"/>
      <c r="Q2129" s="28"/>
      <c r="R2129" s="18"/>
      <c r="S2129" s="28"/>
      <c r="T2129" s="18"/>
      <c r="AJ2129" s="28"/>
    </row>
    <row r="2130" spans="10:36" x14ac:dyDescent="0.35">
      <c r="J2130" s="19"/>
      <c r="K2130" s="28"/>
      <c r="M2130" s="28"/>
      <c r="N2130" s="28"/>
      <c r="O2130" s="18"/>
      <c r="P2130" s="28"/>
      <c r="Q2130" s="28"/>
      <c r="R2130" s="18"/>
      <c r="S2130" s="28"/>
      <c r="T2130" s="18"/>
      <c r="AJ2130" s="28"/>
    </row>
    <row r="2131" spans="10:36" x14ac:dyDescent="0.35">
      <c r="J2131" s="19"/>
      <c r="K2131" s="28"/>
      <c r="M2131" s="28"/>
      <c r="N2131" s="28"/>
      <c r="O2131" s="18"/>
      <c r="P2131" s="28"/>
      <c r="Q2131" s="28"/>
      <c r="R2131" s="18"/>
      <c r="S2131" s="28"/>
      <c r="T2131" s="18"/>
      <c r="AJ2131" s="28"/>
    </row>
    <row r="2132" spans="10:36" x14ac:dyDescent="0.35">
      <c r="J2132" s="19"/>
      <c r="K2132" s="28"/>
      <c r="M2132" s="28"/>
      <c r="N2132" s="28"/>
      <c r="O2132" s="18"/>
      <c r="P2132" s="28"/>
      <c r="Q2132" s="28"/>
      <c r="R2132" s="18"/>
      <c r="S2132" s="28"/>
      <c r="T2132" s="18"/>
      <c r="AJ2132" s="28"/>
    </row>
    <row r="2133" spans="10:36" x14ac:dyDescent="0.35">
      <c r="J2133" s="19"/>
      <c r="K2133" s="28"/>
      <c r="M2133" s="28"/>
      <c r="N2133" s="28"/>
      <c r="O2133" s="18"/>
      <c r="P2133" s="28"/>
      <c r="Q2133" s="28"/>
      <c r="R2133" s="18"/>
      <c r="S2133" s="28"/>
      <c r="T2133" s="18"/>
      <c r="AJ2133" s="28"/>
    </row>
    <row r="2134" spans="10:36" x14ac:dyDescent="0.35">
      <c r="J2134" s="19"/>
      <c r="K2134" s="28"/>
      <c r="M2134" s="28"/>
      <c r="N2134" s="28"/>
      <c r="O2134" s="18"/>
      <c r="P2134" s="28"/>
      <c r="Q2134" s="28"/>
      <c r="R2134" s="18"/>
      <c r="S2134" s="28"/>
      <c r="T2134" s="18"/>
      <c r="AJ2134" s="28"/>
    </row>
    <row r="2135" spans="10:36" x14ac:dyDescent="0.35">
      <c r="J2135" s="19"/>
      <c r="K2135" s="28"/>
      <c r="M2135" s="28"/>
      <c r="N2135" s="28"/>
      <c r="O2135" s="18"/>
      <c r="P2135" s="28"/>
      <c r="Q2135" s="28"/>
      <c r="R2135" s="18"/>
      <c r="S2135" s="28"/>
      <c r="T2135" s="18"/>
      <c r="AJ2135" s="28"/>
    </row>
    <row r="2136" spans="10:36" x14ac:dyDescent="0.35">
      <c r="J2136" s="19"/>
      <c r="K2136" s="28"/>
      <c r="M2136" s="28"/>
      <c r="N2136" s="28"/>
      <c r="O2136" s="18"/>
      <c r="P2136" s="28"/>
      <c r="Q2136" s="28"/>
      <c r="R2136" s="18"/>
      <c r="S2136" s="28"/>
      <c r="T2136" s="18"/>
      <c r="AJ2136" s="28"/>
    </row>
    <row r="2137" spans="10:36" x14ac:dyDescent="0.35">
      <c r="J2137" s="19"/>
      <c r="K2137" s="28"/>
      <c r="M2137" s="28"/>
      <c r="N2137" s="28"/>
      <c r="O2137" s="18"/>
      <c r="P2137" s="28"/>
      <c r="Q2137" s="28"/>
      <c r="R2137" s="18"/>
      <c r="S2137" s="28"/>
      <c r="T2137" s="18"/>
      <c r="AJ2137" s="28"/>
    </row>
    <row r="2138" spans="10:36" x14ac:dyDescent="0.35">
      <c r="J2138" s="19"/>
      <c r="K2138" s="28"/>
      <c r="M2138" s="28"/>
      <c r="N2138" s="28"/>
      <c r="O2138" s="18"/>
      <c r="P2138" s="28"/>
      <c r="Q2138" s="28"/>
      <c r="R2138" s="18"/>
      <c r="S2138" s="28"/>
      <c r="T2138" s="18"/>
      <c r="AJ2138" s="28"/>
    </row>
    <row r="2139" spans="10:36" x14ac:dyDescent="0.35">
      <c r="J2139" s="19"/>
      <c r="K2139" s="28"/>
      <c r="M2139" s="28"/>
      <c r="N2139" s="28"/>
      <c r="O2139" s="18"/>
      <c r="P2139" s="28"/>
      <c r="Q2139" s="28"/>
      <c r="R2139" s="18"/>
      <c r="S2139" s="28"/>
      <c r="T2139" s="18"/>
      <c r="AJ2139" s="28"/>
    </row>
    <row r="2140" spans="10:36" x14ac:dyDescent="0.35">
      <c r="J2140" s="19"/>
      <c r="K2140" s="28"/>
      <c r="M2140" s="28"/>
      <c r="N2140" s="28"/>
      <c r="O2140" s="18"/>
      <c r="P2140" s="28"/>
      <c r="Q2140" s="28"/>
      <c r="R2140" s="18"/>
      <c r="S2140" s="28"/>
      <c r="T2140" s="18"/>
      <c r="AJ2140" s="28"/>
    </row>
    <row r="2141" spans="10:36" x14ac:dyDescent="0.35">
      <c r="J2141" s="19"/>
      <c r="K2141" s="28"/>
      <c r="M2141" s="28"/>
      <c r="N2141" s="28"/>
      <c r="O2141" s="18"/>
      <c r="P2141" s="28"/>
      <c r="Q2141" s="28"/>
      <c r="R2141" s="18"/>
      <c r="S2141" s="28"/>
      <c r="T2141" s="18"/>
      <c r="AJ2141" s="28"/>
    </row>
    <row r="2142" spans="10:36" x14ac:dyDescent="0.35">
      <c r="J2142" s="19"/>
      <c r="K2142" s="28"/>
      <c r="M2142" s="28"/>
      <c r="N2142" s="28"/>
      <c r="O2142" s="18"/>
      <c r="P2142" s="28"/>
      <c r="Q2142" s="28"/>
      <c r="R2142" s="18"/>
      <c r="S2142" s="28"/>
      <c r="T2142" s="18"/>
      <c r="AJ2142" s="28"/>
    </row>
    <row r="2143" spans="10:36" x14ac:dyDescent="0.35">
      <c r="J2143" s="19"/>
      <c r="K2143" s="28"/>
      <c r="M2143" s="28"/>
      <c r="N2143" s="28"/>
      <c r="O2143" s="18"/>
      <c r="P2143" s="28"/>
      <c r="Q2143" s="28"/>
      <c r="R2143" s="18"/>
      <c r="S2143" s="28"/>
      <c r="T2143" s="18"/>
      <c r="AJ2143" s="28"/>
    </row>
    <row r="2144" spans="10:36" x14ac:dyDescent="0.35">
      <c r="J2144" s="19"/>
      <c r="K2144" s="28"/>
      <c r="M2144" s="28"/>
      <c r="N2144" s="28"/>
      <c r="O2144" s="18"/>
      <c r="P2144" s="28"/>
      <c r="Q2144" s="28"/>
      <c r="R2144" s="18"/>
      <c r="S2144" s="28"/>
      <c r="T2144" s="18"/>
      <c r="AJ2144" s="28"/>
    </row>
    <row r="2145" spans="10:36" x14ac:dyDescent="0.35">
      <c r="J2145" s="19"/>
      <c r="K2145" s="28"/>
      <c r="M2145" s="28"/>
      <c r="N2145" s="28"/>
      <c r="O2145" s="18"/>
      <c r="P2145" s="28"/>
      <c r="Q2145" s="28"/>
      <c r="R2145" s="18"/>
      <c r="S2145" s="28"/>
      <c r="T2145" s="18"/>
      <c r="AJ2145" s="28"/>
    </row>
    <row r="2146" spans="10:36" x14ac:dyDescent="0.35">
      <c r="J2146" s="19"/>
      <c r="K2146" s="28"/>
      <c r="M2146" s="28"/>
      <c r="N2146" s="28"/>
      <c r="O2146" s="18"/>
      <c r="P2146" s="28"/>
      <c r="Q2146" s="28"/>
      <c r="R2146" s="18"/>
      <c r="S2146" s="28"/>
      <c r="T2146" s="18"/>
      <c r="AJ2146" s="28"/>
    </row>
    <row r="2147" spans="10:36" x14ac:dyDescent="0.35">
      <c r="J2147" s="19"/>
      <c r="K2147" s="28"/>
      <c r="M2147" s="28"/>
      <c r="N2147" s="28"/>
      <c r="O2147" s="18"/>
      <c r="P2147" s="28"/>
      <c r="Q2147" s="28"/>
      <c r="R2147" s="18"/>
      <c r="S2147" s="28"/>
      <c r="T2147" s="18"/>
      <c r="AJ2147" s="28"/>
    </row>
    <row r="2148" spans="10:36" x14ac:dyDescent="0.35">
      <c r="J2148" s="19"/>
      <c r="K2148" s="28"/>
      <c r="M2148" s="28"/>
      <c r="N2148" s="28"/>
      <c r="O2148" s="18"/>
      <c r="P2148" s="28"/>
      <c r="Q2148" s="28"/>
      <c r="R2148" s="18"/>
      <c r="S2148" s="28"/>
      <c r="T2148" s="18"/>
      <c r="AJ2148" s="28"/>
    </row>
    <row r="2149" spans="10:36" x14ac:dyDescent="0.35">
      <c r="J2149" s="19"/>
      <c r="K2149" s="28"/>
      <c r="M2149" s="28"/>
      <c r="N2149" s="28"/>
      <c r="O2149" s="18"/>
      <c r="P2149" s="28"/>
      <c r="Q2149" s="28"/>
      <c r="R2149" s="18"/>
      <c r="S2149" s="28"/>
      <c r="T2149" s="18"/>
      <c r="AJ2149" s="28"/>
    </row>
    <row r="2150" spans="10:36" x14ac:dyDescent="0.35">
      <c r="J2150" s="19"/>
      <c r="K2150" s="28"/>
      <c r="M2150" s="28"/>
      <c r="N2150" s="28"/>
      <c r="O2150" s="18"/>
      <c r="P2150" s="28"/>
      <c r="Q2150" s="28"/>
      <c r="R2150" s="18"/>
      <c r="S2150" s="28"/>
      <c r="T2150" s="18"/>
      <c r="AJ2150" s="28"/>
    </row>
    <row r="2151" spans="10:36" x14ac:dyDescent="0.35">
      <c r="J2151" s="19"/>
      <c r="K2151" s="28"/>
      <c r="M2151" s="28"/>
      <c r="N2151" s="28"/>
      <c r="O2151" s="18"/>
      <c r="P2151" s="28"/>
      <c r="Q2151" s="28"/>
      <c r="R2151" s="18"/>
      <c r="S2151" s="28"/>
      <c r="T2151" s="18"/>
      <c r="AJ2151" s="28"/>
    </row>
    <row r="2152" spans="10:36" x14ac:dyDescent="0.35">
      <c r="J2152" s="19"/>
      <c r="K2152" s="28"/>
      <c r="M2152" s="28"/>
      <c r="N2152" s="28"/>
      <c r="O2152" s="18"/>
      <c r="P2152" s="28"/>
      <c r="Q2152" s="28"/>
      <c r="R2152" s="18"/>
      <c r="S2152" s="28"/>
      <c r="T2152" s="18"/>
      <c r="AJ2152" s="28"/>
    </row>
    <row r="2153" spans="10:36" x14ac:dyDescent="0.35">
      <c r="J2153" s="19"/>
      <c r="K2153" s="28"/>
      <c r="M2153" s="28"/>
      <c r="N2153" s="28"/>
      <c r="O2153" s="18"/>
      <c r="P2153" s="28"/>
      <c r="Q2153" s="28"/>
      <c r="R2153" s="18"/>
      <c r="S2153" s="28"/>
      <c r="T2153" s="18"/>
      <c r="AJ2153" s="28"/>
    </row>
    <row r="2154" spans="10:36" x14ac:dyDescent="0.35">
      <c r="J2154" s="19"/>
      <c r="K2154" s="28"/>
      <c r="M2154" s="28"/>
      <c r="N2154" s="28"/>
      <c r="O2154" s="18"/>
      <c r="P2154" s="28"/>
      <c r="Q2154" s="28"/>
      <c r="R2154" s="18"/>
      <c r="S2154" s="28"/>
      <c r="T2154" s="18"/>
      <c r="AJ2154" s="28"/>
    </row>
    <row r="2155" spans="10:36" x14ac:dyDescent="0.35">
      <c r="J2155" s="19"/>
      <c r="K2155" s="28"/>
      <c r="M2155" s="28"/>
      <c r="N2155" s="28"/>
      <c r="O2155" s="18"/>
      <c r="P2155" s="28"/>
      <c r="Q2155" s="28"/>
      <c r="R2155" s="18"/>
      <c r="S2155" s="28"/>
      <c r="T2155" s="18"/>
      <c r="AJ2155" s="28"/>
    </row>
    <row r="2156" spans="10:36" x14ac:dyDescent="0.35">
      <c r="J2156" s="19"/>
      <c r="K2156" s="28"/>
      <c r="M2156" s="28"/>
      <c r="N2156" s="28"/>
      <c r="O2156" s="18"/>
      <c r="P2156" s="28"/>
      <c r="Q2156" s="28"/>
      <c r="R2156" s="18"/>
      <c r="S2156" s="28"/>
      <c r="T2156" s="18"/>
      <c r="AJ2156" s="28"/>
    </row>
    <row r="2157" spans="10:36" x14ac:dyDescent="0.35">
      <c r="J2157" s="19"/>
      <c r="K2157" s="28"/>
      <c r="M2157" s="28"/>
      <c r="N2157" s="28"/>
      <c r="O2157" s="18"/>
      <c r="P2157" s="28"/>
      <c r="Q2157" s="28"/>
      <c r="R2157" s="18"/>
      <c r="S2157" s="28"/>
      <c r="T2157" s="18"/>
      <c r="AJ2157" s="28"/>
    </row>
    <row r="2158" spans="10:36" x14ac:dyDescent="0.35">
      <c r="J2158" s="19"/>
      <c r="K2158" s="28"/>
      <c r="M2158" s="28"/>
      <c r="N2158" s="28"/>
      <c r="O2158" s="18"/>
      <c r="P2158" s="28"/>
      <c r="Q2158" s="28"/>
      <c r="R2158" s="18"/>
      <c r="S2158" s="28"/>
      <c r="T2158" s="18"/>
      <c r="AJ2158" s="28"/>
    </row>
    <row r="2159" spans="10:36" x14ac:dyDescent="0.35">
      <c r="J2159" s="19"/>
      <c r="K2159" s="28"/>
      <c r="M2159" s="28"/>
      <c r="N2159" s="28"/>
      <c r="O2159" s="18"/>
      <c r="P2159" s="28"/>
      <c r="Q2159" s="28"/>
      <c r="R2159" s="18"/>
      <c r="S2159" s="28"/>
      <c r="T2159" s="18"/>
      <c r="AJ2159" s="28"/>
    </row>
    <row r="2160" spans="10:36" x14ac:dyDescent="0.35">
      <c r="J2160" s="19"/>
      <c r="K2160" s="28"/>
      <c r="M2160" s="28"/>
      <c r="N2160" s="28"/>
      <c r="O2160" s="18"/>
      <c r="P2160" s="28"/>
      <c r="Q2160" s="28"/>
      <c r="R2160" s="18"/>
      <c r="S2160" s="28"/>
      <c r="T2160" s="18"/>
      <c r="AJ2160" s="28"/>
    </row>
    <row r="2161" spans="10:36" x14ac:dyDescent="0.35">
      <c r="J2161" s="19"/>
      <c r="K2161" s="28"/>
      <c r="M2161" s="28"/>
      <c r="N2161" s="28"/>
      <c r="O2161" s="18"/>
      <c r="P2161" s="28"/>
      <c r="Q2161" s="28"/>
      <c r="R2161" s="18"/>
      <c r="S2161" s="28"/>
      <c r="T2161" s="18"/>
      <c r="AJ2161" s="28"/>
    </row>
    <row r="2162" spans="10:36" x14ac:dyDescent="0.35">
      <c r="J2162" s="19"/>
      <c r="K2162" s="28"/>
      <c r="M2162" s="28"/>
      <c r="N2162" s="28"/>
      <c r="O2162" s="18"/>
      <c r="P2162" s="28"/>
      <c r="Q2162" s="28"/>
      <c r="R2162" s="18"/>
      <c r="S2162" s="28"/>
      <c r="T2162" s="18"/>
      <c r="AJ2162" s="28"/>
    </row>
    <row r="2163" spans="10:36" x14ac:dyDescent="0.35">
      <c r="J2163" s="19"/>
      <c r="K2163" s="28"/>
      <c r="M2163" s="28"/>
      <c r="N2163" s="28"/>
      <c r="O2163" s="18"/>
      <c r="P2163" s="28"/>
      <c r="Q2163" s="28"/>
      <c r="R2163" s="18"/>
      <c r="S2163" s="28"/>
      <c r="T2163" s="18"/>
      <c r="AJ2163" s="28"/>
    </row>
    <row r="2164" spans="10:36" x14ac:dyDescent="0.35">
      <c r="J2164" s="19"/>
      <c r="K2164" s="28"/>
      <c r="M2164" s="28"/>
      <c r="N2164" s="28"/>
      <c r="O2164" s="18"/>
      <c r="P2164" s="28"/>
      <c r="Q2164" s="28"/>
      <c r="R2164" s="18"/>
      <c r="S2164" s="28"/>
      <c r="T2164" s="18"/>
      <c r="AJ2164" s="28"/>
    </row>
    <row r="2165" spans="10:36" x14ac:dyDescent="0.35">
      <c r="J2165" s="19"/>
      <c r="K2165" s="28"/>
      <c r="M2165" s="28"/>
      <c r="N2165" s="28"/>
      <c r="O2165" s="18"/>
      <c r="P2165" s="28"/>
      <c r="Q2165" s="28"/>
      <c r="R2165" s="18"/>
      <c r="S2165" s="28"/>
      <c r="T2165" s="18"/>
      <c r="AJ2165" s="28"/>
    </row>
    <row r="2166" spans="10:36" x14ac:dyDescent="0.35">
      <c r="J2166" s="19"/>
      <c r="K2166" s="28"/>
      <c r="M2166" s="28"/>
      <c r="N2166" s="28"/>
      <c r="O2166" s="18"/>
      <c r="P2166" s="28"/>
      <c r="Q2166" s="28"/>
      <c r="R2166" s="18"/>
      <c r="S2166" s="28"/>
      <c r="T2166" s="18"/>
      <c r="AJ2166" s="28"/>
    </row>
    <row r="2167" spans="10:36" x14ac:dyDescent="0.35">
      <c r="J2167" s="19"/>
      <c r="K2167" s="28"/>
      <c r="M2167" s="28"/>
      <c r="N2167" s="28"/>
      <c r="O2167" s="18"/>
      <c r="P2167" s="28"/>
      <c r="Q2167" s="28"/>
      <c r="R2167" s="18"/>
      <c r="S2167" s="28"/>
      <c r="T2167" s="18"/>
      <c r="AJ2167" s="28"/>
    </row>
    <row r="2168" spans="10:36" x14ac:dyDescent="0.35">
      <c r="J2168" s="19"/>
      <c r="K2168" s="28"/>
      <c r="M2168" s="28"/>
      <c r="N2168" s="28"/>
      <c r="O2168" s="18"/>
      <c r="P2168" s="28"/>
      <c r="Q2168" s="28"/>
      <c r="R2168" s="18"/>
      <c r="S2168" s="28"/>
      <c r="T2168" s="18"/>
      <c r="AJ2168" s="28"/>
    </row>
    <row r="2169" spans="10:36" x14ac:dyDescent="0.35">
      <c r="J2169" s="19"/>
      <c r="K2169" s="28"/>
      <c r="M2169" s="28"/>
      <c r="N2169" s="28"/>
      <c r="O2169" s="18"/>
      <c r="P2169" s="28"/>
      <c r="Q2169" s="28"/>
      <c r="R2169" s="18"/>
      <c r="S2169" s="28"/>
      <c r="T2169" s="18"/>
      <c r="AJ2169" s="28"/>
    </row>
    <row r="2170" spans="10:36" x14ac:dyDescent="0.35">
      <c r="J2170" s="19"/>
      <c r="K2170" s="28"/>
      <c r="M2170" s="28"/>
      <c r="N2170" s="28"/>
      <c r="O2170" s="18"/>
      <c r="P2170" s="28"/>
      <c r="Q2170" s="28"/>
      <c r="R2170" s="18"/>
      <c r="S2170" s="28"/>
      <c r="T2170" s="18"/>
      <c r="AJ2170" s="28"/>
    </row>
    <row r="2171" spans="10:36" x14ac:dyDescent="0.35">
      <c r="J2171" s="19"/>
      <c r="K2171" s="28"/>
      <c r="M2171" s="28"/>
      <c r="N2171" s="28"/>
      <c r="O2171" s="18"/>
      <c r="P2171" s="28"/>
      <c r="Q2171" s="28"/>
      <c r="R2171" s="18"/>
      <c r="S2171" s="28"/>
      <c r="T2171" s="18"/>
      <c r="AJ2171" s="28"/>
    </row>
    <row r="2172" spans="10:36" x14ac:dyDescent="0.35">
      <c r="J2172" s="19"/>
      <c r="K2172" s="28"/>
      <c r="M2172" s="28"/>
      <c r="N2172" s="28"/>
      <c r="O2172" s="18"/>
      <c r="P2172" s="28"/>
      <c r="Q2172" s="28"/>
      <c r="R2172" s="18"/>
      <c r="S2172" s="28"/>
      <c r="T2172" s="18"/>
      <c r="AJ2172" s="28"/>
    </row>
    <row r="2173" spans="10:36" x14ac:dyDescent="0.35">
      <c r="J2173" s="19"/>
      <c r="K2173" s="28"/>
      <c r="M2173" s="28"/>
      <c r="N2173" s="28"/>
      <c r="O2173" s="18"/>
      <c r="P2173" s="28"/>
      <c r="Q2173" s="28"/>
      <c r="R2173" s="18"/>
      <c r="S2173" s="28"/>
      <c r="T2173" s="18"/>
      <c r="AJ2173" s="28"/>
    </row>
    <row r="2174" spans="10:36" x14ac:dyDescent="0.35">
      <c r="J2174" s="19"/>
      <c r="K2174" s="28"/>
      <c r="M2174" s="28"/>
      <c r="N2174" s="28"/>
      <c r="O2174" s="18"/>
      <c r="P2174" s="28"/>
      <c r="Q2174" s="28"/>
      <c r="R2174" s="18"/>
      <c r="S2174" s="28"/>
      <c r="T2174" s="18"/>
      <c r="AJ2174" s="28"/>
    </row>
    <row r="2175" spans="10:36" x14ac:dyDescent="0.35">
      <c r="J2175" s="19"/>
      <c r="K2175" s="28"/>
      <c r="M2175" s="28"/>
      <c r="N2175" s="28"/>
      <c r="O2175" s="18"/>
      <c r="P2175" s="28"/>
      <c r="Q2175" s="28"/>
      <c r="R2175" s="18"/>
      <c r="S2175" s="28"/>
      <c r="T2175" s="18"/>
      <c r="AJ2175" s="28"/>
    </row>
    <row r="2176" spans="10:36" x14ac:dyDescent="0.35">
      <c r="J2176" s="19"/>
      <c r="K2176" s="28"/>
      <c r="M2176" s="28"/>
      <c r="N2176" s="28"/>
      <c r="O2176" s="18"/>
      <c r="P2176" s="28"/>
      <c r="Q2176" s="28"/>
      <c r="R2176" s="18"/>
      <c r="S2176" s="28"/>
      <c r="T2176" s="18"/>
      <c r="AJ2176" s="28"/>
    </row>
    <row r="2177" spans="10:36" x14ac:dyDescent="0.35">
      <c r="J2177" s="19"/>
      <c r="K2177" s="28"/>
      <c r="M2177" s="28"/>
      <c r="N2177" s="28"/>
      <c r="O2177" s="18"/>
      <c r="P2177" s="28"/>
      <c r="Q2177" s="28"/>
      <c r="R2177" s="18"/>
      <c r="S2177" s="28"/>
      <c r="T2177" s="18"/>
      <c r="AJ2177" s="28"/>
    </row>
    <row r="2178" spans="10:36" x14ac:dyDescent="0.35">
      <c r="J2178" s="19"/>
      <c r="K2178" s="28"/>
      <c r="M2178" s="28"/>
      <c r="N2178" s="28"/>
      <c r="O2178" s="18"/>
      <c r="P2178" s="28"/>
      <c r="Q2178" s="28"/>
      <c r="R2178" s="18"/>
      <c r="S2178" s="28"/>
      <c r="T2178" s="18"/>
      <c r="AJ2178" s="28"/>
    </row>
    <row r="2179" spans="10:36" x14ac:dyDescent="0.35">
      <c r="J2179" s="19"/>
      <c r="K2179" s="28"/>
      <c r="M2179" s="28"/>
      <c r="N2179" s="28"/>
      <c r="O2179" s="18"/>
      <c r="P2179" s="28"/>
      <c r="Q2179" s="28"/>
      <c r="R2179" s="18"/>
      <c r="S2179" s="28"/>
      <c r="T2179" s="18"/>
      <c r="AJ2179" s="28"/>
    </row>
    <row r="2180" spans="10:36" x14ac:dyDescent="0.35">
      <c r="J2180" s="19"/>
      <c r="K2180" s="28"/>
      <c r="M2180" s="28"/>
      <c r="N2180" s="28"/>
      <c r="O2180" s="18"/>
      <c r="P2180" s="28"/>
      <c r="Q2180" s="28"/>
      <c r="R2180" s="18"/>
      <c r="S2180" s="28"/>
      <c r="T2180" s="18"/>
      <c r="AJ2180" s="28"/>
    </row>
    <row r="2181" spans="10:36" x14ac:dyDescent="0.35">
      <c r="J2181" s="19"/>
      <c r="K2181" s="28"/>
      <c r="M2181" s="28"/>
      <c r="N2181" s="28"/>
      <c r="O2181" s="18"/>
      <c r="P2181" s="28"/>
      <c r="Q2181" s="28"/>
      <c r="R2181" s="18"/>
      <c r="S2181" s="28"/>
      <c r="T2181" s="18"/>
      <c r="AJ2181" s="28"/>
    </row>
    <row r="2182" spans="10:36" x14ac:dyDescent="0.35">
      <c r="J2182" s="19"/>
      <c r="K2182" s="28"/>
      <c r="M2182" s="28"/>
      <c r="N2182" s="28"/>
      <c r="O2182" s="18"/>
      <c r="P2182" s="28"/>
      <c r="Q2182" s="28"/>
      <c r="R2182" s="18"/>
      <c r="S2182" s="28"/>
      <c r="T2182" s="18"/>
      <c r="AJ2182" s="28"/>
    </row>
    <row r="2183" spans="10:36" x14ac:dyDescent="0.35">
      <c r="J2183" s="19"/>
      <c r="K2183" s="28"/>
      <c r="M2183" s="28"/>
      <c r="N2183" s="28"/>
      <c r="O2183" s="18"/>
      <c r="P2183" s="28"/>
      <c r="Q2183" s="28"/>
      <c r="R2183" s="18"/>
      <c r="S2183" s="28"/>
      <c r="T2183" s="18"/>
      <c r="AJ2183" s="28"/>
    </row>
    <row r="2184" spans="10:36" x14ac:dyDescent="0.35">
      <c r="J2184" s="19"/>
      <c r="K2184" s="28"/>
      <c r="M2184" s="28"/>
      <c r="N2184" s="28"/>
      <c r="O2184" s="18"/>
      <c r="P2184" s="28"/>
      <c r="Q2184" s="28"/>
      <c r="R2184" s="18"/>
      <c r="S2184" s="28"/>
      <c r="T2184" s="18"/>
      <c r="AJ2184" s="28"/>
    </row>
    <row r="2185" spans="10:36" x14ac:dyDescent="0.35">
      <c r="J2185" s="19"/>
      <c r="K2185" s="28"/>
      <c r="M2185" s="28"/>
      <c r="N2185" s="28"/>
      <c r="O2185" s="18"/>
      <c r="P2185" s="28"/>
      <c r="Q2185" s="28"/>
      <c r="R2185" s="18"/>
      <c r="S2185" s="28"/>
      <c r="T2185" s="18"/>
      <c r="AJ2185" s="28"/>
    </row>
    <row r="2186" spans="10:36" x14ac:dyDescent="0.35">
      <c r="J2186" s="19"/>
      <c r="K2186" s="28"/>
      <c r="M2186" s="28"/>
      <c r="N2186" s="28"/>
      <c r="O2186" s="18"/>
      <c r="P2186" s="28"/>
      <c r="Q2186" s="28"/>
      <c r="R2186" s="18"/>
      <c r="S2186" s="28"/>
      <c r="T2186" s="18"/>
      <c r="AJ2186" s="28"/>
    </row>
    <row r="2187" spans="10:36" x14ac:dyDescent="0.35">
      <c r="J2187" s="19"/>
      <c r="K2187" s="28"/>
      <c r="M2187" s="28"/>
      <c r="N2187" s="28"/>
      <c r="O2187" s="18"/>
      <c r="P2187" s="28"/>
      <c r="Q2187" s="28"/>
      <c r="R2187" s="18"/>
      <c r="S2187" s="28"/>
      <c r="T2187" s="18"/>
      <c r="AJ2187" s="28"/>
    </row>
    <row r="2188" spans="10:36" x14ac:dyDescent="0.35">
      <c r="J2188" s="19"/>
      <c r="K2188" s="28"/>
      <c r="M2188" s="28"/>
      <c r="N2188" s="28"/>
      <c r="O2188" s="18"/>
      <c r="P2188" s="28"/>
      <c r="Q2188" s="28"/>
      <c r="R2188" s="18"/>
      <c r="S2188" s="28"/>
      <c r="T2188" s="18"/>
      <c r="AJ2188" s="28"/>
    </row>
    <row r="2189" spans="10:36" x14ac:dyDescent="0.35">
      <c r="J2189" s="19"/>
      <c r="K2189" s="28"/>
      <c r="M2189" s="28"/>
      <c r="N2189" s="28"/>
      <c r="O2189" s="18"/>
      <c r="P2189" s="28"/>
      <c r="Q2189" s="28"/>
      <c r="R2189" s="18"/>
      <c r="S2189" s="28"/>
      <c r="T2189" s="18"/>
      <c r="AJ2189" s="28"/>
    </row>
    <row r="2190" spans="10:36" x14ac:dyDescent="0.35">
      <c r="J2190" s="19"/>
      <c r="K2190" s="28"/>
      <c r="M2190" s="28"/>
      <c r="N2190" s="28"/>
      <c r="O2190" s="18"/>
      <c r="P2190" s="28"/>
      <c r="Q2190" s="28"/>
      <c r="R2190" s="18"/>
      <c r="S2190" s="28"/>
      <c r="T2190" s="18"/>
      <c r="AJ2190" s="28"/>
    </row>
    <row r="2191" spans="10:36" x14ac:dyDescent="0.35">
      <c r="J2191" s="19"/>
      <c r="K2191" s="28"/>
      <c r="M2191" s="28"/>
      <c r="N2191" s="28"/>
      <c r="O2191" s="18"/>
      <c r="P2191" s="28"/>
      <c r="Q2191" s="28"/>
      <c r="R2191" s="18"/>
      <c r="S2191" s="28"/>
      <c r="T2191" s="18"/>
      <c r="AJ2191" s="28"/>
    </row>
    <row r="2192" spans="10:36" x14ac:dyDescent="0.35">
      <c r="J2192" s="19"/>
      <c r="K2192" s="28"/>
      <c r="M2192" s="28"/>
      <c r="N2192" s="28"/>
      <c r="O2192" s="18"/>
      <c r="P2192" s="28"/>
      <c r="Q2192" s="28"/>
      <c r="R2192" s="18"/>
      <c r="S2192" s="28"/>
      <c r="T2192" s="18"/>
      <c r="AJ2192" s="28"/>
    </row>
    <row r="2193" spans="10:36" x14ac:dyDescent="0.35">
      <c r="J2193" s="19"/>
      <c r="K2193" s="28"/>
      <c r="M2193" s="28"/>
      <c r="N2193" s="28"/>
      <c r="O2193" s="18"/>
      <c r="P2193" s="28"/>
      <c r="Q2193" s="28"/>
      <c r="R2193" s="18"/>
      <c r="S2193" s="28"/>
      <c r="T2193" s="18"/>
      <c r="AJ2193" s="28"/>
    </row>
    <row r="2194" spans="10:36" x14ac:dyDescent="0.35">
      <c r="J2194" s="19"/>
      <c r="K2194" s="28"/>
      <c r="M2194" s="28"/>
      <c r="N2194" s="28"/>
      <c r="O2194" s="18"/>
      <c r="P2194" s="28"/>
      <c r="Q2194" s="28"/>
      <c r="R2194" s="18"/>
      <c r="S2194" s="28"/>
      <c r="T2194" s="18"/>
      <c r="AJ2194" s="28"/>
    </row>
    <row r="2195" spans="10:36" x14ac:dyDescent="0.35">
      <c r="J2195" s="19"/>
      <c r="K2195" s="28"/>
      <c r="M2195" s="28"/>
      <c r="N2195" s="28"/>
      <c r="O2195" s="18"/>
      <c r="P2195" s="28"/>
      <c r="Q2195" s="28"/>
      <c r="R2195" s="18"/>
      <c r="S2195" s="28"/>
      <c r="T2195" s="18"/>
      <c r="AJ2195" s="28"/>
    </row>
    <row r="2196" spans="10:36" x14ac:dyDescent="0.35">
      <c r="J2196" s="19"/>
      <c r="K2196" s="28"/>
      <c r="M2196" s="28"/>
      <c r="N2196" s="28"/>
      <c r="O2196" s="18"/>
      <c r="P2196" s="28"/>
      <c r="Q2196" s="28"/>
      <c r="R2196" s="18"/>
      <c r="S2196" s="28"/>
      <c r="T2196" s="18"/>
      <c r="AJ2196" s="28"/>
    </row>
    <row r="2197" spans="10:36" x14ac:dyDescent="0.35">
      <c r="J2197" s="19"/>
      <c r="K2197" s="28"/>
      <c r="M2197" s="28"/>
      <c r="N2197" s="28"/>
      <c r="O2197" s="18"/>
      <c r="P2197" s="28"/>
      <c r="Q2197" s="28"/>
      <c r="R2197" s="18"/>
      <c r="S2197" s="28"/>
      <c r="T2197" s="18"/>
      <c r="AJ2197" s="28"/>
    </row>
    <row r="2198" spans="10:36" x14ac:dyDescent="0.35">
      <c r="J2198" s="19"/>
      <c r="K2198" s="28"/>
      <c r="M2198" s="28"/>
      <c r="N2198" s="28"/>
      <c r="O2198" s="18"/>
      <c r="P2198" s="28"/>
      <c r="Q2198" s="28"/>
      <c r="R2198" s="18"/>
      <c r="S2198" s="28"/>
      <c r="T2198" s="18"/>
      <c r="AJ2198" s="28"/>
    </row>
    <row r="2199" spans="10:36" x14ac:dyDescent="0.35">
      <c r="J2199" s="19"/>
      <c r="K2199" s="28"/>
      <c r="M2199" s="28"/>
      <c r="N2199" s="28"/>
      <c r="O2199" s="18"/>
      <c r="P2199" s="28"/>
      <c r="Q2199" s="28"/>
      <c r="R2199" s="18"/>
      <c r="S2199" s="28"/>
      <c r="T2199" s="18"/>
      <c r="AJ2199" s="28"/>
    </row>
    <row r="2200" spans="10:36" x14ac:dyDescent="0.35">
      <c r="J2200" s="19"/>
      <c r="K2200" s="28"/>
      <c r="M2200" s="28"/>
      <c r="N2200" s="28"/>
      <c r="O2200" s="18"/>
      <c r="P2200" s="28"/>
      <c r="Q2200" s="28"/>
      <c r="R2200" s="18"/>
      <c r="S2200" s="28"/>
      <c r="T2200" s="18"/>
      <c r="AJ2200" s="28"/>
    </row>
    <row r="2201" spans="10:36" x14ac:dyDescent="0.35">
      <c r="J2201" s="19"/>
      <c r="K2201" s="28"/>
      <c r="M2201" s="28"/>
      <c r="N2201" s="28"/>
      <c r="O2201" s="18"/>
      <c r="P2201" s="28"/>
      <c r="Q2201" s="28"/>
      <c r="R2201" s="18"/>
      <c r="S2201" s="28"/>
      <c r="T2201" s="18"/>
      <c r="AJ2201" s="28"/>
    </row>
    <row r="2202" spans="10:36" x14ac:dyDescent="0.35">
      <c r="J2202" s="19"/>
      <c r="K2202" s="28"/>
      <c r="M2202" s="28"/>
      <c r="N2202" s="28"/>
      <c r="O2202" s="18"/>
      <c r="P2202" s="28"/>
      <c r="Q2202" s="28"/>
      <c r="R2202" s="18"/>
      <c r="S2202" s="28"/>
      <c r="T2202" s="18"/>
      <c r="AJ2202" s="28"/>
    </row>
    <row r="2203" spans="10:36" x14ac:dyDescent="0.35">
      <c r="J2203" s="19"/>
      <c r="K2203" s="28"/>
      <c r="M2203" s="28"/>
      <c r="N2203" s="28"/>
      <c r="O2203" s="18"/>
      <c r="P2203" s="28"/>
      <c r="Q2203" s="28"/>
      <c r="R2203" s="18"/>
      <c r="S2203" s="28"/>
      <c r="T2203" s="18"/>
      <c r="AJ2203" s="28"/>
    </row>
    <row r="2204" spans="10:36" x14ac:dyDescent="0.35">
      <c r="J2204" s="19"/>
      <c r="K2204" s="28"/>
      <c r="M2204" s="28"/>
      <c r="N2204" s="28"/>
      <c r="O2204" s="18"/>
      <c r="P2204" s="28"/>
      <c r="Q2204" s="28"/>
      <c r="R2204" s="18"/>
      <c r="S2204" s="28"/>
      <c r="T2204" s="18"/>
      <c r="AJ2204" s="28"/>
    </row>
    <row r="2205" spans="10:36" x14ac:dyDescent="0.35">
      <c r="J2205" s="19"/>
      <c r="K2205" s="28"/>
      <c r="M2205" s="28"/>
      <c r="N2205" s="28"/>
      <c r="O2205" s="18"/>
      <c r="P2205" s="28"/>
      <c r="Q2205" s="28"/>
      <c r="R2205" s="18"/>
      <c r="S2205" s="28"/>
      <c r="T2205" s="18"/>
      <c r="AJ2205" s="28"/>
    </row>
    <row r="2206" spans="10:36" x14ac:dyDescent="0.35">
      <c r="J2206" s="19"/>
      <c r="K2206" s="28"/>
      <c r="M2206" s="28"/>
      <c r="N2206" s="28"/>
      <c r="O2206" s="18"/>
      <c r="P2206" s="28"/>
      <c r="Q2206" s="28"/>
      <c r="R2206" s="18"/>
      <c r="S2206" s="28"/>
      <c r="T2206" s="18"/>
      <c r="AJ2206" s="28"/>
    </row>
    <row r="2207" spans="10:36" x14ac:dyDescent="0.35">
      <c r="J2207" s="19"/>
      <c r="K2207" s="28"/>
      <c r="M2207" s="28"/>
      <c r="N2207" s="28"/>
      <c r="O2207" s="18"/>
      <c r="P2207" s="28"/>
      <c r="Q2207" s="28"/>
      <c r="R2207" s="18"/>
      <c r="S2207" s="28"/>
      <c r="T2207" s="18"/>
      <c r="AJ2207" s="28"/>
    </row>
    <row r="2208" spans="10:36" x14ac:dyDescent="0.35">
      <c r="J2208" s="19"/>
      <c r="K2208" s="28"/>
      <c r="M2208" s="28"/>
      <c r="N2208" s="28"/>
      <c r="O2208" s="18"/>
      <c r="P2208" s="28"/>
      <c r="Q2208" s="28"/>
      <c r="R2208" s="18"/>
      <c r="S2208" s="28"/>
      <c r="T2208" s="18"/>
      <c r="AJ2208" s="28"/>
    </row>
    <row r="2209" spans="10:36" x14ac:dyDescent="0.35">
      <c r="J2209" s="19"/>
      <c r="K2209" s="28"/>
      <c r="M2209" s="28"/>
      <c r="N2209" s="28"/>
      <c r="O2209" s="18"/>
      <c r="P2209" s="28"/>
      <c r="Q2209" s="28"/>
      <c r="R2209" s="18"/>
      <c r="S2209" s="28"/>
      <c r="T2209" s="18"/>
      <c r="AJ2209" s="28"/>
    </row>
    <row r="2210" spans="10:36" x14ac:dyDescent="0.35">
      <c r="J2210" s="19"/>
      <c r="K2210" s="28"/>
      <c r="M2210" s="28"/>
      <c r="N2210" s="28"/>
      <c r="O2210" s="18"/>
      <c r="P2210" s="28"/>
      <c r="Q2210" s="28"/>
      <c r="R2210" s="18"/>
      <c r="S2210" s="28"/>
      <c r="T2210" s="18"/>
      <c r="AJ2210" s="28"/>
    </row>
    <row r="2211" spans="10:36" x14ac:dyDescent="0.35">
      <c r="J2211" s="19"/>
      <c r="K2211" s="28"/>
      <c r="M2211" s="28"/>
      <c r="N2211" s="28"/>
      <c r="O2211" s="18"/>
      <c r="P2211" s="28"/>
      <c r="Q2211" s="28"/>
      <c r="R2211" s="18"/>
      <c r="S2211" s="28"/>
      <c r="T2211" s="18"/>
      <c r="AJ2211" s="28"/>
    </row>
    <row r="2212" spans="10:36" x14ac:dyDescent="0.35">
      <c r="J2212" s="19"/>
      <c r="K2212" s="28"/>
      <c r="M2212" s="28"/>
      <c r="N2212" s="28"/>
      <c r="O2212" s="18"/>
      <c r="P2212" s="28"/>
      <c r="Q2212" s="28"/>
      <c r="R2212" s="18"/>
      <c r="S2212" s="28"/>
      <c r="T2212" s="18"/>
      <c r="AJ2212" s="28"/>
    </row>
    <row r="2213" spans="10:36" x14ac:dyDescent="0.35">
      <c r="J2213" s="19"/>
      <c r="K2213" s="28"/>
      <c r="M2213" s="28"/>
      <c r="N2213" s="28"/>
      <c r="O2213" s="18"/>
      <c r="P2213" s="28"/>
      <c r="Q2213" s="28"/>
      <c r="R2213" s="18"/>
      <c r="S2213" s="28"/>
      <c r="T2213" s="18"/>
      <c r="AJ2213" s="28"/>
    </row>
    <row r="2214" spans="10:36" x14ac:dyDescent="0.35">
      <c r="J2214" s="19"/>
      <c r="K2214" s="28"/>
      <c r="M2214" s="28"/>
      <c r="N2214" s="28"/>
      <c r="O2214" s="18"/>
      <c r="P2214" s="28"/>
      <c r="Q2214" s="28"/>
      <c r="R2214" s="18"/>
      <c r="S2214" s="28"/>
      <c r="T2214" s="18"/>
      <c r="AJ2214" s="28"/>
    </row>
    <row r="2215" spans="10:36" x14ac:dyDescent="0.35">
      <c r="J2215" s="19"/>
      <c r="K2215" s="28"/>
      <c r="M2215" s="28"/>
      <c r="N2215" s="28"/>
      <c r="O2215" s="18"/>
      <c r="P2215" s="28"/>
      <c r="Q2215" s="28"/>
      <c r="R2215" s="18"/>
      <c r="S2215" s="28"/>
      <c r="T2215" s="18"/>
      <c r="AJ2215" s="28"/>
    </row>
    <row r="2216" spans="10:36" x14ac:dyDescent="0.35">
      <c r="J2216" s="19"/>
      <c r="K2216" s="28"/>
      <c r="M2216" s="28"/>
      <c r="N2216" s="28"/>
      <c r="O2216" s="18"/>
      <c r="P2216" s="28"/>
      <c r="Q2216" s="28"/>
      <c r="R2216" s="18"/>
      <c r="S2216" s="28"/>
      <c r="T2216" s="18"/>
      <c r="AJ2216" s="28"/>
    </row>
    <row r="2217" spans="10:36" x14ac:dyDescent="0.35">
      <c r="J2217" s="19"/>
      <c r="K2217" s="28"/>
      <c r="M2217" s="28"/>
      <c r="N2217" s="28"/>
      <c r="O2217" s="18"/>
      <c r="P2217" s="28"/>
      <c r="Q2217" s="28"/>
      <c r="R2217" s="18"/>
      <c r="S2217" s="28"/>
      <c r="T2217" s="18"/>
      <c r="AJ2217" s="28"/>
    </row>
    <row r="2218" spans="10:36" x14ac:dyDescent="0.35">
      <c r="J2218" s="19"/>
      <c r="K2218" s="28"/>
      <c r="M2218" s="28"/>
      <c r="N2218" s="28"/>
      <c r="O2218" s="18"/>
      <c r="P2218" s="28"/>
      <c r="Q2218" s="28"/>
      <c r="R2218" s="18"/>
      <c r="S2218" s="28"/>
      <c r="T2218" s="18"/>
      <c r="AJ2218" s="28"/>
    </row>
    <row r="2219" spans="10:36" x14ac:dyDescent="0.35">
      <c r="J2219" s="19"/>
      <c r="K2219" s="28"/>
      <c r="M2219" s="28"/>
      <c r="N2219" s="28"/>
      <c r="O2219" s="18"/>
      <c r="P2219" s="28"/>
      <c r="Q2219" s="28"/>
      <c r="R2219" s="18"/>
      <c r="S2219" s="28"/>
      <c r="T2219" s="18"/>
      <c r="AJ2219" s="28"/>
    </row>
    <row r="2220" spans="10:36" x14ac:dyDescent="0.35">
      <c r="J2220" s="19"/>
      <c r="K2220" s="28"/>
      <c r="M2220" s="28"/>
      <c r="N2220" s="28"/>
      <c r="O2220" s="18"/>
      <c r="P2220" s="28"/>
      <c r="Q2220" s="28"/>
      <c r="R2220" s="18"/>
      <c r="S2220" s="28"/>
      <c r="T2220" s="18"/>
      <c r="AJ2220" s="28"/>
    </row>
    <row r="2221" spans="10:36" x14ac:dyDescent="0.35">
      <c r="J2221" s="19"/>
      <c r="K2221" s="28"/>
      <c r="M2221" s="28"/>
      <c r="N2221" s="28"/>
      <c r="O2221" s="18"/>
      <c r="P2221" s="28"/>
      <c r="Q2221" s="28"/>
      <c r="R2221" s="18"/>
      <c r="S2221" s="28"/>
      <c r="T2221" s="18"/>
      <c r="AJ2221" s="28"/>
    </row>
    <row r="2222" spans="10:36" x14ac:dyDescent="0.35">
      <c r="J2222" s="19"/>
      <c r="K2222" s="28"/>
      <c r="M2222" s="28"/>
      <c r="N2222" s="28"/>
      <c r="O2222" s="18"/>
      <c r="P2222" s="28"/>
      <c r="Q2222" s="28"/>
      <c r="R2222" s="18"/>
      <c r="S2222" s="28"/>
      <c r="T2222" s="18"/>
      <c r="AJ2222" s="28"/>
    </row>
    <row r="2223" spans="10:36" x14ac:dyDescent="0.35">
      <c r="J2223" s="19"/>
      <c r="K2223" s="28"/>
      <c r="M2223" s="28"/>
      <c r="N2223" s="28"/>
      <c r="O2223" s="18"/>
      <c r="P2223" s="28"/>
      <c r="Q2223" s="28"/>
      <c r="R2223" s="18"/>
      <c r="S2223" s="28"/>
      <c r="T2223" s="18"/>
      <c r="AJ2223" s="28"/>
    </row>
    <row r="2224" spans="10:36" x14ac:dyDescent="0.35">
      <c r="J2224" s="19"/>
      <c r="K2224" s="28"/>
      <c r="M2224" s="28"/>
      <c r="N2224" s="28"/>
      <c r="O2224" s="18"/>
      <c r="P2224" s="28"/>
      <c r="Q2224" s="28"/>
      <c r="R2224" s="18"/>
      <c r="S2224" s="28"/>
      <c r="T2224" s="18"/>
      <c r="AJ2224" s="28"/>
    </row>
    <row r="2225" spans="10:36" x14ac:dyDescent="0.35">
      <c r="J2225" s="19"/>
      <c r="K2225" s="28"/>
      <c r="M2225" s="28"/>
      <c r="N2225" s="28"/>
      <c r="O2225" s="18"/>
      <c r="P2225" s="28"/>
      <c r="Q2225" s="28"/>
      <c r="R2225" s="18"/>
      <c r="S2225" s="28"/>
      <c r="T2225" s="18"/>
      <c r="AJ2225" s="28"/>
    </row>
    <row r="2226" spans="10:36" x14ac:dyDescent="0.35">
      <c r="J2226" s="19"/>
      <c r="K2226" s="28"/>
      <c r="M2226" s="28"/>
      <c r="N2226" s="28"/>
      <c r="O2226" s="18"/>
      <c r="P2226" s="28"/>
      <c r="Q2226" s="28"/>
      <c r="R2226" s="18"/>
      <c r="S2226" s="28"/>
      <c r="T2226" s="18"/>
      <c r="AJ2226" s="28"/>
    </row>
    <row r="2227" spans="10:36" x14ac:dyDescent="0.35">
      <c r="J2227" s="19"/>
      <c r="K2227" s="28"/>
      <c r="M2227" s="28"/>
      <c r="N2227" s="28"/>
      <c r="O2227" s="18"/>
      <c r="P2227" s="28"/>
      <c r="Q2227" s="28"/>
      <c r="R2227" s="18"/>
      <c r="S2227" s="28"/>
      <c r="T2227" s="18"/>
      <c r="AJ2227" s="28"/>
    </row>
    <row r="2228" spans="10:36" x14ac:dyDescent="0.35">
      <c r="J2228" s="19"/>
      <c r="K2228" s="28"/>
      <c r="M2228" s="28"/>
      <c r="N2228" s="28"/>
      <c r="O2228" s="18"/>
      <c r="P2228" s="28"/>
      <c r="Q2228" s="28"/>
      <c r="R2228" s="18"/>
      <c r="S2228" s="28"/>
      <c r="T2228" s="18"/>
      <c r="AJ2228" s="28"/>
    </row>
    <row r="2229" spans="10:36" x14ac:dyDescent="0.35">
      <c r="J2229" s="19"/>
      <c r="K2229" s="28"/>
      <c r="M2229" s="28"/>
      <c r="N2229" s="28"/>
      <c r="O2229" s="18"/>
      <c r="P2229" s="28"/>
      <c r="Q2229" s="28"/>
      <c r="R2229" s="18"/>
      <c r="S2229" s="28"/>
      <c r="T2229" s="18"/>
      <c r="AJ2229" s="28"/>
    </row>
    <row r="2230" spans="10:36" x14ac:dyDescent="0.35">
      <c r="J2230" s="19"/>
      <c r="K2230" s="28"/>
      <c r="M2230" s="28"/>
      <c r="N2230" s="28"/>
      <c r="O2230" s="18"/>
      <c r="P2230" s="28"/>
      <c r="Q2230" s="28"/>
      <c r="R2230" s="18"/>
      <c r="S2230" s="28"/>
      <c r="T2230" s="18"/>
      <c r="AJ2230" s="28"/>
    </row>
    <row r="2231" spans="10:36" x14ac:dyDescent="0.35">
      <c r="J2231" s="19"/>
      <c r="K2231" s="28"/>
      <c r="M2231" s="28"/>
      <c r="N2231" s="28"/>
      <c r="O2231" s="18"/>
      <c r="P2231" s="28"/>
      <c r="Q2231" s="28"/>
      <c r="R2231" s="18"/>
      <c r="S2231" s="28"/>
      <c r="T2231" s="18"/>
      <c r="AJ2231" s="28"/>
    </row>
    <row r="2232" spans="10:36" x14ac:dyDescent="0.35">
      <c r="J2232" s="19"/>
      <c r="K2232" s="28"/>
      <c r="M2232" s="28"/>
      <c r="N2232" s="28"/>
      <c r="O2232" s="18"/>
      <c r="P2232" s="28"/>
      <c r="Q2232" s="28"/>
      <c r="R2232" s="18"/>
      <c r="S2232" s="28"/>
      <c r="T2232" s="18"/>
      <c r="AJ2232" s="28"/>
    </row>
    <row r="2233" spans="10:36" x14ac:dyDescent="0.35">
      <c r="J2233" s="19"/>
      <c r="K2233" s="28"/>
      <c r="M2233" s="28"/>
      <c r="N2233" s="28"/>
      <c r="O2233" s="18"/>
      <c r="P2233" s="28"/>
      <c r="Q2233" s="28"/>
      <c r="R2233" s="18"/>
      <c r="S2233" s="28"/>
      <c r="T2233" s="18"/>
      <c r="AJ2233" s="28"/>
    </row>
    <row r="2234" spans="10:36" x14ac:dyDescent="0.35">
      <c r="J2234" s="19"/>
      <c r="K2234" s="28"/>
      <c r="M2234" s="28"/>
      <c r="N2234" s="28"/>
      <c r="O2234" s="18"/>
      <c r="P2234" s="28"/>
      <c r="Q2234" s="28"/>
      <c r="R2234" s="18"/>
      <c r="S2234" s="28"/>
      <c r="T2234" s="18"/>
      <c r="AJ2234" s="28"/>
    </row>
    <row r="2235" spans="10:36" x14ac:dyDescent="0.35">
      <c r="J2235" s="19"/>
      <c r="K2235" s="28"/>
      <c r="M2235" s="28"/>
      <c r="N2235" s="28"/>
      <c r="O2235" s="18"/>
      <c r="P2235" s="28"/>
      <c r="Q2235" s="28"/>
      <c r="R2235" s="18"/>
      <c r="S2235" s="28"/>
      <c r="T2235" s="18"/>
      <c r="AJ2235" s="28"/>
    </row>
    <row r="2236" spans="10:36" x14ac:dyDescent="0.35">
      <c r="J2236" s="19"/>
      <c r="K2236" s="28"/>
      <c r="M2236" s="28"/>
      <c r="N2236" s="28"/>
      <c r="O2236" s="18"/>
      <c r="P2236" s="28"/>
      <c r="Q2236" s="28"/>
      <c r="R2236" s="18"/>
      <c r="S2236" s="28"/>
      <c r="T2236" s="18"/>
      <c r="AJ2236" s="28"/>
    </row>
    <row r="2237" spans="10:36" x14ac:dyDescent="0.35">
      <c r="J2237" s="19"/>
      <c r="K2237" s="28"/>
      <c r="M2237" s="28"/>
      <c r="N2237" s="28"/>
      <c r="O2237" s="18"/>
      <c r="P2237" s="28"/>
      <c r="Q2237" s="28"/>
      <c r="R2237" s="18"/>
      <c r="S2237" s="28"/>
      <c r="T2237" s="18"/>
      <c r="AJ2237" s="28"/>
    </row>
    <row r="2238" spans="10:36" x14ac:dyDescent="0.35">
      <c r="J2238" s="19"/>
      <c r="K2238" s="28"/>
      <c r="M2238" s="28"/>
      <c r="N2238" s="28"/>
      <c r="O2238" s="18"/>
      <c r="P2238" s="28"/>
      <c r="Q2238" s="28"/>
      <c r="R2238" s="18"/>
      <c r="S2238" s="28"/>
      <c r="T2238" s="18"/>
      <c r="AJ2238" s="28"/>
    </row>
    <row r="2239" spans="10:36" x14ac:dyDescent="0.35">
      <c r="J2239" s="19"/>
      <c r="K2239" s="28"/>
      <c r="M2239" s="28"/>
      <c r="N2239" s="28"/>
      <c r="O2239" s="18"/>
      <c r="P2239" s="28"/>
      <c r="Q2239" s="28"/>
      <c r="R2239" s="18"/>
      <c r="S2239" s="28"/>
      <c r="T2239" s="18"/>
      <c r="AJ2239" s="28"/>
    </row>
    <row r="2240" spans="10:36" x14ac:dyDescent="0.35">
      <c r="J2240" s="19"/>
      <c r="K2240" s="28"/>
      <c r="M2240" s="28"/>
      <c r="N2240" s="28"/>
      <c r="O2240" s="18"/>
      <c r="P2240" s="28"/>
      <c r="Q2240" s="28"/>
      <c r="R2240" s="18"/>
      <c r="S2240" s="28"/>
      <c r="T2240" s="18"/>
      <c r="AJ2240" s="28"/>
    </row>
    <row r="2241" spans="10:36" x14ac:dyDescent="0.35">
      <c r="J2241" s="19"/>
      <c r="K2241" s="28"/>
      <c r="M2241" s="28"/>
      <c r="N2241" s="28"/>
      <c r="O2241" s="18"/>
      <c r="P2241" s="28"/>
      <c r="Q2241" s="28"/>
      <c r="R2241" s="18"/>
      <c r="S2241" s="28"/>
      <c r="T2241" s="18"/>
      <c r="AJ2241" s="28"/>
    </row>
    <row r="2242" spans="10:36" x14ac:dyDescent="0.35">
      <c r="J2242" s="19"/>
      <c r="K2242" s="28"/>
      <c r="M2242" s="28"/>
      <c r="N2242" s="28"/>
      <c r="O2242" s="18"/>
      <c r="P2242" s="28"/>
      <c r="Q2242" s="28"/>
      <c r="R2242" s="18"/>
      <c r="S2242" s="28"/>
      <c r="T2242" s="18"/>
      <c r="AJ2242" s="28"/>
    </row>
    <row r="2243" spans="10:36" x14ac:dyDescent="0.35">
      <c r="J2243" s="19"/>
      <c r="K2243" s="28"/>
      <c r="M2243" s="28"/>
      <c r="N2243" s="28"/>
      <c r="O2243" s="18"/>
      <c r="P2243" s="28"/>
      <c r="Q2243" s="28"/>
      <c r="R2243" s="18"/>
      <c r="S2243" s="28"/>
      <c r="T2243" s="18"/>
      <c r="AJ2243" s="28"/>
    </row>
    <row r="2244" spans="10:36" x14ac:dyDescent="0.35">
      <c r="J2244" s="19"/>
      <c r="K2244" s="28"/>
      <c r="M2244" s="28"/>
      <c r="N2244" s="28"/>
      <c r="O2244" s="18"/>
      <c r="P2244" s="28"/>
      <c r="Q2244" s="28"/>
      <c r="R2244" s="18"/>
      <c r="S2244" s="28"/>
      <c r="T2244" s="18"/>
      <c r="AJ2244" s="28"/>
    </row>
    <row r="2245" spans="10:36" x14ac:dyDescent="0.35">
      <c r="J2245" s="19"/>
      <c r="K2245" s="28"/>
      <c r="M2245" s="28"/>
      <c r="N2245" s="28"/>
      <c r="O2245" s="18"/>
      <c r="P2245" s="28"/>
      <c r="Q2245" s="28"/>
      <c r="R2245" s="18"/>
      <c r="S2245" s="28"/>
      <c r="T2245" s="18"/>
      <c r="AJ2245" s="28"/>
    </row>
    <row r="2246" spans="10:36" x14ac:dyDescent="0.35">
      <c r="J2246" s="19"/>
      <c r="K2246" s="28"/>
      <c r="M2246" s="28"/>
      <c r="N2246" s="28"/>
      <c r="O2246" s="18"/>
      <c r="P2246" s="28"/>
      <c r="Q2246" s="28"/>
      <c r="R2246" s="18"/>
      <c r="S2246" s="28"/>
      <c r="T2246" s="18"/>
      <c r="AJ2246" s="28"/>
    </row>
    <row r="2247" spans="10:36" x14ac:dyDescent="0.35">
      <c r="J2247" s="19"/>
      <c r="K2247" s="28"/>
      <c r="M2247" s="28"/>
      <c r="N2247" s="28"/>
      <c r="O2247" s="18"/>
      <c r="P2247" s="28"/>
      <c r="Q2247" s="28"/>
      <c r="R2247" s="18"/>
      <c r="S2247" s="28"/>
      <c r="T2247" s="18"/>
      <c r="AJ2247" s="28"/>
    </row>
    <row r="2248" spans="10:36" x14ac:dyDescent="0.35">
      <c r="J2248" s="19"/>
      <c r="K2248" s="28"/>
      <c r="M2248" s="28"/>
      <c r="N2248" s="28"/>
      <c r="O2248" s="18"/>
      <c r="P2248" s="28"/>
      <c r="Q2248" s="28"/>
      <c r="R2248" s="18"/>
      <c r="S2248" s="28"/>
      <c r="T2248" s="18"/>
      <c r="AJ2248" s="28"/>
    </row>
    <row r="2249" spans="10:36" x14ac:dyDescent="0.35">
      <c r="J2249" s="19"/>
      <c r="K2249" s="28"/>
      <c r="M2249" s="28"/>
      <c r="N2249" s="28"/>
      <c r="O2249" s="18"/>
      <c r="P2249" s="28"/>
      <c r="Q2249" s="28"/>
      <c r="R2249" s="18"/>
      <c r="S2249" s="28"/>
      <c r="T2249" s="18"/>
      <c r="AJ2249" s="28"/>
    </row>
    <row r="2250" spans="10:36" x14ac:dyDescent="0.35">
      <c r="J2250" s="19"/>
      <c r="K2250" s="28"/>
      <c r="M2250" s="28"/>
      <c r="N2250" s="28"/>
      <c r="O2250" s="18"/>
      <c r="P2250" s="28"/>
      <c r="Q2250" s="28"/>
      <c r="R2250" s="18"/>
      <c r="S2250" s="28"/>
      <c r="T2250" s="18"/>
      <c r="AJ2250" s="28"/>
    </row>
    <row r="2251" spans="10:36" x14ac:dyDescent="0.35">
      <c r="J2251" s="19"/>
      <c r="K2251" s="28"/>
      <c r="M2251" s="28"/>
      <c r="N2251" s="28"/>
      <c r="O2251" s="18"/>
      <c r="P2251" s="28"/>
      <c r="Q2251" s="28"/>
      <c r="R2251" s="18"/>
      <c r="S2251" s="28"/>
      <c r="T2251" s="18"/>
      <c r="AJ2251" s="28"/>
    </row>
    <row r="2252" spans="10:36" x14ac:dyDescent="0.35">
      <c r="J2252" s="19"/>
      <c r="K2252" s="28"/>
      <c r="M2252" s="28"/>
      <c r="N2252" s="28"/>
      <c r="O2252" s="18"/>
      <c r="P2252" s="28"/>
      <c r="Q2252" s="28"/>
      <c r="R2252" s="18"/>
      <c r="S2252" s="28"/>
      <c r="T2252" s="18"/>
      <c r="AJ2252" s="28"/>
    </row>
    <row r="2253" spans="10:36" x14ac:dyDescent="0.35">
      <c r="J2253" s="19"/>
      <c r="K2253" s="28"/>
      <c r="M2253" s="28"/>
      <c r="N2253" s="28"/>
      <c r="O2253" s="18"/>
      <c r="P2253" s="28"/>
      <c r="Q2253" s="28"/>
      <c r="R2253" s="18"/>
      <c r="S2253" s="28"/>
      <c r="T2253" s="18"/>
      <c r="AJ2253" s="28"/>
    </row>
    <row r="2254" spans="10:36" x14ac:dyDescent="0.35">
      <c r="J2254" s="19"/>
      <c r="K2254" s="28"/>
      <c r="M2254" s="28"/>
      <c r="N2254" s="28"/>
      <c r="O2254" s="18"/>
      <c r="P2254" s="28"/>
      <c r="Q2254" s="28"/>
      <c r="R2254" s="18"/>
      <c r="S2254" s="28"/>
      <c r="T2254" s="18"/>
      <c r="AJ2254" s="28"/>
    </row>
    <row r="2255" spans="10:36" x14ac:dyDescent="0.35">
      <c r="J2255" s="19"/>
      <c r="K2255" s="28"/>
      <c r="M2255" s="28"/>
      <c r="N2255" s="28"/>
      <c r="O2255" s="18"/>
      <c r="P2255" s="28"/>
      <c r="Q2255" s="28"/>
      <c r="R2255" s="18"/>
      <c r="S2255" s="28"/>
      <c r="T2255" s="18"/>
      <c r="AJ2255" s="28"/>
    </row>
    <row r="2256" spans="10:36" x14ac:dyDescent="0.35">
      <c r="J2256" s="19"/>
      <c r="K2256" s="28"/>
      <c r="M2256" s="28"/>
      <c r="N2256" s="28"/>
      <c r="O2256" s="18"/>
      <c r="P2256" s="28"/>
      <c r="Q2256" s="28"/>
      <c r="R2256" s="18"/>
      <c r="S2256" s="28"/>
      <c r="T2256" s="18"/>
      <c r="AJ2256" s="28"/>
    </row>
    <row r="2257" spans="10:36" x14ac:dyDescent="0.35">
      <c r="J2257" s="19"/>
      <c r="K2257" s="28"/>
      <c r="M2257" s="28"/>
      <c r="N2257" s="28"/>
      <c r="O2257" s="18"/>
      <c r="P2257" s="28"/>
      <c r="Q2257" s="28"/>
      <c r="R2257" s="18"/>
      <c r="S2257" s="28"/>
      <c r="T2257" s="18"/>
      <c r="AJ2257" s="28"/>
    </row>
    <row r="2258" spans="10:36" x14ac:dyDescent="0.35">
      <c r="J2258" s="19"/>
      <c r="K2258" s="28"/>
      <c r="M2258" s="28"/>
      <c r="N2258" s="28"/>
      <c r="O2258" s="18"/>
      <c r="P2258" s="28"/>
      <c r="Q2258" s="28"/>
      <c r="R2258" s="18"/>
      <c r="S2258" s="28"/>
      <c r="T2258" s="18"/>
      <c r="AJ2258" s="28"/>
    </row>
    <row r="2259" spans="10:36" x14ac:dyDescent="0.35">
      <c r="J2259" s="19"/>
      <c r="K2259" s="28"/>
      <c r="M2259" s="28"/>
      <c r="N2259" s="28"/>
      <c r="O2259" s="18"/>
      <c r="P2259" s="28"/>
      <c r="Q2259" s="28"/>
      <c r="R2259" s="18"/>
      <c r="S2259" s="28"/>
      <c r="T2259" s="18"/>
      <c r="AJ2259" s="28"/>
    </row>
    <row r="2260" spans="10:36" x14ac:dyDescent="0.35">
      <c r="J2260" s="19"/>
      <c r="K2260" s="28"/>
      <c r="M2260" s="28"/>
      <c r="N2260" s="28"/>
      <c r="O2260" s="18"/>
      <c r="P2260" s="28"/>
      <c r="Q2260" s="28"/>
      <c r="R2260" s="18"/>
      <c r="S2260" s="28"/>
      <c r="T2260" s="18"/>
      <c r="AJ2260" s="28"/>
    </row>
    <row r="2261" spans="10:36" x14ac:dyDescent="0.35">
      <c r="J2261" s="19"/>
      <c r="K2261" s="28"/>
      <c r="M2261" s="28"/>
      <c r="N2261" s="28"/>
      <c r="O2261" s="18"/>
      <c r="P2261" s="28"/>
      <c r="Q2261" s="28"/>
      <c r="R2261" s="18"/>
      <c r="S2261" s="28"/>
      <c r="T2261" s="18"/>
      <c r="AJ2261" s="28"/>
    </row>
    <row r="2262" spans="10:36" x14ac:dyDescent="0.35">
      <c r="J2262" s="19"/>
      <c r="K2262" s="28"/>
      <c r="M2262" s="28"/>
      <c r="N2262" s="28"/>
      <c r="O2262" s="18"/>
      <c r="P2262" s="28"/>
      <c r="Q2262" s="28"/>
      <c r="R2262" s="18"/>
      <c r="S2262" s="28"/>
      <c r="T2262" s="18"/>
      <c r="AJ2262" s="28"/>
    </row>
    <row r="2263" spans="10:36" x14ac:dyDescent="0.35">
      <c r="J2263" s="19"/>
      <c r="K2263" s="28"/>
      <c r="M2263" s="28"/>
      <c r="N2263" s="28"/>
      <c r="O2263" s="18"/>
      <c r="P2263" s="28"/>
      <c r="Q2263" s="28"/>
      <c r="R2263" s="18"/>
      <c r="S2263" s="28"/>
      <c r="T2263" s="18"/>
      <c r="AJ2263" s="28"/>
    </row>
    <row r="2264" spans="10:36" x14ac:dyDescent="0.35">
      <c r="J2264" s="19"/>
      <c r="K2264" s="28"/>
      <c r="M2264" s="28"/>
      <c r="N2264" s="28"/>
      <c r="O2264" s="18"/>
      <c r="P2264" s="28"/>
      <c r="Q2264" s="28"/>
      <c r="R2264" s="18"/>
      <c r="S2264" s="28"/>
      <c r="T2264" s="18"/>
      <c r="AJ2264" s="28"/>
    </row>
    <row r="2265" spans="10:36" x14ac:dyDescent="0.35">
      <c r="J2265" s="19"/>
      <c r="K2265" s="28"/>
      <c r="M2265" s="28"/>
      <c r="N2265" s="28"/>
      <c r="O2265" s="18"/>
      <c r="P2265" s="28"/>
      <c r="Q2265" s="28"/>
      <c r="R2265" s="18"/>
      <c r="S2265" s="28"/>
      <c r="T2265" s="18"/>
      <c r="AJ2265" s="28"/>
    </row>
    <row r="2266" spans="10:36" x14ac:dyDescent="0.35">
      <c r="J2266" s="19"/>
      <c r="K2266" s="28"/>
      <c r="M2266" s="28"/>
      <c r="N2266" s="28"/>
      <c r="O2266" s="18"/>
      <c r="P2266" s="28"/>
      <c r="Q2266" s="28"/>
      <c r="R2266" s="18"/>
      <c r="S2266" s="28"/>
      <c r="T2266" s="18"/>
      <c r="AJ2266" s="28"/>
    </row>
    <row r="2267" spans="10:36" x14ac:dyDescent="0.35">
      <c r="J2267" s="19"/>
      <c r="K2267" s="28"/>
      <c r="M2267" s="28"/>
      <c r="N2267" s="28"/>
      <c r="O2267" s="18"/>
      <c r="P2267" s="28"/>
      <c r="Q2267" s="28"/>
      <c r="R2267" s="18"/>
      <c r="S2267" s="28"/>
      <c r="T2267" s="18"/>
      <c r="AJ2267" s="28"/>
    </row>
    <row r="2268" spans="10:36" x14ac:dyDescent="0.35">
      <c r="J2268" s="19"/>
      <c r="K2268" s="28"/>
      <c r="M2268" s="28"/>
      <c r="N2268" s="28"/>
      <c r="O2268" s="18"/>
      <c r="P2268" s="28"/>
      <c r="Q2268" s="28"/>
      <c r="R2268" s="18"/>
      <c r="S2268" s="28"/>
      <c r="T2268" s="18"/>
      <c r="AJ2268" s="28"/>
    </row>
    <row r="2269" spans="10:36" x14ac:dyDescent="0.35">
      <c r="J2269" s="19"/>
      <c r="K2269" s="28"/>
      <c r="M2269" s="28"/>
      <c r="N2269" s="28"/>
      <c r="O2269" s="18"/>
      <c r="P2269" s="28"/>
      <c r="Q2269" s="28"/>
      <c r="R2269" s="18"/>
      <c r="S2269" s="28"/>
      <c r="T2269" s="18"/>
      <c r="AJ2269" s="28"/>
    </row>
    <row r="2270" spans="10:36" x14ac:dyDescent="0.35">
      <c r="J2270" s="19"/>
      <c r="K2270" s="28"/>
      <c r="M2270" s="28"/>
      <c r="N2270" s="28"/>
      <c r="O2270" s="18"/>
      <c r="P2270" s="28"/>
      <c r="Q2270" s="28"/>
      <c r="R2270" s="18"/>
      <c r="S2270" s="28"/>
      <c r="T2270" s="18"/>
      <c r="AJ2270" s="28"/>
    </row>
    <row r="2271" spans="10:36" x14ac:dyDescent="0.35">
      <c r="J2271" s="19"/>
      <c r="K2271" s="28"/>
      <c r="M2271" s="28"/>
      <c r="N2271" s="28"/>
      <c r="O2271" s="18"/>
      <c r="P2271" s="28"/>
      <c r="Q2271" s="28"/>
      <c r="R2271" s="18"/>
      <c r="S2271" s="28"/>
      <c r="T2271" s="18"/>
      <c r="AJ2271" s="28"/>
    </row>
    <row r="2272" spans="10:36" x14ac:dyDescent="0.35">
      <c r="J2272" s="19"/>
      <c r="K2272" s="28"/>
      <c r="M2272" s="28"/>
      <c r="N2272" s="28"/>
      <c r="O2272" s="18"/>
      <c r="P2272" s="28"/>
      <c r="Q2272" s="28"/>
      <c r="R2272" s="18"/>
      <c r="S2272" s="28"/>
      <c r="T2272" s="18"/>
      <c r="AJ2272" s="28"/>
    </row>
    <row r="2273" spans="10:36" x14ac:dyDescent="0.35">
      <c r="J2273" s="19"/>
      <c r="K2273" s="28"/>
      <c r="M2273" s="28"/>
      <c r="N2273" s="28"/>
      <c r="O2273" s="18"/>
      <c r="P2273" s="28"/>
      <c r="Q2273" s="28"/>
      <c r="R2273" s="18"/>
      <c r="S2273" s="28"/>
      <c r="T2273" s="18"/>
      <c r="AJ2273" s="28"/>
    </row>
    <row r="2274" spans="10:36" x14ac:dyDescent="0.35">
      <c r="J2274" s="19"/>
      <c r="K2274" s="28"/>
      <c r="M2274" s="28"/>
      <c r="N2274" s="28"/>
      <c r="O2274" s="18"/>
      <c r="P2274" s="28"/>
      <c r="Q2274" s="28"/>
      <c r="R2274" s="18"/>
      <c r="S2274" s="28"/>
      <c r="T2274" s="18"/>
      <c r="AJ2274" s="28"/>
    </row>
    <row r="2275" spans="10:36" x14ac:dyDescent="0.35">
      <c r="J2275" s="19"/>
      <c r="K2275" s="28"/>
      <c r="M2275" s="28"/>
      <c r="N2275" s="28"/>
      <c r="O2275" s="18"/>
      <c r="P2275" s="28"/>
      <c r="Q2275" s="28"/>
      <c r="R2275" s="18"/>
      <c r="S2275" s="28"/>
      <c r="T2275" s="18"/>
      <c r="AJ2275" s="28"/>
    </row>
    <row r="2276" spans="10:36" x14ac:dyDescent="0.35">
      <c r="J2276" s="19"/>
      <c r="K2276" s="28"/>
      <c r="M2276" s="28"/>
      <c r="N2276" s="28"/>
      <c r="O2276" s="18"/>
      <c r="P2276" s="28"/>
      <c r="Q2276" s="28"/>
      <c r="R2276" s="18"/>
      <c r="S2276" s="28"/>
      <c r="T2276" s="18"/>
      <c r="AJ2276" s="28"/>
    </row>
    <row r="2277" spans="10:36" x14ac:dyDescent="0.35">
      <c r="J2277" s="19"/>
      <c r="K2277" s="28"/>
      <c r="M2277" s="28"/>
      <c r="N2277" s="28"/>
      <c r="O2277" s="18"/>
      <c r="P2277" s="28"/>
      <c r="Q2277" s="28"/>
      <c r="R2277" s="18"/>
      <c r="S2277" s="28"/>
      <c r="T2277" s="18"/>
      <c r="AJ2277" s="28"/>
    </row>
    <row r="2278" spans="10:36" x14ac:dyDescent="0.35">
      <c r="J2278" s="19"/>
      <c r="K2278" s="28"/>
      <c r="M2278" s="28"/>
      <c r="N2278" s="28"/>
      <c r="O2278" s="18"/>
      <c r="P2278" s="28"/>
      <c r="Q2278" s="28"/>
      <c r="R2278" s="18"/>
      <c r="S2278" s="28"/>
      <c r="T2278" s="18"/>
      <c r="AJ2278" s="28"/>
    </row>
    <row r="2279" spans="10:36" x14ac:dyDescent="0.35">
      <c r="J2279" s="19"/>
      <c r="K2279" s="28"/>
      <c r="M2279" s="28"/>
      <c r="N2279" s="28"/>
      <c r="O2279" s="18"/>
      <c r="P2279" s="28"/>
      <c r="Q2279" s="28"/>
      <c r="R2279" s="18"/>
      <c r="S2279" s="28"/>
      <c r="T2279" s="18"/>
      <c r="AJ2279" s="28"/>
    </row>
    <row r="2280" spans="10:36" x14ac:dyDescent="0.35">
      <c r="J2280" s="19"/>
      <c r="K2280" s="28"/>
      <c r="M2280" s="28"/>
      <c r="N2280" s="28"/>
      <c r="O2280" s="18"/>
      <c r="P2280" s="28"/>
      <c r="Q2280" s="28"/>
      <c r="R2280" s="18"/>
      <c r="S2280" s="28"/>
      <c r="T2280" s="18"/>
      <c r="AJ2280" s="28"/>
    </row>
    <row r="2281" spans="10:36" x14ac:dyDescent="0.35">
      <c r="J2281" s="19"/>
      <c r="K2281" s="28"/>
      <c r="M2281" s="28"/>
      <c r="N2281" s="28"/>
      <c r="O2281" s="18"/>
      <c r="P2281" s="28"/>
      <c r="Q2281" s="28"/>
      <c r="R2281" s="18"/>
      <c r="S2281" s="28"/>
      <c r="T2281" s="18"/>
      <c r="AJ2281" s="28"/>
    </row>
    <row r="2282" spans="10:36" x14ac:dyDescent="0.35">
      <c r="J2282" s="19"/>
      <c r="K2282" s="28"/>
      <c r="M2282" s="28"/>
      <c r="N2282" s="28"/>
      <c r="O2282" s="18"/>
      <c r="P2282" s="28"/>
      <c r="Q2282" s="28"/>
      <c r="R2282" s="18"/>
      <c r="S2282" s="28"/>
      <c r="T2282" s="18"/>
      <c r="AJ2282" s="28"/>
    </row>
    <row r="2283" spans="10:36" x14ac:dyDescent="0.35">
      <c r="J2283" s="19"/>
      <c r="K2283" s="28"/>
      <c r="M2283" s="28"/>
      <c r="N2283" s="28"/>
      <c r="O2283" s="18"/>
      <c r="P2283" s="28"/>
      <c r="Q2283" s="28"/>
      <c r="R2283" s="18"/>
      <c r="S2283" s="28"/>
      <c r="T2283" s="18"/>
      <c r="AJ2283" s="28"/>
    </row>
    <row r="2284" spans="10:36" x14ac:dyDescent="0.35">
      <c r="J2284" s="19"/>
      <c r="K2284" s="28"/>
      <c r="M2284" s="28"/>
      <c r="N2284" s="28"/>
      <c r="O2284" s="18"/>
      <c r="P2284" s="28"/>
      <c r="Q2284" s="28"/>
      <c r="R2284" s="18"/>
      <c r="S2284" s="28"/>
      <c r="T2284" s="18"/>
      <c r="AJ2284" s="28"/>
    </row>
    <row r="2285" spans="10:36" x14ac:dyDescent="0.35">
      <c r="J2285" s="19"/>
      <c r="K2285" s="28"/>
      <c r="M2285" s="28"/>
      <c r="N2285" s="28"/>
      <c r="O2285" s="18"/>
      <c r="P2285" s="28"/>
      <c r="Q2285" s="28"/>
      <c r="R2285" s="18"/>
      <c r="S2285" s="28"/>
      <c r="T2285" s="18"/>
      <c r="AJ2285" s="28"/>
    </row>
    <row r="2286" spans="10:36" x14ac:dyDescent="0.35">
      <c r="J2286" s="19"/>
      <c r="K2286" s="28"/>
      <c r="M2286" s="28"/>
      <c r="N2286" s="28"/>
      <c r="O2286" s="18"/>
      <c r="P2286" s="28"/>
      <c r="Q2286" s="28"/>
      <c r="R2286" s="18"/>
      <c r="S2286" s="28"/>
      <c r="T2286" s="18"/>
      <c r="AJ2286" s="28"/>
    </row>
    <row r="2287" spans="10:36" x14ac:dyDescent="0.35">
      <c r="J2287" s="19"/>
      <c r="K2287" s="28"/>
      <c r="M2287" s="28"/>
      <c r="N2287" s="28"/>
      <c r="O2287" s="18"/>
      <c r="P2287" s="28"/>
      <c r="Q2287" s="28"/>
      <c r="R2287" s="18"/>
      <c r="S2287" s="28"/>
      <c r="T2287" s="18"/>
      <c r="AJ2287" s="28"/>
    </row>
    <row r="2288" spans="10:36" x14ac:dyDescent="0.35">
      <c r="J2288" s="19"/>
      <c r="K2288" s="28"/>
      <c r="M2288" s="28"/>
      <c r="N2288" s="28"/>
      <c r="O2288" s="18"/>
      <c r="P2288" s="28"/>
      <c r="Q2288" s="28"/>
      <c r="R2288" s="18"/>
      <c r="S2288" s="28"/>
      <c r="T2288" s="18"/>
      <c r="AJ2288" s="28"/>
    </row>
    <row r="2289" spans="10:36" x14ac:dyDescent="0.35">
      <c r="J2289" s="19"/>
      <c r="K2289" s="28"/>
      <c r="M2289" s="28"/>
      <c r="N2289" s="28"/>
      <c r="O2289" s="18"/>
      <c r="P2289" s="28"/>
      <c r="Q2289" s="28"/>
      <c r="R2289" s="18"/>
      <c r="S2289" s="28"/>
      <c r="T2289" s="18"/>
      <c r="AJ2289" s="28"/>
    </row>
    <row r="2290" spans="10:36" x14ac:dyDescent="0.35">
      <c r="J2290" s="19"/>
      <c r="K2290" s="28"/>
      <c r="M2290" s="28"/>
      <c r="N2290" s="28"/>
      <c r="O2290" s="18"/>
      <c r="P2290" s="28"/>
      <c r="Q2290" s="28"/>
      <c r="R2290" s="18"/>
      <c r="S2290" s="28"/>
      <c r="T2290" s="18"/>
      <c r="AJ2290" s="28"/>
    </row>
    <row r="2291" spans="10:36" x14ac:dyDescent="0.35">
      <c r="J2291" s="19"/>
      <c r="K2291" s="28"/>
      <c r="M2291" s="28"/>
      <c r="N2291" s="28"/>
      <c r="O2291" s="18"/>
      <c r="P2291" s="28"/>
      <c r="Q2291" s="28"/>
      <c r="R2291" s="18"/>
      <c r="S2291" s="28"/>
      <c r="T2291" s="18"/>
      <c r="AJ2291" s="28"/>
    </row>
    <row r="2292" spans="10:36" x14ac:dyDescent="0.35">
      <c r="J2292" s="19"/>
      <c r="K2292" s="28"/>
      <c r="M2292" s="28"/>
      <c r="N2292" s="28"/>
      <c r="O2292" s="18"/>
      <c r="P2292" s="28"/>
      <c r="Q2292" s="28"/>
      <c r="R2292" s="18"/>
      <c r="S2292" s="28"/>
      <c r="T2292" s="18"/>
      <c r="AJ2292" s="28"/>
    </row>
    <row r="2293" spans="10:36" x14ac:dyDescent="0.35">
      <c r="J2293" s="19"/>
      <c r="K2293" s="28"/>
      <c r="M2293" s="28"/>
      <c r="N2293" s="28"/>
      <c r="O2293" s="18"/>
      <c r="P2293" s="28"/>
      <c r="Q2293" s="28"/>
      <c r="R2293" s="18"/>
      <c r="S2293" s="28"/>
      <c r="T2293" s="18"/>
      <c r="AJ2293" s="28"/>
    </row>
    <row r="2294" spans="10:36" x14ac:dyDescent="0.35">
      <c r="J2294" s="19"/>
      <c r="K2294" s="28"/>
      <c r="M2294" s="28"/>
      <c r="N2294" s="28"/>
      <c r="O2294" s="18"/>
      <c r="P2294" s="28"/>
      <c r="Q2294" s="28"/>
      <c r="R2294" s="18"/>
      <c r="S2294" s="28"/>
      <c r="T2294" s="18"/>
      <c r="AJ2294" s="28"/>
    </row>
    <row r="2295" spans="10:36" x14ac:dyDescent="0.35">
      <c r="J2295" s="19"/>
      <c r="K2295" s="28"/>
      <c r="M2295" s="28"/>
      <c r="N2295" s="28"/>
      <c r="O2295" s="18"/>
      <c r="P2295" s="28"/>
      <c r="Q2295" s="28"/>
      <c r="R2295" s="18"/>
      <c r="S2295" s="28"/>
      <c r="T2295" s="18"/>
      <c r="AJ2295" s="28"/>
    </row>
    <row r="2296" spans="10:36" x14ac:dyDescent="0.35">
      <c r="J2296" s="19"/>
      <c r="K2296" s="28"/>
      <c r="M2296" s="28"/>
      <c r="N2296" s="28"/>
      <c r="O2296" s="18"/>
      <c r="P2296" s="28"/>
      <c r="Q2296" s="28"/>
      <c r="R2296" s="18"/>
      <c r="S2296" s="28"/>
      <c r="T2296" s="18"/>
      <c r="AJ2296" s="28"/>
    </row>
    <row r="2297" spans="10:36" x14ac:dyDescent="0.35">
      <c r="J2297" s="19"/>
      <c r="K2297" s="28"/>
      <c r="M2297" s="28"/>
      <c r="N2297" s="28"/>
      <c r="O2297" s="18"/>
      <c r="P2297" s="28"/>
      <c r="Q2297" s="28"/>
      <c r="R2297" s="18"/>
      <c r="S2297" s="28"/>
      <c r="T2297" s="18"/>
      <c r="AJ2297" s="28"/>
    </row>
    <row r="2298" spans="10:36" x14ac:dyDescent="0.35">
      <c r="J2298" s="19"/>
      <c r="K2298" s="28"/>
      <c r="M2298" s="28"/>
      <c r="N2298" s="28"/>
      <c r="O2298" s="18"/>
      <c r="P2298" s="28"/>
      <c r="Q2298" s="28"/>
      <c r="R2298" s="18"/>
      <c r="S2298" s="28"/>
      <c r="T2298" s="18"/>
      <c r="AJ2298" s="28"/>
    </row>
    <row r="2299" spans="10:36" x14ac:dyDescent="0.35">
      <c r="J2299" s="19"/>
      <c r="K2299" s="28"/>
      <c r="M2299" s="28"/>
      <c r="N2299" s="28"/>
      <c r="O2299" s="18"/>
      <c r="P2299" s="28"/>
      <c r="Q2299" s="28"/>
      <c r="R2299" s="18"/>
      <c r="S2299" s="28"/>
      <c r="T2299" s="18"/>
      <c r="AJ2299" s="28"/>
    </row>
    <row r="2300" spans="10:36" x14ac:dyDescent="0.35">
      <c r="J2300" s="19"/>
      <c r="K2300" s="28"/>
      <c r="M2300" s="28"/>
      <c r="N2300" s="28"/>
      <c r="O2300" s="18"/>
      <c r="P2300" s="28"/>
      <c r="Q2300" s="28"/>
      <c r="R2300" s="18"/>
      <c r="S2300" s="28"/>
      <c r="T2300" s="18"/>
      <c r="AJ2300" s="28"/>
    </row>
    <row r="2301" spans="10:36" x14ac:dyDescent="0.35">
      <c r="J2301" s="19"/>
      <c r="K2301" s="28"/>
      <c r="M2301" s="28"/>
      <c r="N2301" s="28"/>
      <c r="O2301" s="18"/>
      <c r="P2301" s="28"/>
      <c r="Q2301" s="28"/>
      <c r="R2301" s="18"/>
      <c r="S2301" s="28"/>
      <c r="T2301" s="18"/>
      <c r="AJ2301" s="28"/>
    </row>
    <row r="2302" spans="10:36" x14ac:dyDescent="0.35">
      <c r="J2302" s="19"/>
      <c r="K2302" s="28"/>
      <c r="M2302" s="28"/>
      <c r="N2302" s="28"/>
      <c r="O2302" s="18"/>
      <c r="P2302" s="28"/>
      <c r="Q2302" s="28"/>
      <c r="R2302" s="18"/>
      <c r="S2302" s="28"/>
      <c r="T2302" s="18"/>
      <c r="AJ2302" s="28"/>
    </row>
    <row r="2303" spans="10:36" x14ac:dyDescent="0.35">
      <c r="J2303" s="19"/>
      <c r="K2303" s="28"/>
      <c r="M2303" s="28"/>
      <c r="N2303" s="28"/>
      <c r="O2303" s="18"/>
      <c r="P2303" s="28"/>
      <c r="Q2303" s="28"/>
      <c r="R2303" s="18"/>
      <c r="S2303" s="28"/>
      <c r="T2303" s="18"/>
      <c r="AJ2303" s="28"/>
    </row>
    <row r="2304" spans="10:36" x14ac:dyDescent="0.35">
      <c r="J2304" s="19"/>
      <c r="K2304" s="28"/>
      <c r="M2304" s="28"/>
      <c r="N2304" s="28"/>
      <c r="O2304" s="18"/>
      <c r="P2304" s="28"/>
      <c r="Q2304" s="28"/>
      <c r="R2304" s="18"/>
      <c r="S2304" s="28"/>
      <c r="T2304" s="18"/>
      <c r="AJ2304" s="28"/>
    </row>
    <row r="2305" spans="10:36" x14ac:dyDescent="0.35">
      <c r="J2305" s="19"/>
      <c r="K2305" s="28"/>
      <c r="M2305" s="28"/>
      <c r="N2305" s="28"/>
      <c r="O2305" s="18"/>
      <c r="P2305" s="28"/>
      <c r="Q2305" s="28"/>
      <c r="R2305" s="18"/>
      <c r="S2305" s="28"/>
      <c r="T2305" s="18"/>
      <c r="AJ2305" s="28"/>
    </row>
    <row r="2306" spans="10:36" x14ac:dyDescent="0.35">
      <c r="J2306" s="19"/>
      <c r="K2306" s="28"/>
      <c r="M2306" s="28"/>
      <c r="N2306" s="28"/>
      <c r="O2306" s="18"/>
      <c r="P2306" s="28"/>
      <c r="Q2306" s="28"/>
      <c r="R2306" s="18"/>
      <c r="S2306" s="28"/>
      <c r="T2306" s="18"/>
      <c r="AJ2306" s="28"/>
    </row>
    <row r="2307" spans="10:36" x14ac:dyDescent="0.35">
      <c r="J2307" s="19"/>
      <c r="K2307" s="28"/>
      <c r="M2307" s="28"/>
      <c r="N2307" s="28"/>
      <c r="O2307" s="18"/>
      <c r="P2307" s="28"/>
      <c r="Q2307" s="28"/>
      <c r="R2307" s="18"/>
      <c r="S2307" s="28"/>
      <c r="T2307" s="18"/>
      <c r="AJ2307" s="28"/>
    </row>
    <row r="2308" spans="10:36" x14ac:dyDescent="0.35">
      <c r="J2308" s="19"/>
      <c r="K2308" s="28"/>
      <c r="M2308" s="28"/>
      <c r="N2308" s="28"/>
      <c r="O2308" s="18"/>
      <c r="P2308" s="28"/>
      <c r="Q2308" s="28"/>
      <c r="R2308" s="18"/>
      <c r="S2308" s="28"/>
      <c r="T2308" s="18"/>
      <c r="AJ2308" s="28"/>
    </row>
    <row r="2309" spans="10:36" x14ac:dyDescent="0.35">
      <c r="J2309" s="19"/>
      <c r="K2309" s="28"/>
      <c r="M2309" s="28"/>
      <c r="N2309" s="28"/>
      <c r="O2309" s="18"/>
      <c r="P2309" s="28"/>
      <c r="Q2309" s="28"/>
      <c r="R2309" s="18"/>
      <c r="S2309" s="28"/>
      <c r="T2309" s="18"/>
      <c r="AJ2309" s="28"/>
    </row>
    <row r="2310" spans="10:36" x14ac:dyDescent="0.35">
      <c r="J2310" s="19"/>
      <c r="K2310" s="28"/>
      <c r="M2310" s="28"/>
      <c r="N2310" s="28"/>
      <c r="O2310" s="18"/>
      <c r="P2310" s="28"/>
      <c r="Q2310" s="28"/>
      <c r="R2310" s="18"/>
      <c r="S2310" s="28"/>
      <c r="T2310" s="18"/>
      <c r="AJ2310" s="28"/>
    </row>
    <row r="2311" spans="10:36" x14ac:dyDescent="0.35">
      <c r="J2311" s="19"/>
      <c r="K2311" s="28"/>
      <c r="M2311" s="28"/>
      <c r="N2311" s="28"/>
      <c r="O2311" s="18"/>
      <c r="P2311" s="28"/>
      <c r="Q2311" s="28"/>
      <c r="R2311" s="18"/>
      <c r="S2311" s="28"/>
      <c r="T2311" s="18"/>
      <c r="AJ2311" s="28"/>
    </row>
    <row r="2312" spans="10:36" x14ac:dyDescent="0.35">
      <c r="J2312" s="19"/>
      <c r="K2312" s="28"/>
      <c r="M2312" s="28"/>
      <c r="N2312" s="28"/>
      <c r="O2312" s="18"/>
      <c r="P2312" s="28"/>
      <c r="Q2312" s="28"/>
      <c r="R2312" s="18"/>
      <c r="S2312" s="28"/>
      <c r="T2312" s="18"/>
      <c r="AJ2312" s="28"/>
    </row>
    <row r="2313" spans="10:36" x14ac:dyDescent="0.35">
      <c r="J2313" s="19"/>
      <c r="K2313" s="28"/>
      <c r="M2313" s="28"/>
      <c r="N2313" s="28"/>
      <c r="O2313" s="18"/>
      <c r="P2313" s="28"/>
      <c r="Q2313" s="28"/>
      <c r="R2313" s="18"/>
      <c r="S2313" s="28"/>
      <c r="T2313" s="18"/>
      <c r="AJ2313" s="28"/>
    </row>
    <row r="2314" spans="10:36" x14ac:dyDescent="0.35">
      <c r="J2314" s="19"/>
      <c r="K2314" s="28"/>
      <c r="M2314" s="28"/>
      <c r="N2314" s="28"/>
      <c r="O2314" s="18"/>
      <c r="P2314" s="28"/>
      <c r="Q2314" s="28"/>
      <c r="R2314" s="18"/>
      <c r="S2314" s="28"/>
      <c r="T2314" s="18"/>
      <c r="AJ2314" s="28"/>
    </row>
    <row r="2315" spans="10:36" x14ac:dyDescent="0.35">
      <c r="J2315" s="19"/>
      <c r="K2315" s="28"/>
      <c r="M2315" s="28"/>
      <c r="N2315" s="28"/>
      <c r="O2315" s="18"/>
      <c r="P2315" s="28"/>
      <c r="Q2315" s="28"/>
      <c r="R2315" s="18"/>
      <c r="S2315" s="28"/>
      <c r="T2315" s="18"/>
      <c r="AJ2315" s="28"/>
    </row>
    <row r="2316" spans="10:36" x14ac:dyDescent="0.35">
      <c r="J2316" s="19"/>
      <c r="K2316" s="28"/>
      <c r="M2316" s="28"/>
      <c r="N2316" s="28"/>
      <c r="O2316" s="18"/>
      <c r="P2316" s="28"/>
      <c r="Q2316" s="28"/>
      <c r="R2316" s="18"/>
      <c r="S2316" s="28"/>
      <c r="T2316" s="18"/>
      <c r="AJ2316" s="28"/>
    </row>
    <row r="2317" spans="10:36" x14ac:dyDescent="0.35">
      <c r="J2317" s="19"/>
      <c r="K2317" s="28"/>
      <c r="M2317" s="28"/>
      <c r="N2317" s="28"/>
      <c r="O2317" s="18"/>
      <c r="P2317" s="28"/>
      <c r="Q2317" s="28"/>
      <c r="R2317" s="18"/>
      <c r="S2317" s="28"/>
      <c r="T2317" s="18"/>
      <c r="AJ2317" s="28"/>
    </row>
    <row r="2318" spans="10:36" x14ac:dyDescent="0.35">
      <c r="J2318" s="19"/>
      <c r="K2318" s="28"/>
      <c r="M2318" s="28"/>
      <c r="N2318" s="28"/>
      <c r="O2318" s="18"/>
      <c r="P2318" s="28"/>
      <c r="Q2318" s="28"/>
      <c r="R2318" s="18"/>
      <c r="S2318" s="28"/>
      <c r="T2318" s="18"/>
      <c r="AJ2318" s="28"/>
    </row>
    <row r="2319" spans="10:36" x14ac:dyDescent="0.35">
      <c r="J2319" s="19"/>
      <c r="K2319" s="28"/>
      <c r="M2319" s="28"/>
      <c r="N2319" s="28"/>
      <c r="O2319" s="18"/>
      <c r="P2319" s="28"/>
      <c r="Q2319" s="28"/>
      <c r="R2319" s="18"/>
      <c r="S2319" s="28"/>
      <c r="T2319" s="18"/>
      <c r="AJ2319" s="28"/>
    </row>
    <row r="2320" spans="10:36" x14ac:dyDescent="0.35">
      <c r="J2320" s="19"/>
      <c r="K2320" s="28"/>
      <c r="M2320" s="28"/>
      <c r="N2320" s="28"/>
      <c r="O2320" s="18"/>
      <c r="P2320" s="28"/>
      <c r="Q2320" s="28"/>
      <c r="R2320" s="18"/>
      <c r="S2320" s="28"/>
      <c r="T2320" s="18"/>
      <c r="AJ2320" s="28"/>
    </row>
    <row r="2321" spans="10:36" x14ac:dyDescent="0.35">
      <c r="J2321" s="19"/>
      <c r="K2321" s="28"/>
      <c r="M2321" s="28"/>
      <c r="N2321" s="28"/>
      <c r="O2321" s="18"/>
      <c r="P2321" s="28"/>
      <c r="Q2321" s="28"/>
      <c r="R2321" s="18"/>
      <c r="S2321" s="28"/>
      <c r="T2321" s="18"/>
      <c r="AJ2321" s="28"/>
    </row>
    <row r="2322" spans="10:36" x14ac:dyDescent="0.35">
      <c r="J2322" s="19"/>
      <c r="K2322" s="28"/>
      <c r="M2322" s="28"/>
      <c r="N2322" s="28"/>
      <c r="O2322" s="18"/>
      <c r="P2322" s="28"/>
      <c r="Q2322" s="28"/>
      <c r="R2322" s="18"/>
      <c r="S2322" s="28"/>
      <c r="T2322" s="18"/>
      <c r="AJ2322" s="28"/>
    </row>
    <row r="2323" spans="10:36" x14ac:dyDescent="0.35">
      <c r="J2323" s="19"/>
      <c r="K2323" s="28"/>
      <c r="M2323" s="28"/>
      <c r="N2323" s="28"/>
      <c r="O2323" s="18"/>
      <c r="P2323" s="28"/>
      <c r="Q2323" s="28"/>
      <c r="R2323" s="18"/>
      <c r="S2323" s="28"/>
      <c r="T2323" s="18"/>
      <c r="AJ2323" s="28"/>
    </row>
    <row r="2324" spans="10:36" x14ac:dyDescent="0.35">
      <c r="J2324" s="19"/>
      <c r="K2324" s="28"/>
      <c r="M2324" s="28"/>
      <c r="N2324" s="28"/>
      <c r="O2324" s="18"/>
      <c r="P2324" s="28"/>
      <c r="Q2324" s="28"/>
      <c r="R2324" s="18"/>
      <c r="S2324" s="28"/>
      <c r="T2324" s="18"/>
      <c r="AJ2324" s="28"/>
    </row>
    <row r="2325" spans="10:36" x14ac:dyDescent="0.35">
      <c r="J2325" s="19"/>
      <c r="K2325" s="28"/>
      <c r="M2325" s="28"/>
      <c r="N2325" s="28"/>
      <c r="O2325" s="18"/>
      <c r="P2325" s="28"/>
      <c r="Q2325" s="28"/>
      <c r="R2325" s="18"/>
      <c r="S2325" s="28"/>
      <c r="T2325" s="18"/>
      <c r="AJ2325" s="28"/>
    </row>
    <row r="2326" spans="10:36" x14ac:dyDescent="0.35">
      <c r="J2326" s="19"/>
      <c r="K2326" s="28"/>
      <c r="M2326" s="28"/>
      <c r="N2326" s="28"/>
      <c r="O2326" s="18"/>
      <c r="P2326" s="28"/>
      <c r="Q2326" s="28"/>
      <c r="R2326" s="18"/>
      <c r="S2326" s="28"/>
      <c r="T2326" s="18"/>
      <c r="AJ2326" s="28"/>
    </row>
    <row r="2327" spans="10:36" x14ac:dyDescent="0.35">
      <c r="J2327" s="19"/>
      <c r="K2327" s="28"/>
      <c r="M2327" s="28"/>
      <c r="N2327" s="28"/>
      <c r="O2327" s="18"/>
      <c r="P2327" s="28"/>
      <c r="Q2327" s="28"/>
      <c r="R2327" s="18"/>
      <c r="S2327" s="28"/>
      <c r="T2327" s="18"/>
      <c r="AJ2327" s="28"/>
    </row>
    <row r="2328" spans="10:36" x14ac:dyDescent="0.35">
      <c r="J2328" s="19"/>
      <c r="K2328" s="28"/>
      <c r="M2328" s="28"/>
      <c r="N2328" s="28"/>
      <c r="O2328" s="18"/>
      <c r="P2328" s="28"/>
      <c r="Q2328" s="28"/>
      <c r="R2328" s="18"/>
      <c r="S2328" s="28"/>
      <c r="T2328" s="18"/>
      <c r="AJ2328" s="28"/>
    </row>
    <row r="2329" spans="10:36" x14ac:dyDescent="0.35">
      <c r="J2329" s="19"/>
      <c r="K2329" s="28"/>
      <c r="M2329" s="28"/>
      <c r="N2329" s="28"/>
      <c r="O2329" s="18"/>
      <c r="P2329" s="28"/>
      <c r="Q2329" s="28"/>
      <c r="R2329" s="18"/>
      <c r="S2329" s="28"/>
      <c r="T2329" s="18"/>
      <c r="AJ2329" s="28"/>
    </row>
    <row r="2330" spans="10:36" x14ac:dyDescent="0.35">
      <c r="J2330" s="19"/>
      <c r="K2330" s="28"/>
      <c r="M2330" s="28"/>
      <c r="N2330" s="28"/>
      <c r="O2330" s="18"/>
      <c r="P2330" s="28"/>
      <c r="Q2330" s="28"/>
      <c r="R2330" s="18"/>
      <c r="S2330" s="28"/>
      <c r="T2330" s="18"/>
      <c r="AJ2330" s="28"/>
    </row>
    <row r="2331" spans="10:36" x14ac:dyDescent="0.35">
      <c r="J2331" s="19"/>
      <c r="K2331" s="28"/>
      <c r="M2331" s="28"/>
      <c r="N2331" s="28"/>
      <c r="O2331" s="18"/>
      <c r="P2331" s="28"/>
      <c r="Q2331" s="28"/>
      <c r="R2331" s="18"/>
      <c r="S2331" s="28"/>
      <c r="T2331" s="18"/>
      <c r="AJ2331" s="28"/>
    </row>
    <row r="2332" spans="10:36" x14ac:dyDescent="0.35">
      <c r="J2332" s="19"/>
      <c r="K2332" s="28"/>
      <c r="M2332" s="28"/>
      <c r="N2332" s="28"/>
      <c r="O2332" s="18"/>
      <c r="P2332" s="28"/>
      <c r="Q2332" s="28"/>
      <c r="R2332" s="18"/>
      <c r="S2332" s="28"/>
      <c r="T2332" s="18"/>
      <c r="AJ2332" s="28"/>
    </row>
    <row r="2333" spans="10:36" x14ac:dyDescent="0.35">
      <c r="J2333" s="19"/>
      <c r="K2333" s="28"/>
      <c r="M2333" s="28"/>
      <c r="N2333" s="28"/>
      <c r="O2333" s="18"/>
      <c r="P2333" s="28"/>
      <c r="Q2333" s="28"/>
      <c r="R2333" s="18"/>
      <c r="S2333" s="28"/>
      <c r="T2333" s="18"/>
      <c r="AJ2333" s="28"/>
    </row>
    <row r="2334" spans="10:36" x14ac:dyDescent="0.35">
      <c r="J2334" s="19"/>
      <c r="K2334" s="28"/>
      <c r="M2334" s="28"/>
      <c r="N2334" s="28"/>
      <c r="O2334" s="18"/>
      <c r="P2334" s="28"/>
      <c r="Q2334" s="28"/>
      <c r="R2334" s="18"/>
      <c r="S2334" s="28"/>
      <c r="T2334" s="18"/>
      <c r="AJ2334" s="28"/>
    </row>
    <row r="2335" spans="10:36" x14ac:dyDescent="0.35">
      <c r="J2335" s="19"/>
      <c r="K2335" s="28"/>
      <c r="M2335" s="28"/>
      <c r="N2335" s="28"/>
      <c r="O2335" s="18"/>
      <c r="P2335" s="28"/>
      <c r="Q2335" s="28"/>
      <c r="R2335" s="18"/>
      <c r="S2335" s="28"/>
      <c r="T2335" s="18"/>
      <c r="AJ2335" s="28"/>
    </row>
    <row r="2336" spans="10:36" x14ac:dyDescent="0.35">
      <c r="J2336" s="19"/>
      <c r="K2336" s="28"/>
      <c r="M2336" s="28"/>
      <c r="N2336" s="28"/>
      <c r="O2336" s="18"/>
      <c r="P2336" s="28"/>
      <c r="Q2336" s="28"/>
      <c r="R2336" s="18"/>
      <c r="S2336" s="28"/>
      <c r="T2336" s="18"/>
      <c r="AJ2336" s="28"/>
    </row>
    <row r="2337" spans="10:36" x14ac:dyDescent="0.35">
      <c r="J2337" s="19"/>
      <c r="K2337" s="28"/>
      <c r="M2337" s="28"/>
      <c r="N2337" s="28"/>
      <c r="O2337" s="18"/>
      <c r="P2337" s="28"/>
      <c r="Q2337" s="28"/>
      <c r="R2337" s="18"/>
      <c r="S2337" s="28"/>
      <c r="T2337" s="18"/>
      <c r="AJ2337" s="28"/>
    </row>
    <row r="2338" spans="10:36" x14ac:dyDescent="0.35">
      <c r="J2338" s="19"/>
      <c r="K2338" s="28"/>
      <c r="M2338" s="28"/>
      <c r="N2338" s="28"/>
      <c r="O2338" s="18"/>
      <c r="P2338" s="28"/>
      <c r="Q2338" s="28"/>
      <c r="R2338" s="18"/>
      <c r="S2338" s="28"/>
      <c r="T2338" s="18"/>
      <c r="AJ2338" s="28"/>
    </row>
    <row r="2339" spans="10:36" x14ac:dyDescent="0.35">
      <c r="J2339" s="19"/>
      <c r="K2339" s="28"/>
      <c r="M2339" s="28"/>
      <c r="N2339" s="28"/>
      <c r="O2339" s="18"/>
      <c r="P2339" s="28"/>
      <c r="Q2339" s="28"/>
      <c r="R2339" s="18"/>
      <c r="S2339" s="28"/>
      <c r="T2339" s="18"/>
      <c r="AJ2339" s="28"/>
    </row>
    <row r="2340" spans="10:36" x14ac:dyDescent="0.35">
      <c r="J2340" s="19"/>
      <c r="K2340" s="28"/>
      <c r="M2340" s="28"/>
      <c r="N2340" s="28"/>
      <c r="O2340" s="18"/>
      <c r="P2340" s="28"/>
      <c r="Q2340" s="28"/>
      <c r="R2340" s="18"/>
      <c r="S2340" s="28"/>
      <c r="T2340" s="18"/>
      <c r="AJ2340" s="28"/>
    </row>
    <row r="2341" spans="10:36" x14ac:dyDescent="0.35">
      <c r="J2341" s="19"/>
      <c r="K2341" s="28"/>
      <c r="M2341" s="28"/>
      <c r="N2341" s="28"/>
      <c r="O2341" s="18"/>
      <c r="P2341" s="28"/>
      <c r="Q2341" s="28"/>
      <c r="R2341" s="18"/>
      <c r="S2341" s="28"/>
      <c r="T2341" s="18"/>
      <c r="AJ2341" s="28"/>
    </row>
    <row r="2342" spans="10:36" x14ac:dyDescent="0.35">
      <c r="J2342" s="19"/>
      <c r="K2342" s="28"/>
      <c r="M2342" s="28"/>
      <c r="N2342" s="28"/>
      <c r="O2342" s="18"/>
      <c r="P2342" s="28"/>
      <c r="Q2342" s="28"/>
      <c r="R2342" s="18"/>
      <c r="S2342" s="28"/>
      <c r="T2342" s="18"/>
      <c r="AJ2342" s="28"/>
    </row>
    <row r="2343" spans="10:36" x14ac:dyDescent="0.35">
      <c r="J2343" s="19"/>
      <c r="K2343" s="28"/>
      <c r="M2343" s="28"/>
      <c r="N2343" s="28"/>
      <c r="O2343" s="18"/>
      <c r="P2343" s="28"/>
      <c r="Q2343" s="28"/>
      <c r="R2343" s="18"/>
      <c r="S2343" s="28"/>
      <c r="T2343" s="18"/>
      <c r="AJ2343" s="28"/>
    </row>
    <row r="2344" spans="10:36" x14ac:dyDescent="0.35">
      <c r="J2344" s="19"/>
      <c r="K2344" s="28"/>
      <c r="M2344" s="28"/>
      <c r="N2344" s="28"/>
      <c r="O2344" s="18"/>
      <c r="P2344" s="28"/>
      <c r="Q2344" s="28"/>
      <c r="R2344" s="18"/>
      <c r="S2344" s="28"/>
      <c r="T2344" s="18"/>
      <c r="AJ2344" s="28"/>
    </row>
    <row r="2345" spans="10:36" x14ac:dyDescent="0.35">
      <c r="J2345" s="19"/>
      <c r="K2345" s="28"/>
      <c r="M2345" s="28"/>
      <c r="N2345" s="28"/>
      <c r="O2345" s="18"/>
      <c r="P2345" s="28"/>
      <c r="Q2345" s="28"/>
      <c r="R2345" s="18"/>
      <c r="S2345" s="28"/>
      <c r="T2345" s="18"/>
      <c r="AJ2345" s="28"/>
    </row>
    <row r="2346" spans="10:36" x14ac:dyDescent="0.35">
      <c r="J2346" s="19"/>
      <c r="K2346" s="28"/>
      <c r="M2346" s="28"/>
      <c r="N2346" s="28"/>
      <c r="O2346" s="18"/>
      <c r="P2346" s="28"/>
      <c r="Q2346" s="28"/>
      <c r="R2346" s="18"/>
      <c r="S2346" s="28"/>
      <c r="T2346" s="18"/>
      <c r="AJ2346" s="28"/>
    </row>
    <row r="2347" spans="10:36" x14ac:dyDescent="0.35">
      <c r="J2347" s="19"/>
      <c r="K2347" s="28"/>
      <c r="M2347" s="28"/>
      <c r="N2347" s="28"/>
      <c r="O2347" s="18"/>
      <c r="P2347" s="28"/>
      <c r="Q2347" s="28"/>
      <c r="R2347" s="18"/>
      <c r="S2347" s="28"/>
      <c r="T2347" s="18"/>
      <c r="AJ2347" s="28"/>
    </row>
    <row r="2348" spans="10:36" x14ac:dyDescent="0.35">
      <c r="J2348" s="19"/>
      <c r="K2348" s="28"/>
      <c r="M2348" s="28"/>
      <c r="N2348" s="28"/>
      <c r="O2348" s="18"/>
      <c r="P2348" s="28"/>
      <c r="Q2348" s="28"/>
      <c r="R2348" s="18"/>
      <c r="S2348" s="28"/>
      <c r="T2348" s="18"/>
      <c r="AJ2348" s="28"/>
    </row>
    <row r="2349" spans="10:36" x14ac:dyDescent="0.35">
      <c r="J2349" s="19"/>
      <c r="K2349" s="28"/>
      <c r="M2349" s="28"/>
      <c r="N2349" s="28"/>
      <c r="O2349" s="18"/>
      <c r="P2349" s="28"/>
      <c r="Q2349" s="28"/>
      <c r="R2349" s="18"/>
      <c r="S2349" s="28"/>
      <c r="T2349" s="18"/>
      <c r="AJ2349" s="28"/>
    </row>
    <row r="2350" spans="10:36" x14ac:dyDescent="0.35">
      <c r="J2350" s="19"/>
      <c r="K2350" s="28"/>
      <c r="M2350" s="28"/>
      <c r="N2350" s="28"/>
      <c r="O2350" s="18"/>
      <c r="P2350" s="28"/>
      <c r="Q2350" s="28"/>
      <c r="R2350" s="18"/>
      <c r="S2350" s="28"/>
      <c r="T2350" s="18"/>
      <c r="AJ2350" s="28"/>
    </row>
    <row r="2351" spans="10:36" x14ac:dyDescent="0.35">
      <c r="J2351" s="19"/>
      <c r="K2351" s="28"/>
      <c r="M2351" s="28"/>
      <c r="N2351" s="28"/>
      <c r="O2351" s="18"/>
      <c r="P2351" s="28"/>
      <c r="Q2351" s="28"/>
      <c r="R2351" s="18"/>
      <c r="S2351" s="28"/>
      <c r="T2351" s="18"/>
      <c r="AJ2351" s="28"/>
    </row>
    <row r="2352" spans="10:36" x14ac:dyDescent="0.35">
      <c r="J2352" s="19"/>
      <c r="K2352" s="28"/>
      <c r="M2352" s="28"/>
      <c r="N2352" s="28"/>
      <c r="O2352" s="18"/>
      <c r="P2352" s="28"/>
      <c r="Q2352" s="28"/>
      <c r="R2352" s="18"/>
      <c r="S2352" s="28"/>
      <c r="T2352" s="18"/>
      <c r="AJ2352" s="28"/>
    </row>
    <row r="2353" spans="10:36" x14ac:dyDescent="0.35">
      <c r="J2353" s="19"/>
      <c r="K2353" s="28"/>
      <c r="M2353" s="28"/>
      <c r="N2353" s="28"/>
      <c r="O2353" s="18"/>
      <c r="P2353" s="28"/>
      <c r="Q2353" s="28"/>
      <c r="R2353" s="18"/>
      <c r="S2353" s="28"/>
      <c r="T2353" s="18"/>
      <c r="AJ2353" s="28"/>
    </row>
    <row r="2354" spans="10:36" x14ac:dyDescent="0.35">
      <c r="J2354" s="19"/>
      <c r="K2354" s="28"/>
      <c r="M2354" s="28"/>
      <c r="N2354" s="28"/>
      <c r="O2354" s="18"/>
      <c r="P2354" s="28"/>
      <c r="Q2354" s="28"/>
      <c r="R2354" s="18"/>
      <c r="S2354" s="28"/>
      <c r="T2354" s="18"/>
      <c r="AJ2354" s="28"/>
    </row>
    <row r="2355" spans="10:36" x14ac:dyDescent="0.35">
      <c r="J2355" s="19"/>
      <c r="K2355" s="28"/>
      <c r="M2355" s="28"/>
      <c r="N2355" s="28"/>
      <c r="O2355" s="18"/>
      <c r="P2355" s="28"/>
      <c r="Q2355" s="28"/>
      <c r="R2355" s="18"/>
      <c r="S2355" s="28"/>
      <c r="T2355" s="18"/>
      <c r="AJ2355" s="28"/>
    </row>
    <row r="2356" spans="10:36" x14ac:dyDescent="0.35">
      <c r="J2356" s="19"/>
      <c r="K2356" s="28"/>
      <c r="M2356" s="28"/>
      <c r="N2356" s="28"/>
      <c r="O2356" s="18"/>
      <c r="P2356" s="28"/>
      <c r="Q2356" s="28"/>
      <c r="R2356" s="18"/>
      <c r="S2356" s="28"/>
      <c r="T2356" s="18"/>
      <c r="AJ2356" s="28"/>
    </row>
    <row r="2357" spans="10:36" x14ac:dyDescent="0.35">
      <c r="J2357" s="19"/>
      <c r="K2357" s="28"/>
      <c r="M2357" s="28"/>
      <c r="N2357" s="28"/>
      <c r="O2357" s="18"/>
      <c r="P2357" s="28"/>
      <c r="Q2357" s="28"/>
      <c r="R2357" s="18"/>
      <c r="S2357" s="28"/>
      <c r="T2357" s="18"/>
      <c r="AJ2357" s="28"/>
    </row>
    <row r="2358" spans="10:36" x14ac:dyDescent="0.35">
      <c r="J2358" s="19"/>
      <c r="K2358" s="28"/>
      <c r="M2358" s="28"/>
      <c r="N2358" s="28"/>
      <c r="O2358" s="18"/>
      <c r="P2358" s="28"/>
      <c r="Q2358" s="28"/>
      <c r="R2358" s="18"/>
      <c r="S2358" s="28"/>
      <c r="T2358" s="18"/>
      <c r="AJ2358" s="28"/>
    </row>
    <row r="2359" spans="10:36" x14ac:dyDescent="0.35">
      <c r="J2359" s="19"/>
      <c r="K2359" s="28"/>
      <c r="M2359" s="28"/>
      <c r="N2359" s="28"/>
      <c r="O2359" s="18"/>
      <c r="P2359" s="28"/>
      <c r="Q2359" s="28"/>
      <c r="R2359" s="18"/>
      <c r="S2359" s="28"/>
      <c r="T2359" s="18"/>
      <c r="AJ2359" s="28"/>
    </row>
    <row r="2360" spans="10:36" x14ac:dyDescent="0.35">
      <c r="J2360" s="19"/>
      <c r="K2360" s="28"/>
      <c r="M2360" s="28"/>
      <c r="N2360" s="28"/>
      <c r="O2360" s="18"/>
      <c r="P2360" s="28"/>
      <c r="Q2360" s="28"/>
      <c r="R2360" s="18"/>
      <c r="S2360" s="28"/>
      <c r="T2360" s="18"/>
      <c r="AJ2360" s="28"/>
    </row>
    <row r="2361" spans="10:36" x14ac:dyDescent="0.35">
      <c r="J2361" s="19"/>
      <c r="K2361" s="28"/>
      <c r="M2361" s="28"/>
      <c r="N2361" s="28"/>
      <c r="O2361" s="18"/>
      <c r="P2361" s="28"/>
      <c r="Q2361" s="28"/>
      <c r="R2361" s="18"/>
      <c r="S2361" s="28"/>
      <c r="T2361" s="18"/>
      <c r="AJ2361" s="28"/>
    </row>
    <row r="2362" spans="10:36" x14ac:dyDescent="0.35">
      <c r="J2362" s="19"/>
      <c r="K2362" s="28"/>
      <c r="M2362" s="28"/>
      <c r="N2362" s="28"/>
      <c r="O2362" s="18"/>
      <c r="P2362" s="28"/>
      <c r="Q2362" s="28"/>
      <c r="R2362" s="18"/>
      <c r="S2362" s="28"/>
      <c r="T2362" s="18"/>
      <c r="AJ2362" s="28"/>
    </row>
    <row r="2363" spans="10:36" x14ac:dyDescent="0.35">
      <c r="J2363" s="19"/>
      <c r="K2363" s="28"/>
      <c r="M2363" s="28"/>
      <c r="N2363" s="28"/>
      <c r="O2363" s="18"/>
      <c r="P2363" s="28"/>
      <c r="Q2363" s="28"/>
      <c r="R2363" s="18"/>
      <c r="S2363" s="28"/>
      <c r="T2363" s="18"/>
      <c r="AJ2363" s="28"/>
    </row>
    <row r="2364" spans="10:36" x14ac:dyDescent="0.35">
      <c r="J2364" s="19"/>
      <c r="K2364" s="28"/>
      <c r="M2364" s="28"/>
      <c r="N2364" s="28"/>
      <c r="O2364" s="18"/>
      <c r="P2364" s="28"/>
      <c r="Q2364" s="28"/>
      <c r="R2364" s="18"/>
      <c r="S2364" s="28"/>
      <c r="T2364" s="18"/>
      <c r="AJ2364" s="28"/>
    </row>
    <row r="2365" spans="10:36" x14ac:dyDescent="0.35">
      <c r="J2365" s="19"/>
      <c r="K2365" s="28"/>
      <c r="M2365" s="28"/>
      <c r="N2365" s="28"/>
      <c r="O2365" s="18"/>
      <c r="P2365" s="28"/>
      <c r="Q2365" s="28"/>
      <c r="R2365" s="18"/>
      <c r="S2365" s="28"/>
      <c r="T2365" s="18"/>
      <c r="AJ2365" s="28"/>
    </row>
    <row r="2366" spans="10:36" x14ac:dyDescent="0.35">
      <c r="J2366" s="19"/>
      <c r="K2366" s="28"/>
      <c r="M2366" s="28"/>
      <c r="N2366" s="28"/>
      <c r="O2366" s="18"/>
      <c r="P2366" s="28"/>
      <c r="Q2366" s="28"/>
      <c r="R2366" s="18"/>
      <c r="S2366" s="28"/>
      <c r="T2366" s="18"/>
      <c r="AJ2366" s="28"/>
    </row>
    <row r="2367" spans="10:36" x14ac:dyDescent="0.35">
      <c r="J2367" s="19"/>
      <c r="K2367" s="28"/>
      <c r="M2367" s="28"/>
      <c r="N2367" s="28"/>
      <c r="O2367" s="18"/>
      <c r="P2367" s="28"/>
      <c r="Q2367" s="28"/>
      <c r="R2367" s="18"/>
      <c r="S2367" s="28"/>
      <c r="T2367" s="18"/>
      <c r="AJ2367" s="28"/>
    </row>
    <row r="2368" spans="10:36" x14ac:dyDescent="0.35">
      <c r="J2368" s="19"/>
      <c r="K2368" s="28"/>
      <c r="M2368" s="28"/>
      <c r="N2368" s="28"/>
      <c r="O2368" s="18"/>
      <c r="P2368" s="28"/>
      <c r="Q2368" s="28"/>
      <c r="R2368" s="18"/>
      <c r="S2368" s="28"/>
      <c r="T2368" s="18"/>
      <c r="AJ2368" s="28"/>
    </row>
    <row r="2369" spans="10:36" x14ac:dyDescent="0.35">
      <c r="J2369" s="19"/>
      <c r="K2369" s="28"/>
      <c r="M2369" s="28"/>
      <c r="N2369" s="28"/>
      <c r="O2369" s="18"/>
      <c r="P2369" s="28"/>
      <c r="Q2369" s="28"/>
      <c r="R2369" s="18"/>
      <c r="S2369" s="28"/>
      <c r="T2369" s="18"/>
      <c r="AJ2369" s="28"/>
    </row>
    <row r="2370" spans="10:36" x14ac:dyDescent="0.35">
      <c r="J2370" s="19"/>
      <c r="K2370" s="28"/>
      <c r="M2370" s="28"/>
      <c r="N2370" s="28"/>
      <c r="O2370" s="18"/>
      <c r="P2370" s="28"/>
      <c r="Q2370" s="28"/>
      <c r="R2370" s="18"/>
      <c r="S2370" s="28"/>
      <c r="T2370" s="18"/>
      <c r="AJ2370" s="28"/>
    </row>
    <row r="2371" spans="10:36" x14ac:dyDescent="0.35">
      <c r="J2371" s="19"/>
      <c r="K2371" s="28"/>
      <c r="M2371" s="28"/>
      <c r="N2371" s="28"/>
      <c r="O2371" s="18"/>
      <c r="P2371" s="28"/>
      <c r="Q2371" s="28"/>
      <c r="R2371" s="18"/>
      <c r="S2371" s="28"/>
      <c r="T2371" s="18"/>
      <c r="AJ2371" s="28"/>
    </row>
    <row r="2372" spans="10:36" x14ac:dyDescent="0.35">
      <c r="J2372" s="19"/>
      <c r="K2372" s="28"/>
      <c r="M2372" s="28"/>
      <c r="N2372" s="28"/>
      <c r="O2372" s="18"/>
      <c r="P2372" s="28"/>
      <c r="Q2372" s="28"/>
      <c r="R2372" s="18"/>
      <c r="S2372" s="28"/>
      <c r="T2372" s="18"/>
      <c r="AJ2372" s="28"/>
    </row>
    <row r="2373" spans="10:36" x14ac:dyDescent="0.35">
      <c r="J2373" s="19"/>
      <c r="K2373" s="28"/>
      <c r="M2373" s="28"/>
      <c r="N2373" s="28"/>
      <c r="O2373" s="18"/>
      <c r="P2373" s="28"/>
      <c r="Q2373" s="28"/>
      <c r="R2373" s="18"/>
      <c r="S2373" s="28"/>
      <c r="T2373" s="18"/>
      <c r="AJ2373" s="28"/>
    </row>
    <row r="2374" spans="10:36" x14ac:dyDescent="0.35">
      <c r="J2374" s="19"/>
      <c r="K2374" s="28"/>
      <c r="M2374" s="28"/>
      <c r="N2374" s="28"/>
      <c r="O2374" s="18"/>
      <c r="P2374" s="28"/>
      <c r="Q2374" s="28"/>
      <c r="R2374" s="18"/>
      <c r="S2374" s="28"/>
      <c r="T2374" s="18"/>
      <c r="AJ2374" s="28"/>
    </row>
    <row r="2375" spans="10:36" x14ac:dyDescent="0.35">
      <c r="J2375" s="19"/>
      <c r="K2375" s="28"/>
      <c r="M2375" s="28"/>
      <c r="N2375" s="28"/>
      <c r="O2375" s="18"/>
      <c r="P2375" s="28"/>
      <c r="Q2375" s="28"/>
      <c r="R2375" s="18"/>
      <c r="S2375" s="28"/>
      <c r="T2375" s="18"/>
      <c r="AJ2375" s="28"/>
    </row>
    <row r="2376" spans="10:36" x14ac:dyDescent="0.35">
      <c r="J2376" s="19"/>
      <c r="K2376" s="28"/>
      <c r="M2376" s="28"/>
      <c r="N2376" s="28"/>
      <c r="O2376" s="18"/>
      <c r="P2376" s="28"/>
      <c r="Q2376" s="28"/>
      <c r="R2376" s="18"/>
      <c r="S2376" s="28"/>
      <c r="T2376" s="18"/>
      <c r="AJ2376" s="28"/>
    </row>
    <row r="2377" spans="10:36" x14ac:dyDescent="0.35">
      <c r="J2377" s="19"/>
      <c r="K2377" s="28"/>
      <c r="M2377" s="28"/>
      <c r="N2377" s="28"/>
      <c r="O2377" s="18"/>
      <c r="P2377" s="28"/>
      <c r="Q2377" s="28"/>
      <c r="R2377" s="18"/>
      <c r="S2377" s="28"/>
      <c r="T2377" s="18"/>
      <c r="AJ2377" s="28"/>
    </row>
    <row r="2378" spans="10:36" x14ac:dyDescent="0.35">
      <c r="J2378" s="19"/>
      <c r="K2378" s="28"/>
      <c r="M2378" s="28"/>
      <c r="N2378" s="28"/>
      <c r="O2378" s="18"/>
      <c r="P2378" s="28"/>
      <c r="Q2378" s="28"/>
      <c r="R2378" s="18"/>
      <c r="S2378" s="28"/>
      <c r="T2378" s="18"/>
      <c r="AJ2378" s="28"/>
    </row>
    <row r="2379" spans="10:36" x14ac:dyDescent="0.35">
      <c r="J2379" s="19"/>
      <c r="K2379" s="28"/>
      <c r="M2379" s="28"/>
      <c r="N2379" s="28"/>
      <c r="O2379" s="18"/>
      <c r="P2379" s="28"/>
      <c r="Q2379" s="28"/>
      <c r="R2379" s="18"/>
      <c r="S2379" s="28"/>
      <c r="T2379" s="18"/>
      <c r="AJ2379" s="28"/>
    </row>
    <row r="2380" spans="10:36" x14ac:dyDescent="0.35">
      <c r="J2380" s="19"/>
      <c r="K2380" s="28"/>
      <c r="M2380" s="28"/>
      <c r="N2380" s="28"/>
      <c r="O2380" s="18"/>
      <c r="P2380" s="28"/>
      <c r="Q2380" s="28"/>
      <c r="R2380" s="18"/>
      <c r="S2380" s="28"/>
      <c r="T2380" s="18"/>
      <c r="AJ2380" s="28"/>
    </row>
    <row r="2381" spans="10:36" x14ac:dyDescent="0.35">
      <c r="J2381" s="19"/>
      <c r="K2381" s="28"/>
      <c r="M2381" s="28"/>
      <c r="N2381" s="28"/>
      <c r="O2381" s="18"/>
      <c r="P2381" s="28"/>
      <c r="Q2381" s="28"/>
      <c r="R2381" s="18"/>
      <c r="S2381" s="28"/>
      <c r="T2381" s="18"/>
      <c r="AJ2381" s="28"/>
    </row>
    <row r="2382" spans="10:36" x14ac:dyDescent="0.35">
      <c r="J2382" s="19"/>
      <c r="K2382" s="28"/>
      <c r="M2382" s="28"/>
      <c r="N2382" s="28"/>
      <c r="O2382" s="18"/>
      <c r="P2382" s="28"/>
      <c r="Q2382" s="28"/>
      <c r="R2382" s="18"/>
      <c r="S2382" s="28"/>
      <c r="T2382" s="18"/>
      <c r="AJ2382" s="28"/>
    </row>
    <row r="2383" spans="10:36" x14ac:dyDescent="0.35">
      <c r="J2383" s="19"/>
      <c r="K2383" s="28"/>
      <c r="M2383" s="28"/>
      <c r="N2383" s="28"/>
      <c r="O2383" s="18"/>
      <c r="P2383" s="28"/>
      <c r="Q2383" s="28"/>
      <c r="R2383" s="18"/>
      <c r="S2383" s="28"/>
      <c r="T2383" s="18"/>
      <c r="AJ2383" s="28"/>
    </row>
    <row r="2384" spans="10:36" x14ac:dyDescent="0.35">
      <c r="J2384" s="19"/>
      <c r="K2384" s="28"/>
      <c r="M2384" s="28"/>
      <c r="N2384" s="28"/>
      <c r="O2384" s="18"/>
      <c r="P2384" s="28"/>
      <c r="Q2384" s="28"/>
      <c r="R2384" s="18"/>
      <c r="S2384" s="28"/>
      <c r="T2384" s="18"/>
      <c r="AJ2384" s="28"/>
    </row>
    <row r="2385" spans="10:36" x14ac:dyDescent="0.35">
      <c r="J2385" s="19"/>
      <c r="K2385" s="28"/>
      <c r="M2385" s="28"/>
      <c r="N2385" s="28"/>
      <c r="O2385" s="18"/>
      <c r="P2385" s="28"/>
      <c r="Q2385" s="28"/>
      <c r="R2385" s="18"/>
      <c r="S2385" s="28"/>
      <c r="T2385" s="18"/>
      <c r="AJ2385" s="28"/>
    </row>
    <row r="2386" spans="10:36" x14ac:dyDescent="0.35">
      <c r="J2386" s="19"/>
      <c r="K2386" s="28"/>
      <c r="M2386" s="28"/>
      <c r="N2386" s="28"/>
      <c r="O2386" s="18"/>
      <c r="P2386" s="28"/>
      <c r="Q2386" s="28"/>
      <c r="R2386" s="18"/>
      <c r="S2386" s="28"/>
      <c r="T2386" s="18"/>
      <c r="AJ2386" s="28"/>
    </row>
    <row r="2387" spans="10:36" x14ac:dyDescent="0.35">
      <c r="J2387" s="19"/>
      <c r="K2387" s="28"/>
      <c r="M2387" s="28"/>
      <c r="N2387" s="28"/>
      <c r="O2387" s="18"/>
      <c r="P2387" s="28"/>
      <c r="Q2387" s="28"/>
      <c r="R2387" s="18"/>
      <c r="S2387" s="28"/>
      <c r="T2387" s="18"/>
      <c r="AJ2387" s="28"/>
    </row>
    <row r="2388" spans="10:36" x14ac:dyDescent="0.35">
      <c r="J2388" s="19"/>
      <c r="K2388" s="28"/>
      <c r="M2388" s="28"/>
      <c r="N2388" s="28"/>
      <c r="O2388" s="18"/>
      <c r="P2388" s="28"/>
      <c r="Q2388" s="28"/>
      <c r="R2388" s="18"/>
      <c r="S2388" s="28"/>
      <c r="T2388" s="18"/>
      <c r="AJ2388" s="28"/>
    </row>
    <row r="2389" spans="10:36" x14ac:dyDescent="0.35">
      <c r="J2389" s="19"/>
      <c r="K2389" s="28"/>
      <c r="M2389" s="28"/>
      <c r="N2389" s="28"/>
      <c r="O2389" s="18"/>
      <c r="P2389" s="28"/>
      <c r="Q2389" s="28"/>
      <c r="R2389" s="18"/>
      <c r="S2389" s="28"/>
      <c r="T2389" s="18"/>
      <c r="AJ2389" s="28"/>
    </row>
    <row r="2390" spans="10:36" x14ac:dyDescent="0.35">
      <c r="J2390" s="19"/>
      <c r="K2390" s="28"/>
      <c r="M2390" s="28"/>
      <c r="N2390" s="28"/>
      <c r="O2390" s="18"/>
      <c r="P2390" s="28"/>
      <c r="Q2390" s="28"/>
      <c r="R2390" s="18"/>
      <c r="S2390" s="28"/>
      <c r="T2390" s="18"/>
      <c r="AJ2390" s="28"/>
    </row>
    <row r="2391" spans="10:36" x14ac:dyDescent="0.35">
      <c r="J2391" s="19"/>
      <c r="K2391" s="28"/>
      <c r="M2391" s="28"/>
      <c r="N2391" s="28"/>
      <c r="O2391" s="18"/>
      <c r="P2391" s="28"/>
      <c r="Q2391" s="28"/>
      <c r="R2391" s="18"/>
      <c r="S2391" s="28"/>
      <c r="T2391" s="18"/>
      <c r="AJ2391" s="28"/>
    </row>
    <row r="2392" spans="10:36" x14ac:dyDescent="0.35">
      <c r="J2392" s="19"/>
      <c r="K2392" s="28"/>
      <c r="M2392" s="28"/>
      <c r="N2392" s="28"/>
      <c r="O2392" s="18"/>
      <c r="P2392" s="28"/>
      <c r="Q2392" s="28"/>
      <c r="R2392" s="18"/>
      <c r="S2392" s="28"/>
      <c r="T2392" s="18"/>
      <c r="AJ2392" s="28"/>
    </row>
    <row r="2393" spans="10:36" x14ac:dyDescent="0.35">
      <c r="J2393" s="19"/>
      <c r="K2393" s="28"/>
      <c r="M2393" s="28"/>
      <c r="N2393" s="28"/>
      <c r="O2393" s="18"/>
      <c r="P2393" s="28"/>
      <c r="Q2393" s="28"/>
      <c r="R2393" s="18"/>
      <c r="S2393" s="28"/>
      <c r="T2393" s="18"/>
      <c r="AJ2393" s="28"/>
    </row>
    <row r="2394" spans="10:36" x14ac:dyDescent="0.35">
      <c r="J2394" s="19"/>
      <c r="K2394" s="28"/>
      <c r="M2394" s="28"/>
      <c r="N2394" s="28"/>
      <c r="O2394" s="18"/>
      <c r="P2394" s="28"/>
      <c r="Q2394" s="28"/>
      <c r="R2394" s="18"/>
      <c r="S2394" s="28"/>
      <c r="T2394" s="18"/>
      <c r="AJ2394" s="28"/>
    </row>
    <row r="2395" spans="10:36" x14ac:dyDescent="0.35">
      <c r="J2395" s="19"/>
      <c r="K2395" s="28"/>
      <c r="M2395" s="28"/>
      <c r="N2395" s="28"/>
      <c r="O2395" s="18"/>
      <c r="P2395" s="28"/>
      <c r="Q2395" s="28"/>
      <c r="R2395" s="18"/>
      <c r="S2395" s="28"/>
      <c r="T2395" s="18"/>
      <c r="AJ2395" s="28"/>
    </row>
    <row r="2396" spans="10:36" x14ac:dyDescent="0.35">
      <c r="J2396" s="19"/>
      <c r="K2396" s="28"/>
      <c r="M2396" s="28"/>
      <c r="N2396" s="28"/>
      <c r="O2396" s="18"/>
      <c r="P2396" s="28"/>
      <c r="Q2396" s="28"/>
      <c r="R2396" s="18"/>
      <c r="S2396" s="28"/>
      <c r="T2396" s="18"/>
      <c r="AJ2396" s="28"/>
    </row>
    <row r="2397" spans="10:36" x14ac:dyDescent="0.35">
      <c r="J2397" s="19"/>
      <c r="K2397" s="28"/>
      <c r="M2397" s="28"/>
      <c r="N2397" s="28"/>
      <c r="O2397" s="18"/>
      <c r="P2397" s="28"/>
      <c r="Q2397" s="28"/>
      <c r="R2397" s="18"/>
      <c r="S2397" s="28"/>
      <c r="T2397" s="18"/>
      <c r="AJ2397" s="28"/>
    </row>
    <row r="2398" spans="10:36" x14ac:dyDescent="0.35">
      <c r="J2398" s="19"/>
      <c r="K2398" s="28"/>
      <c r="M2398" s="28"/>
      <c r="N2398" s="28"/>
      <c r="O2398" s="18"/>
      <c r="P2398" s="28"/>
      <c r="Q2398" s="28"/>
      <c r="R2398" s="18"/>
      <c r="S2398" s="28"/>
      <c r="T2398" s="18"/>
      <c r="AJ2398" s="28"/>
    </row>
    <row r="2399" spans="10:36" x14ac:dyDescent="0.35">
      <c r="J2399" s="19"/>
      <c r="K2399" s="28"/>
      <c r="M2399" s="28"/>
      <c r="N2399" s="28"/>
      <c r="O2399" s="18"/>
      <c r="P2399" s="28"/>
      <c r="Q2399" s="28"/>
      <c r="R2399" s="18"/>
      <c r="S2399" s="28"/>
      <c r="T2399" s="18"/>
      <c r="AJ2399" s="28"/>
    </row>
    <row r="2400" spans="10:36" x14ac:dyDescent="0.35">
      <c r="J2400" s="19"/>
      <c r="K2400" s="28"/>
      <c r="M2400" s="28"/>
      <c r="N2400" s="28"/>
      <c r="O2400" s="18"/>
      <c r="P2400" s="28"/>
      <c r="Q2400" s="28"/>
      <c r="R2400" s="18"/>
      <c r="S2400" s="28"/>
      <c r="T2400" s="18"/>
      <c r="AJ2400" s="28"/>
    </row>
    <row r="2401" spans="10:36" x14ac:dyDescent="0.35">
      <c r="J2401" s="19"/>
      <c r="K2401" s="28"/>
      <c r="M2401" s="28"/>
      <c r="N2401" s="28"/>
      <c r="O2401" s="18"/>
      <c r="P2401" s="28"/>
      <c r="Q2401" s="28"/>
      <c r="R2401" s="18"/>
      <c r="S2401" s="28"/>
      <c r="T2401" s="18"/>
      <c r="AJ2401" s="28"/>
    </row>
    <row r="2402" spans="10:36" x14ac:dyDescent="0.35">
      <c r="J2402" s="19"/>
      <c r="K2402" s="28"/>
      <c r="M2402" s="28"/>
      <c r="N2402" s="28"/>
      <c r="O2402" s="18"/>
      <c r="P2402" s="28"/>
      <c r="Q2402" s="28"/>
      <c r="R2402" s="18"/>
      <c r="S2402" s="28"/>
      <c r="T2402" s="18"/>
      <c r="AJ2402" s="28"/>
    </row>
    <row r="2403" spans="10:36" x14ac:dyDescent="0.35">
      <c r="J2403" s="19"/>
      <c r="K2403" s="28"/>
      <c r="M2403" s="28"/>
      <c r="N2403" s="28"/>
      <c r="O2403" s="18"/>
      <c r="P2403" s="28"/>
      <c r="Q2403" s="28"/>
      <c r="R2403" s="18"/>
      <c r="S2403" s="28"/>
      <c r="T2403" s="18"/>
      <c r="AJ2403" s="28"/>
    </row>
    <row r="2404" spans="10:36" x14ac:dyDescent="0.35">
      <c r="J2404" s="19"/>
      <c r="K2404" s="28"/>
      <c r="M2404" s="28"/>
      <c r="N2404" s="28"/>
      <c r="O2404" s="18"/>
      <c r="P2404" s="28"/>
      <c r="Q2404" s="28"/>
      <c r="R2404" s="18"/>
      <c r="S2404" s="28"/>
      <c r="T2404" s="18"/>
      <c r="AJ2404" s="28"/>
    </row>
    <row r="2405" spans="10:36" x14ac:dyDescent="0.35">
      <c r="J2405" s="19"/>
      <c r="K2405" s="28"/>
      <c r="M2405" s="28"/>
      <c r="N2405" s="28"/>
      <c r="O2405" s="18"/>
      <c r="P2405" s="28"/>
      <c r="Q2405" s="28"/>
      <c r="R2405" s="18"/>
      <c r="S2405" s="28"/>
      <c r="T2405" s="18"/>
      <c r="AJ2405" s="28"/>
    </row>
    <row r="2406" spans="10:36" x14ac:dyDescent="0.35">
      <c r="J2406" s="19"/>
      <c r="K2406" s="28"/>
      <c r="M2406" s="28"/>
      <c r="N2406" s="28"/>
      <c r="O2406" s="18"/>
      <c r="P2406" s="28"/>
      <c r="Q2406" s="28"/>
      <c r="R2406" s="18"/>
      <c r="S2406" s="28"/>
      <c r="T2406" s="18"/>
      <c r="AJ2406" s="28"/>
    </row>
    <row r="2407" spans="10:36" x14ac:dyDescent="0.35">
      <c r="J2407" s="19"/>
      <c r="K2407" s="28"/>
      <c r="M2407" s="28"/>
      <c r="N2407" s="28"/>
      <c r="O2407" s="18"/>
      <c r="P2407" s="28"/>
      <c r="Q2407" s="28"/>
      <c r="R2407" s="18"/>
      <c r="S2407" s="28"/>
      <c r="T2407" s="18"/>
      <c r="AJ2407" s="28"/>
    </row>
    <row r="2408" spans="10:36" x14ac:dyDescent="0.35">
      <c r="J2408" s="19"/>
      <c r="K2408" s="28"/>
      <c r="M2408" s="28"/>
      <c r="N2408" s="28"/>
      <c r="O2408" s="18"/>
      <c r="P2408" s="28"/>
      <c r="Q2408" s="28"/>
      <c r="R2408" s="18"/>
      <c r="S2408" s="28"/>
      <c r="T2408" s="18"/>
      <c r="AJ2408" s="28"/>
    </row>
    <row r="2409" spans="10:36" x14ac:dyDescent="0.35">
      <c r="J2409" s="19"/>
      <c r="K2409" s="28"/>
      <c r="M2409" s="28"/>
      <c r="N2409" s="28"/>
      <c r="O2409" s="18"/>
      <c r="P2409" s="28"/>
      <c r="Q2409" s="28"/>
      <c r="R2409" s="18"/>
      <c r="S2409" s="28"/>
      <c r="T2409" s="18"/>
      <c r="AJ2409" s="28"/>
    </row>
    <row r="2410" spans="10:36" x14ac:dyDescent="0.35">
      <c r="J2410" s="19"/>
      <c r="K2410" s="28"/>
      <c r="M2410" s="28"/>
      <c r="N2410" s="28"/>
      <c r="O2410" s="18"/>
      <c r="P2410" s="28"/>
      <c r="Q2410" s="28"/>
      <c r="R2410" s="18"/>
      <c r="S2410" s="28"/>
      <c r="T2410" s="18"/>
      <c r="AJ2410" s="28"/>
    </row>
    <row r="2411" spans="10:36" x14ac:dyDescent="0.35">
      <c r="J2411" s="19"/>
      <c r="K2411" s="28"/>
      <c r="M2411" s="28"/>
      <c r="N2411" s="28"/>
      <c r="O2411" s="18"/>
      <c r="P2411" s="28"/>
      <c r="Q2411" s="28"/>
      <c r="R2411" s="18"/>
      <c r="S2411" s="28"/>
      <c r="T2411" s="18"/>
      <c r="AJ2411" s="28"/>
    </row>
    <row r="2412" spans="10:36" x14ac:dyDescent="0.35">
      <c r="J2412" s="19"/>
      <c r="K2412" s="28"/>
      <c r="M2412" s="28"/>
      <c r="N2412" s="28"/>
      <c r="O2412" s="18"/>
      <c r="P2412" s="28"/>
      <c r="Q2412" s="28"/>
      <c r="R2412" s="18"/>
      <c r="S2412" s="28"/>
      <c r="T2412" s="18"/>
      <c r="AJ2412" s="28"/>
    </row>
    <row r="2413" spans="10:36" x14ac:dyDescent="0.35">
      <c r="J2413" s="19"/>
      <c r="K2413" s="28"/>
      <c r="M2413" s="28"/>
      <c r="N2413" s="28"/>
      <c r="O2413" s="18"/>
      <c r="P2413" s="28"/>
      <c r="Q2413" s="28"/>
      <c r="R2413" s="18"/>
      <c r="S2413" s="28"/>
      <c r="T2413" s="18"/>
      <c r="AJ2413" s="28"/>
    </row>
    <row r="2414" spans="10:36" x14ac:dyDescent="0.35">
      <c r="J2414" s="19"/>
      <c r="K2414" s="28"/>
      <c r="M2414" s="28"/>
      <c r="N2414" s="28"/>
      <c r="O2414" s="18"/>
      <c r="P2414" s="28"/>
      <c r="Q2414" s="28"/>
      <c r="R2414" s="18"/>
      <c r="S2414" s="28"/>
      <c r="T2414" s="18"/>
      <c r="AJ2414" s="28"/>
    </row>
    <row r="2415" spans="10:36" x14ac:dyDescent="0.35">
      <c r="J2415" s="19"/>
      <c r="K2415" s="28"/>
      <c r="M2415" s="28"/>
      <c r="N2415" s="28"/>
      <c r="O2415" s="18"/>
      <c r="P2415" s="28"/>
      <c r="Q2415" s="28"/>
      <c r="R2415" s="18"/>
      <c r="S2415" s="28"/>
      <c r="T2415" s="18"/>
      <c r="AJ2415" s="28"/>
    </row>
    <row r="2416" spans="10:36" x14ac:dyDescent="0.35">
      <c r="J2416" s="19"/>
      <c r="K2416" s="28"/>
      <c r="M2416" s="28"/>
      <c r="N2416" s="28"/>
      <c r="O2416" s="18"/>
      <c r="P2416" s="28"/>
      <c r="Q2416" s="28"/>
      <c r="R2416" s="18"/>
      <c r="S2416" s="28"/>
      <c r="T2416" s="18"/>
      <c r="AJ2416" s="28"/>
    </row>
    <row r="2417" spans="10:36" x14ac:dyDescent="0.35">
      <c r="J2417" s="19"/>
      <c r="K2417" s="28"/>
      <c r="M2417" s="28"/>
      <c r="N2417" s="28"/>
      <c r="O2417" s="18"/>
      <c r="P2417" s="28"/>
      <c r="Q2417" s="28"/>
      <c r="R2417" s="18"/>
      <c r="S2417" s="28"/>
      <c r="T2417" s="18"/>
      <c r="AJ2417" s="28"/>
    </row>
    <row r="2418" spans="10:36" x14ac:dyDescent="0.35">
      <c r="J2418" s="19"/>
      <c r="K2418" s="28"/>
      <c r="M2418" s="28"/>
      <c r="N2418" s="28"/>
      <c r="O2418" s="18"/>
      <c r="P2418" s="28"/>
      <c r="Q2418" s="28"/>
      <c r="R2418" s="18"/>
      <c r="S2418" s="28"/>
      <c r="T2418" s="18"/>
      <c r="AJ2418" s="28"/>
    </row>
    <row r="2419" spans="10:36" x14ac:dyDescent="0.35">
      <c r="J2419" s="19"/>
      <c r="K2419" s="28"/>
      <c r="M2419" s="28"/>
      <c r="N2419" s="28"/>
      <c r="O2419" s="18"/>
      <c r="P2419" s="28"/>
      <c r="Q2419" s="28"/>
      <c r="R2419" s="18"/>
      <c r="S2419" s="28"/>
      <c r="T2419" s="18"/>
      <c r="AJ2419" s="28"/>
    </row>
    <row r="2420" spans="10:36" x14ac:dyDescent="0.35">
      <c r="J2420" s="19"/>
      <c r="K2420" s="28"/>
      <c r="M2420" s="28"/>
      <c r="N2420" s="28"/>
      <c r="O2420" s="18"/>
      <c r="P2420" s="28"/>
      <c r="Q2420" s="28"/>
      <c r="R2420" s="18"/>
      <c r="S2420" s="28"/>
      <c r="T2420" s="18"/>
      <c r="AJ2420" s="28"/>
    </row>
    <row r="2421" spans="10:36" x14ac:dyDescent="0.35">
      <c r="J2421" s="19"/>
      <c r="K2421" s="28"/>
      <c r="M2421" s="28"/>
      <c r="N2421" s="28"/>
      <c r="O2421" s="18"/>
      <c r="P2421" s="28"/>
      <c r="Q2421" s="28"/>
      <c r="R2421" s="18"/>
      <c r="S2421" s="28"/>
      <c r="T2421" s="18"/>
      <c r="AJ2421" s="28"/>
    </row>
    <row r="2422" spans="10:36" x14ac:dyDescent="0.35">
      <c r="J2422" s="19"/>
      <c r="K2422" s="28"/>
      <c r="M2422" s="28"/>
      <c r="N2422" s="28"/>
      <c r="O2422" s="18"/>
      <c r="P2422" s="28"/>
      <c r="Q2422" s="28"/>
      <c r="R2422" s="18"/>
      <c r="S2422" s="28"/>
      <c r="T2422" s="18"/>
      <c r="AJ2422" s="28"/>
    </row>
    <row r="2423" spans="10:36" x14ac:dyDescent="0.35">
      <c r="J2423" s="19"/>
      <c r="K2423" s="28"/>
      <c r="M2423" s="28"/>
      <c r="N2423" s="28"/>
      <c r="O2423" s="18"/>
      <c r="P2423" s="28"/>
      <c r="Q2423" s="28"/>
      <c r="R2423" s="18"/>
      <c r="S2423" s="28"/>
      <c r="T2423" s="18"/>
      <c r="AJ2423" s="28"/>
    </row>
    <row r="2424" spans="10:36" x14ac:dyDescent="0.35">
      <c r="J2424" s="19"/>
      <c r="K2424" s="28"/>
      <c r="M2424" s="28"/>
      <c r="N2424" s="28"/>
      <c r="O2424" s="18"/>
      <c r="P2424" s="28"/>
      <c r="Q2424" s="28"/>
      <c r="R2424" s="18"/>
      <c r="S2424" s="28"/>
      <c r="T2424" s="18"/>
      <c r="AJ2424" s="28"/>
    </row>
    <row r="2425" spans="10:36" x14ac:dyDescent="0.35">
      <c r="J2425" s="19"/>
      <c r="K2425" s="28"/>
      <c r="M2425" s="28"/>
      <c r="N2425" s="28"/>
      <c r="O2425" s="18"/>
      <c r="P2425" s="28"/>
      <c r="Q2425" s="28"/>
      <c r="R2425" s="18"/>
      <c r="S2425" s="28"/>
      <c r="T2425" s="18"/>
      <c r="AJ2425" s="28"/>
    </row>
    <row r="2426" spans="10:36" x14ac:dyDescent="0.35">
      <c r="J2426" s="19"/>
      <c r="K2426" s="28"/>
      <c r="M2426" s="28"/>
      <c r="N2426" s="28"/>
      <c r="O2426" s="18"/>
      <c r="P2426" s="28"/>
      <c r="Q2426" s="28"/>
      <c r="R2426" s="18"/>
      <c r="S2426" s="28"/>
      <c r="T2426" s="18"/>
      <c r="AJ2426" s="28"/>
    </row>
    <row r="2427" spans="10:36" x14ac:dyDescent="0.35">
      <c r="J2427" s="19"/>
      <c r="K2427" s="28"/>
      <c r="M2427" s="28"/>
      <c r="N2427" s="28"/>
      <c r="O2427" s="18"/>
      <c r="P2427" s="28"/>
      <c r="Q2427" s="28"/>
      <c r="R2427" s="18"/>
      <c r="S2427" s="28"/>
      <c r="T2427" s="18"/>
      <c r="AJ2427" s="28"/>
    </row>
    <row r="2428" spans="10:36" x14ac:dyDescent="0.35">
      <c r="J2428" s="19"/>
      <c r="K2428" s="28"/>
      <c r="M2428" s="28"/>
      <c r="N2428" s="28"/>
      <c r="O2428" s="18"/>
      <c r="P2428" s="28"/>
      <c r="Q2428" s="28"/>
      <c r="R2428" s="18"/>
      <c r="S2428" s="28"/>
      <c r="T2428" s="18"/>
      <c r="AJ2428" s="28"/>
    </row>
    <row r="2429" spans="10:36" x14ac:dyDescent="0.35">
      <c r="J2429" s="19"/>
      <c r="K2429" s="28"/>
      <c r="M2429" s="28"/>
      <c r="N2429" s="28"/>
      <c r="O2429" s="18"/>
      <c r="P2429" s="28"/>
      <c r="Q2429" s="28"/>
      <c r="R2429" s="18"/>
      <c r="S2429" s="28"/>
      <c r="T2429" s="18"/>
      <c r="AJ2429" s="28"/>
    </row>
    <row r="2430" spans="10:36" x14ac:dyDescent="0.35">
      <c r="J2430" s="19"/>
      <c r="K2430" s="28"/>
      <c r="M2430" s="28"/>
      <c r="N2430" s="28"/>
      <c r="O2430" s="18"/>
      <c r="P2430" s="28"/>
      <c r="Q2430" s="28"/>
      <c r="R2430" s="18"/>
      <c r="S2430" s="28"/>
      <c r="T2430" s="18"/>
      <c r="AJ2430" s="28"/>
    </row>
    <row r="2431" spans="10:36" x14ac:dyDescent="0.35">
      <c r="J2431" s="19"/>
      <c r="K2431" s="28"/>
      <c r="M2431" s="28"/>
      <c r="N2431" s="28"/>
      <c r="O2431" s="18"/>
      <c r="P2431" s="28"/>
      <c r="Q2431" s="28"/>
      <c r="R2431" s="18"/>
      <c r="S2431" s="28"/>
      <c r="T2431" s="18"/>
      <c r="AJ2431" s="28"/>
    </row>
    <row r="2432" spans="10:36" x14ac:dyDescent="0.35">
      <c r="J2432" s="19"/>
      <c r="K2432" s="28"/>
      <c r="M2432" s="28"/>
      <c r="N2432" s="28"/>
      <c r="O2432" s="18"/>
      <c r="P2432" s="28"/>
      <c r="Q2432" s="28"/>
      <c r="R2432" s="18"/>
      <c r="S2432" s="28"/>
      <c r="T2432" s="18"/>
      <c r="AJ2432" s="28"/>
    </row>
    <row r="2433" spans="10:36" x14ac:dyDescent="0.35">
      <c r="J2433" s="19"/>
      <c r="K2433" s="28"/>
      <c r="M2433" s="28"/>
      <c r="N2433" s="28"/>
      <c r="O2433" s="18"/>
      <c r="P2433" s="28"/>
      <c r="Q2433" s="28"/>
      <c r="R2433" s="18"/>
      <c r="S2433" s="28"/>
      <c r="T2433" s="18"/>
      <c r="AJ2433" s="28"/>
    </row>
    <row r="2434" spans="10:36" x14ac:dyDescent="0.35">
      <c r="J2434" s="19"/>
      <c r="K2434" s="28"/>
      <c r="M2434" s="28"/>
      <c r="N2434" s="28"/>
      <c r="O2434" s="18"/>
      <c r="P2434" s="28"/>
      <c r="Q2434" s="28"/>
      <c r="R2434" s="18"/>
      <c r="S2434" s="28"/>
      <c r="T2434" s="18"/>
      <c r="AJ2434" s="28"/>
    </row>
    <row r="2435" spans="10:36" x14ac:dyDescent="0.35">
      <c r="J2435" s="19"/>
      <c r="K2435" s="28"/>
      <c r="M2435" s="28"/>
      <c r="N2435" s="28"/>
      <c r="O2435" s="18"/>
      <c r="P2435" s="28"/>
      <c r="Q2435" s="28"/>
      <c r="R2435" s="18"/>
      <c r="S2435" s="28"/>
      <c r="T2435" s="18"/>
      <c r="AJ2435" s="28"/>
    </row>
    <row r="2436" spans="10:36" x14ac:dyDescent="0.35">
      <c r="J2436" s="19"/>
      <c r="K2436" s="28"/>
      <c r="M2436" s="28"/>
      <c r="N2436" s="28"/>
      <c r="O2436" s="18"/>
      <c r="P2436" s="28"/>
      <c r="Q2436" s="28"/>
      <c r="R2436" s="18"/>
      <c r="S2436" s="28"/>
      <c r="T2436" s="18"/>
      <c r="AJ2436" s="28"/>
    </row>
    <row r="2437" spans="10:36" x14ac:dyDescent="0.35">
      <c r="J2437" s="19"/>
      <c r="K2437" s="28"/>
      <c r="M2437" s="28"/>
      <c r="N2437" s="28"/>
      <c r="O2437" s="18"/>
      <c r="P2437" s="28"/>
      <c r="Q2437" s="28"/>
      <c r="R2437" s="18"/>
      <c r="S2437" s="28"/>
      <c r="T2437" s="18"/>
      <c r="AJ2437" s="28"/>
    </row>
    <row r="2438" spans="10:36" x14ac:dyDescent="0.35">
      <c r="J2438" s="19"/>
      <c r="K2438" s="28"/>
      <c r="M2438" s="28"/>
      <c r="N2438" s="28"/>
      <c r="O2438" s="18"/>
      <c r="P2438" s="28"/>
      <c r="Q2438" s="28"/>
      <c r="R2438" s="18"/>
      <c r="S2438" s="28"/>
      <c r="T2438" s="18"/>
      <c r="AJ2438" s="28"/>
    </row>
    <row r="2439" spans="10:36" x14ac:dyDescent="0.35">
      <c r="J2439" s="19"/>
      <c r="K2439" s="28"/>
      <c r="M2439" s="28"/>
      <c r="N2439" s="28"/>
      <c r="O2439" s="18"/>
      <c r="P2439" s="28"/>
      <c r="Q2439" s="28"/>
      <c r="R2439" s="18"/>
      <c r="S2439" s="28"/>
      <c r="T2439" s="18"/>
      <c r="AJ2439" s="28"/>
    </row>
    <row r="2440" spans="10:36" x14ac:dyDescent="0.35">
      <c r="J2440" s="19"/>
      <c r="K2440" s="28"/>
      <c r="M2440" s="28"/>
      <c r="N2440" s="28"/>
      <c r="O2440" s="18"/>
      <c r="P2440" s="28"/>
      <c r="Q2440" s="28"/>
      <c r="R2440" s="18"/>
      <c r="S2440" s="28"/>
      <c r="T2440" s="18"/>
      <c r="AJ2440" s="28"/>
    </row>
    <row r="2441" spans="10:36" x14ac:dyDescent="0.35">
      <c r="J2441" s="19"/>
      <c r="K2441" s="28"/>
      <c r="M2441" s="28"/>
      <c r="N2441" s="28"/>
      <c r="O2441" s="18"/>
      <c r="P2441" s="28"/>
      <c r="Q2441" s="28"/>
      <c r="R2441" s="18"/>
      <c r="S2441" s="28"/>
      <c r="T2441" s="18"/>
      <c r="AJ2441" s="28"/>
    </row>
    <row r="2442" spans="10:36" x14ac:dyDescent="0.35">
      <c r="J2442" s="19"/>
      <c r="K2442" s="28"/>
      <c r="M2442" s="28"/>
      <c r="N2442" s="28"/>
      <c r="O2442" s="18"/>
      <c r="P2442" s="28"/>
      <c r="Q2442" s="28"/>
      <c r="R2442" s="18"/>
      <c r="S2442" s="28"/>
      <c r="T2442" s="18"/>
      <c r="AJ2442" s="28"/>
    </row>
    <row r="2443" spans="10:36" x14ac:dyDescent="0.35">
      <c r="J2443" s="19"/>
      <c r="K2443" s="28"/>
      <c r="M2443" s="28"/>
      <c r="N2443" s="28"/>
      <c r="O2443" s="18"/>
      <c r="P2443" s="28"/>
      <c r="Q2443" s="28"/>
      <c r="R2443" s="18"/>
      <c r="S2443" s="28"/>
      <c r="T2443" s="18"/>
      <c r="AJ2443" s="28"/>
    </row>
    <row r="2444" spans="10:36" x14ac:dyDescent="0.35">
      <c r="J2444" s="19"/>
      <c r="K2444" s="28"/>
      <c r="M2444" s="28"/>
      <c r="N2444" s="28"/>
      <c r="O2444" s="18"/>
      <c r="P2444" s="28"/>
      <c r="Q2444" s="28"/>
      <c r="R2444" s="18"/>
      <c r="S2444" s="28"/>
      <c r="T2444" s="18"/>
      <c r="AJ2444" s="28"/>
    </row>
    <row r="2445" spans="10:36" x14ac:dyDescent="0.35">
      <c r="J2445" s="19"/>
      <c r="K2445" s="28"/>
      <c r="M2445" s="28"/>
      <c r="N2445" s="28"/>
      <c r="O2445" s="18"/>
      <c r="P2445" s="28"/>
      <c r="Q2445" s="28"/>
      <c r="R2445" s="18"/>
      <c r="S2445" s="28"/>
      <c r="T2445" s="18"/>
      <c r="AJ2445" s="28"/>
    </row>
    <row r="2446" spans="10:36" x14ac:dyDescent="0.35">
      <c r="J2446" s="19"/>
      <c r="K2446" s="28"/>
      <c r="M2446" s="28"/>
      <c r="N2446" s="28"/>
      <c r="O2446" s="18"/>
      <c r="P2446" s="28"/>
      <c r="Q2446" s="28"/>
      <c r="R2446" s="18"/>
      <c r="S2446" s="28"/>
      <c r="T2446" s="18"/>
      <c r="AJ2446" s="28"/>
    </row>
    <row r="2447" spans="10:36" x14ac:dyDescent="0.35">
      <c r="J2447" s="19"/>
      <c r="K2447" s="28"/>
      <c r="M2447" s="28"/>
      <c r="N2447" s="28"/>
      <c r="O2447" s="18"/>
      <c r="P2447" s="28"/>
      <c r="Q2447" s="28"/>
      <c r="R2447" s="18"/>
      <c r="S2447" s="28"/>
      <c r="T2447" s="18"/>
      <c r="AJ2447" s="28"/>
    </row>
    <row r="2448" spans="10:36" x14ac:dyDescent="0.35">
      <c r="J2448" s="19"/>
      <c r="K2448" s="28"/>
      <c r="M2448" s="28"/>
      <c r="N2448" s="28"/>
      <c r="O2448" s="18"/>
      <c r="P2448" s="28"/>
      <c r="Q2448" s="28"/>
      <c r="R2448" s="18"/>
      <c r="S2448" s="28"/>
      <c r="T2448" s="18"/>
      <c r="AJ2448" s="28"/>
    </row>
    <row r="2449" spans="10:36" x14ac:dyDescent="0.35">
      <c r="J2449" s="19"/>
      <c r="K2449" s="28"/>
      <c r="M2449" s="28"/>
      <c r="N2449" s="28"/>
      <c r="O2449" s="18"/>
      <c r="P2449" s="28"/>
      <c r="Q2449" s="28"/>
      <c r="R2449" s="18"/>
      <c r="S2449" s="28"/>
      <c r="T2449" s="18"/>
      <c r="AJ2449" s="28"/>
    </row>
    <row r="2450" spans="10:36" x14ac:dyDescent="0.35">
      <c r="J2450" s="19"/>
      <c r="K2450" s="28"/>
      <c r="M2450" s="28"/>
      <c r="N2450" s="28"/>
      <c r="O2450" s="18"/>
      <c r="P2450" s="28"/>
      <c r="Q2450" s="28"/>
      <c r="R2450" s="18"/>
      <c r="S2450" s="28"/>
      <c r="T2450" s="18"/>
      <c r="AJ2450" s="28"/>
    </row>
    <row r="2451" spans="10:36" x14ac:dyDescent="0.35">
      <c r="J2451" s="19"/>
      <c r="K2451" s="28"/>
      <c r="M2451" s="28"/>
      <c r="N2451" s="28"/>
      <c r="O2451" s="18"/>
      <c r="P2451" s="28"/>
      <c r="Q2451" s="28"/>
      <c r="R2451" s="18"/>
      <c r="S2451" s="28"/>
      <c r="T2451" s="18"/>
      <c r="AJ2451" s="28"/>
    </row>
    <row r="2452" spans="10:36" x14ac:dyDescent="0.35">
      <c r="J2452" s="19"/>
      <c r="K2452" s="28"/>
      <c r="M2452" s="28"/>
      <c r="N2452" s="28"/>
      <c r="O2452" s="18"/>
      <c r="P2452" s="28"/>
      <c r="Q2452" s="28"/>
      <c r="R2452" s="18"/>
      <c r="S2452" s="28"/>
      <c r="T2452" s="18"/>
      <c r="AJ2452" s="28"/>
    </row>
    <row r="2453" spans="10:36" x14ac:dyDescent="0.35">
      <c r="J2453" s="19"/>
      <c r="K2453" s="28"/>
      <c r="M2453" s="28"/>
      <c r="N2453" s="28"/>
      <c r="O2453" s="18"/>
      <c r="P2453" s="28"/>
      <c r="Q2453" s="28"/>
      <c r="R2453" s="18"/>
      <c r="S2453" s="28"/>
      <c r="T2453" s="18"/>
      <c r="AJ2453" s="28"/>
    </row>
    <row r="2454" spans="10:36" x14ac:dyDescent="0.35">
      <c r="J2454" s="19"/>
      <c r="K2454" s="28"/>
      <c r="M2454" s="28"/>
      <c r="N2454" s="28"/>
      <c r="O2454" s="18"/>
      <c r="P2454" s="28"/>
      <c r="Q2454" s="28"/>
      <c r="R2454" s="18"/>
      <c r="S2454" s="28"/>
      <c r="T2454" s="18"/>
      <c r="AJ2454" s="28"/>
    </row>
    <row r="2455" spans="10:36" x14ac:dyDescent="0.35">
      <c r="J2455" s="19"/>
      <c r="K2455" s="28"/>
      <c r="M2455" s="28"/>
      <c r="N2455" s="28"/>
      <c r="O2455" s="18"/>
      <c r="P2455" s="28"/>
      <c r="Q2455" s="28"/>
      <c r="R2455" s="18"/>
      <c r="S2455" s="28"/>
      <c r="T2455" s="18"/>
      <c r="AJ2455" s="28"/>
    </row>
    <row r="2456" spans="10:36" x14ac:dyDescent="0.35">
      <c r="J2456" s="19"/>
      <c r="K2456" s="28"/>
      <c r="M2456" s="28"/>
      <c r="N2456" s="28"/>
      <c r="O2456" s="18"/>
      <c r="P2456" s="28"/>
      <c r="Q2456" s="28"/>
      <c r="R2456" s="18"/>
      <c r="S2456" s="28"/>
      <c r="T2456" s="18"/>
      <c r="AJ2456" s="28"/>
    </row>
    <row r="2457" spans="10:36" x14ac:dyDescent="0.35">
      <c r="J2457" s="19"/>
      <c r="K2457" s="28"/>
      <c r="M2457" s="28"/>
      <c r="N2457" s="28"/>
      <c r="O2457" s="18"/>
      <c r="P2457" s="28"/>
      <c r="Q2457" s="28"/>
      <c r="R2457" s="18"/>
      <c r="S2457" s="28"/>
      <c r="T2457" s="18"/>
      <c r="AJ2457" s="28"/>
    </row>
    <row r="2458" spans="10:36" x14ac:dyDescent="0.35">
      <c r="J2458" s="19"/>
      <c r="K2458" s="28"/>
      <c r="M2458" s="28"/>
      <c r="N2458" s="28"/>
      <c r="O2458" s="18"/>
      <c r="P2458" s="28"/>
      <c r="Q2458" s="28"/>
      <c r="R2458" s="18"/>
      <c r="S2458" s="28"/>
      <c r="T2458" s="18"/>
      <c r="AJ2458" s="28"/>
    </row>
    <row r="2459" spans="10:36" x14ac:dyDescent="0.35">
      <c r="J2459" s="19"/>
      <c r="K2459" s="28"/>
      <c r="M2459" s="28"/>
      <c r="N2459" s="28"/>
      <c r="O2459" s="18"/>
      <c r="P2459" s="28"/>
      <c r="Q2459" s="28"/>
      <c r="R2459" s="18"/>
      <c r="S2459" s="28"/>
      <c r="T2459" s="18"/>
      <c r="AJ2459" s="28"/>
    </row>
    <row r="2460" spans="10:36" x14ac:dyDescent="0.35">
      <c r="J2460" s="19"/>
      <c r="K2460" s="28"/>
      <c r="M2460" s="28"/>
      <c r="N2460" s="28"/>
      <c r="O2460" s="18"/>
      <c r="P2460" s="28"/>
      <c r="Q2460" s="28"/>
      <c r="R2460" s="18"/>
      <c r="S2460" s="28"/>
      <c r="T2460" s="18"/>
      <c r="AJ2460" s="28"/>
    </row>
    <row r="2461" spans="10:36" x14ac:dyDescent="0.35">
      <c r="J2461" s="19"/>
      <c r="K2461" s="28"/>
      <c r="M2461" s="28"/>
      <c r="N2461" s="28"/>
      <c r="O2461" s="18"/>
      <c r="P2461" s="28"/>
      <c r="Q2461" s="28"/>
      <c r="R2461" s="18"/>
      <c r="S2461" s="28"/>
      <c r="T2461" s="18"/>
      <c r="AJ2461" s="28"/>
    </row>
    <row r="2462" spans="10:36" x14ac:dyDescent="0.35">
      <c r="J2462" s="19"/>
      <c r="K2462" s="28"/>
      <c r="M2462" s="28"/>
      <c r="N2462" s="28"/>
      <c r="O2462" s="18"/>
      <c r="P2462" s="28"/>
      <c r="Q2462" s="28"/>
      <c r="R2462" s="18"/>
      <c r="S2462" s="28"/>
      <c r="T2462" s="18"/>
      <c r="AJ2462" s="28"/>
    </row>
    <row r="2463" spans="10:36" x14ac:dyDescent="0.35">
      <c r="J2463" s="19"/>
      <c r="K2463" s="28"/>
      <c r="M2463" s="28"/>
      <c r="N2463" s="28"/>
      <c r="O2463" s="18"/>
      <c r="P2463" s="28"/>
      <c r="Q2463" s="28"/>
      <c r="R2463" s="18"/>
      <c r="S2463" s="28"/>
      <c r="T2463" s="18"/>
      <c r="AJ2463" s="28"/>
    </row>
    <row r="2464" spans="10:36" x14ac:dyDescent="0.35">
      <c r="J2464" s="19"/>
      <c r="K2464" s="28"/>
      <c r="M2464" s="28"/>
      <c r="N2464" s="28"/>
      <c r="O2464" s="18"/>
      <c r="P2464" s="28"/>
      <c r="Q2464" s="28"/>
      <c r="R2464" s="18"/>
      <c r="S2464" s="28"/>
      <c r="T2464" s="18"/>
      <c r="AJ2464" s="28"/>
    </row>
    <row r="2465" spans="10:36" x14ac:dyDescent="0.35">
      <c r="J2465" s="19"/>
      <c r="K2465" s="28"/>
      <c r="M2465" s="28"/>
      <c r="N2465" s="28"/>
      <c r="O2465" s="18"/>
      <c r="P2465" s="28"/>
      <c r="Q2465" s="28"/>
      <c r="R2465" s="18"/>
      <c r="S2465" s="28"/>
      <c r="T2465" s="18"/>
      <c r="AJ2465" s="28"/>
    </row>
    <row r="2466" spans="10:36" x14ac:dyDescent="0.35">
      <c r="J2466" s="19"/>
      <c r="K2466" s="28"/>
      <c r="M2466" s="28"/>
      <c r="N2466" s="28"/>
      <c r="O2466" s="18"/>
      <c r="P2466" s="28"/>
      <c r="Q2466" s="28"/>
      <c r="R2466" s="18"/>
      <c r="S2466" s="28"/>
      <c r="T2466" s="18"/>
      <c r="AJ2466" s="28"/>
    </row>
    <row r="2467" spans="10:36" x14ac:dyDescent="0.35">
      <c r="J2467" s="19"/>
      <c r="K2467" s="28"/>
      <c r="M2467" s="28"/>
      <c r="N2467" s="28"/>
      <c r="O2467" s="18"/>
      <c r="P2467" s="28"/>
      <c r="Q2467" s="28"/>
      <c r="R2467" s="18"/>
      <c r="S2467" s="28"/>
      <c r="T2467" s="18"/>
      <c r="AJ2467" s="28"/>
    </row>
    <row r="2468" spans="10:36" x14ac:dyDescent="0.35">
      <c r="J2468" s="19"/>
      <c r="K2468" s="28"/>
      <c r="M2468" s="28"/>
      <c r="N2468" s="28"/>
      <c r="O2468" s="18"/>
      <c r="P2468" s="28"/>
      <c r="Q2468" s="28"/>
      <c r="R2468" s="18"/>
      <c r="S2468" s="28"/>
      <c r="T2468" s="18"/>
      <c r="AJ2468" s="28"/>
    </row>
    <row r="2469" spans="10:36" x14ac:dyDescent="0.35">
      <c r="J2469" s="19"/>
      <c r="K2469" s="28"/>
      <c r="M2469" s="28"/>
      <c r="N2469" s="28"/>
      <c r="O2469" s="18"/>
      <c r="P2469" s="28"/>
      <c r="Q2469" s="28"/>
      <c r="R2469" s="18"/>
      <c r="S2469" s="28"/>
      <c r="T2469" s="18"/>
      <c r="AJ2469" s="28"/>
    </row>
    <row r="2470" spans="10:36" x14ac:dyDescent="0.35">
      <c r="J2470" s="19"/>
      <c r="K2470" s="28"/>
      <c r="M2470" s="28"/>
      <c r="N2470" s="28"/>
      <c r="O2470" s="18"/>
      <c r="P2470" s="28"/>
      <c r="Q2470" s="28"/>
      <c r="R2470" s="18"/>
      <c r="S2470" s="28"/>
      <c r="T2470" s="18"/>
      <c r="AJ2470" s="28"/>
    </row>
    <row r="2471" spans="10:36" x14ac:dyDescent="0.35">
      <c r="J2471" s="19"/>
      <c r="K2471" s="28"/>
      <c r="M2471" s="28"/>
      <c r="N2471" s="28"/>
      <c r="O2471" s="18"/>
      <c r="P2471" s="28"/>
      <c r="Q2471" s="28"/>
      <c r="R2471" s="18"/>
      <c r="S2471" s="28"/>
      <c r="T2471" s="18"/>
      <c r="AJ2471" s="28"/>
    </row>
    <row r="2472" spans="10:36" x14ac:dyDescent="0.35">
      <c r="J2472" s="19"/>
      <c r="K2472" s="28"/>
      <c r="M2472" s="28"/>
      <c r="N2472" s="28"/>
      <c r="O2472" s="18"/>
      <c r="P2472" s="28"/>
      <c r="Q2472" s="28"/>
      <c r="R2472" s="18"/>
      <c r="S2472" s="28"/>
      <c r="T2472" s="18"/>
      <c r="AJ2472" s="28"/>
    </row>
    <row r="2473" spans="10:36" x14ac:dyDescent="0.35">
      <c r="J2473" s="19"/>
      <c r="K2473" s="28"/>
      <c r="M2473" s="28"/>
      <c r="N2473" s="28"/>
      <c r="O2473" s="18"/>
      <c r="P2473" s="28"/>
      <c r="Q2473" s="28"/>
      <c r="R2473" s="18"/>
      <c r="S2473" s="28"/>
      <c r="T2473" s="18"/>
      <c r="AJ2473" s="28"/>
    </row>
    <row r="2474" spans="10:36" x14ac:dyDescent="0.35">
      <c r="J2474" s="19"/>
      <c r="K2474" s="28"/>
      <c r="M2474" s="28"/>
      <c r="N2474" s="28"/>
      <c r="O2474" s="18"/>
      <c r="P2474" s="28"/>
      <c r="Q2474" s="28"/>
      <c r="R2474" s="18"/>
      <c r="S2474" s="28"/>
      <c r="T2474" s="18"/>
      <c r="AJ2474" s="28"/>
    </row>
    <row r="2475" spans="10:36" x14ac:dyDescent="0.35">
      <c r="J2475" s="19"/>
      <c r="K2475" s="28"/>
      <c r="M2475" s="28"/>
      <c r="N2475" s="28"/>
      <c r="O2475" s="18"/>
      <c r="P2475" s="28"/>
      <c r="Q2475" s="28"/>
      <c r="R2475" s="18"/>
      <c r="S2475" s="28"/>
      <c r="T2475" s="18"/>
      <c r="AJ2475" s="28"/>
    </row>
    <row r="2476" spans="10:36" x14ac:dyDescent="0.35">
      <c r="J2476" s="19"/>
      <c r="K2476" s="28"/>
      <c r="M2476" s="28"/>
      <c r="N2476" s="28"/>
      <c r="O2476" s="18"/>
      <c r="P2476" s="28"/>
      <c r="Q2476" s="28"/>
      <c r="R2476" s="18"/>
      <c r="S2476" s="28"/>
      <c r="T2476" s="18"/>
      <c r="AJ2476" s="28"/>
    </row>
    <row r="2477" spans="10:36" x14ac:dyDescent="0.35">
      <c r="J2477" s="19"/>
      <c r="K2477" s="28"/>
      <c r="M2477" s="28"/>
      <c r="N2477" s="28"/>
      <c r="O2477" s="18"/>
      <c r="P2477" s="28"/>
      <c r="Q2477" s="28"/>
      <c r="R2477" s="18"/>
      <c r="S2477" s="28"/>
      <c r="T2477" s="18"/>
      <c r="AJ2477" s="28"/>
    </row>
    <row r="2478" spans="10:36" x14ac:dyDescent="0.35">
      <c r="J2478" s="19"/>
      <c r="K2478" s="28"/>
      <c r="M2478" s="28"/>
      <c r="N2478" s="28"/>
      <c r="O2478" s="18"/>
      <c r="P2478" s="28"/>
      <c r="Q2478" s="28"/>
      <c r="R2478" s="18"/>
      <c r="S2478" s="28"/>
      <c r="T2478" s="18"/>
      <c r="AJ2478" s="28"/>
    </row>
    <row r="2479" spans="10:36" x14ac:dyDescent="0.35">
      <c r="J2479" s="19"/>
      <c r="K2479" s="28"/>
      <c r="M2479" s="28"/>
      <c r="N2479" s="28"/>
      <c r="O2479" s="18"/>
      <c r="P2479" s="28"/>
      <c r="Q2479" s="28"/>
      <c r="R2479" s="18"/>
      <c r="S2479" s="28"/>
      <c r="T2479" s="18"/>
      <c r="AJ2479" s="28"/>
    </row>
    <row r="2480" spans="10:36" x14ac:dyDescent="0.35">
      <c r="J2480" s="19"/>
      <c r="K2480" s="28"/>
      <c r="M2480" s="28"/>
      <c r="N2480" s="28"/>
      <c r="O2480" s="18"/>
      <c r="P2480" s="28"/>
      <c r="Q2480" s="28"/>
      <c r="R2480" s="18"/>
      <c r="S2480" s="28"/>
      <c r="T2480" s="18"/>
      <c r="AJ2480" s="28"/>
    </row>
    <row r="2481" spans="10:36" x14ac:dyDescent="0.35">
      <c r="J2481" s="19"/>
      <c r="K2481" s="28"/>
      <c r="M2481" s="28"/>
      <c r="N2481" s="28"/>
      <c r="O2481" s="18"/>
      <c r="P2481" s="28"/>
      <c r="Q2481" s="28"/>
      <c r="R2481" s="18"/>
      <c r="S2481" s="28"/>
      <c r="T2481" s="18"/>
      <c r="AJ2481" s="28"/>
    </row>
    <row r="2482" spans="10:36" x14ac:dyDescent="0.35">
      <c r="J2482" s="19"/>
      <c r="K2482" s="28"/>
      <c r="M2482" s="28"/>
      <c r="N2482" s="28"/>
      <c r="O2482" s="18"/>
      <c r="P2482" s="28"/>
      <c r="Q2482" s="28"/>
      <c r="R2482" s="18"/>
      <c r="S2482" s="28"/>
      <c r="T2482" s="18"/>
      <c r="AJ2482" s="28"/>
    </row>
    <row r="2483" spans="10:36" x14ac:dyDescent="0.35">
      <c r="J2483" s="19"/>
      <c r="K2483" s="28"/>
      <c r="M2483" s="28"/>
      <c r="N2483" s="28"/>
      <c r="O2483" s="18"/>
      <c r="P2483" s="28"/>
      <c r="Q2483" s="28"/>
      <c r="R2483" s="18"/>
      <c r="S2483" s="28"/>
      <c r="T2483" s="18"/>
      <c r="AJ2483" s="28"/>
    </row>
    <row r="2484" spans="10:36" x14ac:dyDescent="0.35">
      <c r="J2484" s="19"/>
      <c r="K2484" s="28"/>
      <c r="M2484" s="28"/>
      <c r="N2484" s="28"/>
      <c r="O2484" s="18"/>
      <c r="P2484" s="28"/>
      <c r="Q2484" s="28"/>
      <c r="R2484" s="18"/>
      <c r="S2484" s="28"/>
      <c r="T2484" s="18"/>
      <c r="AJ2484" s="28"/>
    </row>
    <row r="2485" spans="10:36" x14ac:dyDescent="0.35">
      <c r="J2485" s="19"/>
      <c r="K2485" s="28"/>
      <c r="M2485" s="28"/>
      <c r="N2485" s="28"/>
      <c r="O2485" s="18"/>
      <c r="P2485" s="28"/>
      <c r="Q2485" s="28"/>
      <c r="R2485" s="18"/>
      <c r="S2485" s="28"/>
      <c r="T2485" s="18"/>
      <c r="AJ2485" s="28"/>
    </row>
    <row r="2486" spans="10:36" x14ac:dyDescent="0.35">
      <c r="J2486" s="19"/>
      <c r="K2486" s="28"/>
      <c r="M2486" s="28"/>
      <c r="N2486" s="28"/>
      <c r="O2486" s="18"/>
      <c r="P2486" s="28"/>
      <c r="Q2486" s="28"/>
      <c r="R2486" s="18"/>
      <c r="S2486" s="28"/>
      <c r="T2486" s="18"/>
      <c r="AJ2486" s="28"/>
    </row>
    <row r="2487" spans="10:36" x14ac:dyDescent="0.35">
      <c r="J2487" s="19"/>
      <c r="K2487" s="28"/>
      <c r="M2487" s="28"/>
      <c r="N2487" s="28"/>
      <c r="O2487" s="18"/>
      <c r="P2487" s="28"/>
      <c r="Q2487" s="28"/>
      <c r="R2487" s="18"/>
      <c r="S2487" s="28"/>
      <c r="T2487" s="18"/>
      <c r="AJ2487" s="28"/>
    </row>
    <row r="2488" spans="10:36" x14ac:dyDescent="0.35">
      <c r="J2488" s="19"/>
      <c r="K2488" s="28"/>
      <c r="M2488" s="28"/>
      <c r="N2488" s="28"/>
      <c r="O2488" s="18"/>
      <c r="P2488" s="28"/>
      <c r="Q2488" s="28"/>
      <c r="R2488" s="18"/>
      <c r="S2488" s="28"/>
      <c r="T2488" s="18"/>
      <c r="AJ2488" s="28"/>
    </row>
    <row r="2489" spans="10:36" x14ac:dyDescent="0.35">
      <c r="J2489" s="19"/>
      <c r="K2489" s="28"/>
      <c r="M2489" s="28"/>
      <c r="N2489" s="28"/>
      <c r="O2489" s="18"/>
      <c r="P2489" s="28"/>
      <c r="Q2489" s="28"/>
      <c r="R2489" s="18"/>
      <c r="S2489" s="28"/>
      <c r="T2489" s="18"/>
      <c r="AJ2489" s="28"/>
    </row>
    <row r="2490" spans="10:36" x14ac:dyDescent="0.35">
      <c r="J2490" s="19"/>
      <c r="K2490" s="28"/>
      <c r="M2490" s="28"/>
      <c r="N2490" s="28"/>
      <c r="O2490" s="18"/>
      <c r="P2490" s="28"/>
      <c r="Q2490" s="28"/>
      <c r="R2490" s="18"/>
      <c r="S2490" s="28"/>
      <c r="T2490" s="18"/>
      <c r="AJ2490" s="28"/>
    </row>
    <row r="2491" spans="10:36" x14ac:dyDescent="0.35">
      <c r="J2491" s="19"/>
      <c r="K2491" s="28"/>
      <c r="M2491" s="28"/>
      <c r="N2491" s="28"/>
      <c r="O2491" s="18"/>
      <c r="P2491" s="28"/>
      <c r="Q2491" s="28"/>
      <c r="R2491" s="18"/>
      <c r="S2491" s="28"/>
      <c r="T2491" s="18"/>
      <c r="AJ2491" s="28"/>
    </row>
    <row r="2492" spans="10:36" x14ac:dyDescent="0.35">
      <c r="J2492" s="19"/>
      <c r="K2492" s="28"/>
      <c r="M2492" s="28"/>
      <c r="N2492" s="28"/>
      <c r="O2492" s="18"/>
      <c r="P2492" s="28"/>
      <c r="Q2492" s="28"/>
      <c r="R2492" s="18"/>
      <c r="S2492" s="28"/>
      <c r="T2492" s="18"/>
      <c r="AJ2492" s="28"/>
    </row>
    <row r="2493" spans="10:36" x14ac:dyDescent="0.35">
      <c r="J2493" s="19"/>
      <c r="K2493" s="28"/>
      <c r="M2493" s="28"/>
      <c r="N2493" s="28"/>
      <c r="O2493" s="18"/>
      <c r="P2493" s="28"/>
      <c r="Q2493" s="28"/>
      <c r="R2493" s="18"/>
      <c r="S2493" s="28"/>
      <c r="T2493" s="18"/>
      <c r="AJ2493" s="28"/>
    </row>
    <row r="2494" spans="10:36" x14ac:dyDescent="0.35">
      <c r="J2494" s="19"/>
      <c r="K2494" s="28"/>
      <c r="M2494" s="28"/>
      <c r="N2494" s="28"/>
      <c r="O2494" s="18"/>
      <c r="P2494" s="28"/>
      <c r="Q2494" s="28"/>
      <c r="R2494" s="18"/>
      <c r="S2494" s="28"/>
      <c r="T2494" s="18"/>
      <c r="AJ2494" s="28"/>
    </row>
    <row r="2495" spans="10:36" x14ac:dyDescent="0.35">
      <c r="J2495" s="19"/>
      <c r="K2495" s="28"/>
      <c r="M2495" s="28"/>
      <c r="N2495" s="28"/>
      <c r="O2495" s="18"/>
      <c r="P2495" s="28"/>
      <c r="Q2495" s="28"/>
      <c r="R2495" s="18"/>
      <c r="S2495" s="28"/>
      <c r="T2495" s="18"/>
      <c r="AJ2495" s="28"/>
    </row>
    <row r="2496" spans="10:36" x14ac:dyDescent="0.35">
      <c r="J2496" s="19"/>
      <c r="K2496" s="28"/>
      <c r="M2496" s="28"/>
      <c r="N2496" s="28"/>
      <c r="O2496" s="18"/>
      <c r="P2496" s="28"/>
      <c r="Q2496" s="28"/>
      <c r="R2496" s="18"/>
      <c r="S2496" s="28"/>
      <c r="T2496" s="18"/>
      <c r="AJ2496" s="28"/>
    </row>
    <row r="2497" spans="10:36" x14ac:dyDescent="0.35">
      <c r="J2497" s="19"/>
      <c r="K2497" s="28"/>
      <c r="M2497" s="28"/>
      <c r="N2497" s="28"/>
      <c r="O2497" s="18"/>
      <c r="P2497" s="28"/>
      <c r="Q2497" s="28"/>
      <c r="R2497" s="18"/>
      <c r="S2497" s="28"/>
      <c r="T2497" s="18"/>
      <c r="AJ2497" s="28"/>
    </row>
    <row r="2498" spans="10:36" x14ac:dyDescent="0.35">
      <c r="J2498" s="19"/>
      <c r="K2498" s="28"/>
      <c r="M2498" s="28"/>
      <c r="N2498" s="28"/>
      <c r="O2498" s="18"/>
      <c r="P2498" s="28"/>
      <c r="Q2498" s="28"/>
      <c r="R2498" s="18"/>
      <c r="S2498" s="28"/>
      <c r="T2498" s="18"/>
      <c r="AJ2498" s="28"/>
    </row>
    <row r="2499" spans="10:36" x14ac:dyDescent="0.35">
      <c r="J2499" s="19"/>
      <c r="K2499" s="28"/>
      <c r="M2499" s="28"/>
      <c r="N2499" s="28"/>
      <c r="O2499" s="18"/>
      <c r="P2499" s="28"/>
      <c r="Q2499" s="28"/>
      <c r="R2499" s="18"/>
      <c r="S2499" s="28"/>
      <c r="T2499" s="18"/>
      <c r="AJ2499" s="28"/>
    </row>
    <row r="2500" spans="10:36" x14ac:dyDescent="0.35">
      <c r="J2500" s="19"/>
      <c r="K2500" s="28"/>
      <c r="M2500" s="28"/>
      <c r="N2500" s="28"/>
      <c r="O2500" s="18"/>
      <c r="P2500" s="28"/>
      <c r="Q2500" s="28"/>
      <c r="R2500" s="18"/>
      <c r="S2500" s="28"/>
      <c r="T2500" s="18"/>
      <c r="AJ2500" s="28"/>
    </row>
    <row r="2501" spans="10:36" x14ac:dyDescent="0.35">
      <c r="J2501" s="19"/>
      <c r="K2501" s="28"/>
      <c r="M2501" s="28"/>
      <c r="N2501" s="28"/>
      <c r="O2501" s="18"/>
      <c r="P2501" s="28"/>
      <c r="Q2501" s="28"/>
      <c r="R2501" s="18"/>
      <c r="S2501" s="28"/>
      <c r="T2501" s="18"/>
      <c r="AJ2501" s="28"/>
    </row>
    <row r="2502" spans="10:36" x14ac:dyDescent="0.35">
      <c r="J2502" s="19"/>
      <c r="K2502" s="28"/>
      <c r="M2502" s="28"/>
      <c r="N2502" s="28"/>
      <c r="O2502" s="18"/>
      <c r="P2502" s="28"/>
      <c r="Q2502" s="28"/>
      <c r="R2502" s="18"/>
      <c r="S2502" s="28"/>
      <c r="T2502" s="18"/>
      <c r="AJ2502" s="28"/>
    </row>
    <row r="2503" spans="10:36" x14ac:dyDescent="0.35">
      <c r="J2503" s="19"/>
      <c r="K2503" s="28"/>
      <c r="M2503" s="28"/>
      <c r="N2503" s="28"/>
      <c r="O2503" s="18"/>
      <c r="P2503" s="28"/>
      <c r="Q2503" s="28"/>
      <c r="R2503" s="18"/>
      <c r="S2503" s="28"/>
      <c r="T2503" s="18"/>
      <c r="AJ2503" s="28"/>
    </row>
    <row r="2504" spans="10:36" x14ac:dyDescent="0.35">
      <c r="J2504" s="19"/>
      <c r="K2504" s="28"/>
      <c r="M2504" s="28"/>
      <c r="N2504" s="28"/>
      <c r="O2504" s="18"/>
      <c r="P2504" s="28"/>
      <c r="Q2504" s="28"/>
      <c r="R2504" s="18"/>
      <c r="S2504" s="28"/>
      <c r="T2504" s="18"/>
      <c r="AJ2504" s="28"/>
    </row>
    <row r="2505" spans="10:36" x14ac:dyDescent="0.35">
      <c r="J2505" s="19"/>
      <c r="K2505" s="28"/>
      <c r="M2505" s="28"/>
      <c r="N2505" s="28"/>
      <c r="O2505" s="18"/>
      <c r="P2505" s="28"/>
      <c r="Q2505" s="28"/>
      <c r="R2505" s="18"/>
      <c r="S2505" s="28"/>
      <c r="T2505" s="18"/>
      <c r="AJ2505" s="28"/>
    </row>
    <row r="2506" spans="10:36" x14ac:dyDescent="0.35">
      <c r="J2506" s="19"/>
      <c r="K2506" s="28"/>
      <c r="M2506" s="28"/>
      <c r="N2506" s="28"/>
      <c r="O2506" s="18"/>
      <c r="P2506" s="28"/>
      <c r="Q2506" s="28"/>
      <c r="R2506" s="18"/>
      <c r="S2506" s="28"/>
      <c r="T2506" s="18"/>
      <c r="AJ2506" s="28"/>
    </row>
    <row r="2507" spans="10:36" x14ac:dyDescent="0.35">
      <c r="J2507" s="19"/>
      <c r="K2507" s="28"/>
      <c r="M2507" s="28"/>
      <c r="N2507" s="28"/>
      <c r="O2507" s="18"/>
      <c r="P2507" s="28"/>
      <c r="Q2507" s="28"/>
      <c r="R2507" s="18"/>
      <c r="S2507" s="28"/>
      <c r="T2507" s="18"/>
      <c r="AJ2507" s="28"/>
    </row>
    <row r="2508" spans="10:36" x14ac:dyDescent="0.35">
      <c r="J2508" s="19"/>
      <c r="K2508" s="28"/>
      <c r="M2508" s="28"/>
      <c r="N2508" s="28"/>
      <c r="O2508" s="18"/>
      <c r="P2508" s="28"/>
      <c r="Q2508" s="28"/>
      <c r="R2508" s="18"/>
      <c r="S2508" s="28"/>
      <c r="T2508" s="18"/>
      <c r="AJ2508" s="28"/>
    </row>
    <row r="2509" spans="10:36" x14ac:dyDescent="0.35">
      <c r="J2509" s="19"/>
      <c r="K2509" s="28"/>
      <c r="M2509" s="28"/>
      <c r="N2509" s="28"/>
      <c r="O2509" s="18"/>
      <c r="P2509" s="28"/>
      <c r="Q2509" s="28"/>
      <c r="R2509" s="18"/>
      <c r="S2509" s="28"/>
      <c r="T2509" s="18"/>
      <c r="AJ2509" s="28"/>
    </row>
    <row r="2510" spans="10:36" x14ac:dyDescent="0.35">
      <c r="J2510" s="19"/>
      <c r="K2510" s="28"/>
      <c r="M2510" s="28"/>
      <c r="N2510" s="28"/>
      <c r="O2510" s="18"/>
      <c r="P2510" s="28"/>
      <c r="Q2510" s="28"/>
      <c r="R2510" s="18"/>
      <c r="S2510" s="28"/>
      <c r="T2510" s="18"/>
      <c r="AJ2510" s="28"/>
    </row>
    <row r="2511" spans="10:36" x14ac:dyDescent="0.35">
      <c r="J2511" s="19"/>
      <c r="K2511" s="28"/>
      <c r="M2511" s="28"/>
      <c r="N2511" s="28"/>
      <c r="O2511" s="18"/>
      <c r="P2511" s="28"/>
      <c r="Q2511" s="28"/>
      <c r="R2511" s="18"/>
      <c r="S2511" s="28"/>
      <c r="T2511" s="18"/>
      <c r="AJ2511" s="28"/>
    </row>
    <row r="2512" spans="10:36" x14ac:dyDescent="0.35">
      <c r="J2512" s="19"/>
      <c r="K2512" s="28"/>
      <c r="M2512" s="28"/>
      <c r="N2512" s="28"/>
      <c r="O2512" s="18"/>
      <c r="P2512" s="28"/>
      <c r="Q2512" s="28"/>
      <c r="R2512" s="18"/>
      <c r="S2512" s="28"/>
      <c r="T2512" s="18"/>
      <c r="AJ2512" s="28"/>
    </row>
    <row r="2513" spans="10:36" x14ac:dyDescent="0.35">
      <c r="J2513" s="19"/>
      <c r="K2513" s="28"/>
      <c r="M2513" s="28"/>
      <c r="N2513" s="28"/>
      <c r="O2513" s="18"/>
      <c r="P2513" s="28"/>
      <c r="Q2513" s="28"/>
      <c r="R2513" s="18"/>
      <c r="S2513" s="28"/>
      <c r="T2513" s="18"/>
      <c r="AJ2513" s="28"/>
    </row>
    <row r="2514" spans="10:36" x14ac:dyDescent="0.35">
      <c r="J2514" s="19"/>
      <c r="K2514" s="28"/>
      <c r="M2514" s="28"/>
      <c r="N2514" s="28"/>
      <c r="O2514" s="18"/>
      <c r="P2514" s="28"/>
      <c r="Q2514" s="28"/>
      <c r="R2514" s="18"/>
      <c r="S2514" s="28"/>
      <c r="T2514" s="18"/>
      <c r="AJ2514" s="28"/>
    </row>
    <row r="2515" spans="10:36" x14ac:dyDescent="0.35">
      <c r="J2515" s="19"/>
      <c r="K2515" s="28"/>
      <c r="M2515" s="28"/>
      <c r="N2515" s="28"/>
      <c r="O2515" s="18"/>
      <c r="P2515" s="28"/>
      <c r="Q2515" s="28"/>
      <c r="R2515" s="18"/>
      <c r="S2515" s="28"/>
      <c r="T2515" s="18"/>
      <c r="AJ2515" s="28"/>
    </row>
    <row r="2516" spans="10:36" x14ac:dyDescent="0.35">
      <c r="J2516" s="19"/>
      <c r="K2516" s="28"/>
      <c r="M2516" s="28"/>
      <c r="N2516" s="28"/>
      <c r="O2516" s="18"/>
      <c r="P2516" s="28"/>
      <c r="Q2516" s="28"/>
      <c r="R2516" s="18"/>
      <c r="S2516" s="28"/>
      <c r="T2516" s="18"/>
      <c r="AJ2516" s="28"/>
    </row>
    <row r="2517" spans="10:36" x14ac:dyDescent="0.35">
      <c r="J2517" s="19"/>
      <c r="K2517" s="28"/>
      <c r="M2517" s="28"/>
      <c r="N2517" s="28"/>
      <c r="O2517" s="18"/>
      <c r="P2517" s="28"/>
      <c r="Q2517" s="28"/>
      <c r="R2517" s="18"/>
      <c r="S2517" s="28"/>
      <c r="T2517" s="18"/>
      <c r="AJ2517" s="28"/>
    </row>
    <row r="2518" spans="10:36" x14ac:dyDescent="0.35">
      <c r="J2518" s="19"/>
      <c r="K2518" s="28"/>
      <c r="M2518" s="28"/>
      <c r="N2518" s="28"/>
      <c r="O2518" s="18"/>
      <c r="P2518" s="28"/>
      <c r="Q2518" s="28"/>
      <c r="R2518" s="18"/>
      <c r="S2518" s="28"/>
      <c r="T2518" s="18"/>
      <c r="AJ2518" s="28"/>
    </row>
    <row r="2519" spans="10:36" x14ac:dyDescent="0.35">
      <c r="J2519" s="19"/>
      <c r="K2519" s="28"/>
      <c r="M2519" s="28"/>
      <c r="N2519" s="28"/>
      <c r="O2519" s="18"/>
      <c r="P2519" s="28"/>
      <c r="Q2519" s="28"/>
      <c r="R2519" s="18"/>
      <c r="S2519" s="28"/>
      <c r="T2519" s="18"/>
      <c r="AJ2519" s="28"/>
    </row>
    <row r="2520" spans="10:36" x14ac:dyDescent="0.35">
      <c r="J2520" s="19"/>
      <c r="K2520" s="28"/>
      <c r="M2520" s="28"/>
      <c r="N2520" s="28"/>
      <c r="O2520" s="18"/>
      <c r="P2520" s="28"/>
      <c r="Q2520" s="28"/>
      <c r="R2520" s="18"/>
      <c r="S2520" s="28"/>
      <c r="T2520" s="18"/>
      <c r="AJ2520" s="28"/>
    </row>
    <row r="2521" spans="10:36" x14ac:dyDescent="0.35">
      <c r="J2521" s="19"/>
      <c r="K2521" s="28"/>
      <c r="M2521" s="28"/>
      <c r="N2521" s="28"/>
      <c r="O2521" s="18"/>
      <c r="P2521" s="28"/>
      <c r="Q2521" s="28"/>
      <c r="R2521" s="18"/>
      <c r="S2521" s="28"/>
      <c r="T2521" s="18"/>
      <c r="AJ2521" s="28"/>
    </row>
    <row r="2522" spans="10:36" x14ac:dyDescent="0.35">
      <c r="J2522" s="19"/>
      <c r="K2522" s="28"/>
      <c r="M2522" s="28"/>
      <c r="N2522" s="28"/>
      <c r="O2522" s="18"/>
      <c r="P2522" s="28"/>
      <c r="Q2522" s="28"/>
      <c r="R2522" s="18"/>
      <c r="S2522" s="28"/>
      <c r="T2522" s="18"/>
      <c r="AJ2522" s="28"/>
    </row>
    <row r="2523" spans="10:36" x14ac:dyDescent="0.35">
      <c r="J2523" s="19"/>
      <c r="K2523" s="28"/>
      <c r="M2523" s="28"/>
      <c r="N2523" s="28"/>
      <c r="O2523" s="18"/>
      <c r="P2523" s="28"/>
      <c r="Q2523" s="28"/>
      <c r="R2523" s="18"/>
      <c r="S2523" s="28"/>
      <c r="T2523" s="18"/>
      <c r="AJ2523" s="28"/>
    </row>
    <row r="2524" spans="10:36" x14ac:dyDescent="0.35">
      <c r="J2524" s="19"/>
      <c r="K2524" s="28"/>
      <c r="M2524" s="28"/>
      <c r="N2524" s="28"/>
      <c r="O2524" s="18"/>
      <c r="P2524" s="28"/>
      <c r="Q2524" s="28"/>
      <c r="R2524" s="18"/>
      <c r="S2524" s="28"/>
      <c r="T2524" s="18"/>
      <c r="AJ2524" s="28"/>
    </row>
    <row r="2525" spans="10:36" x14ac:dyDescent="0.35">
      <c r="J2525" s="19"/>
      <c r="K2525" s="28"/>
      <c r="M2525" s="28"/>
      <c r="N2525" s="28"/>
      <c r="O2525" s="18"/>
      <c r="P2525" s="28"/>
      <c r="Q2525" s="28"/>
      <c r="R2525" s="18"/>
      <c r="S2525" s="28"/>
      <c r="T2525" s="18"/>
      <c r="AJ2525" s="28"/>
    </row>
    <row r="2526" spans="10:36" x14ac:dyDescent="0.35">
      <c r="J2526" s="19"/>
      <c r="K2526" s="28"/>
      <c r="M2526" s="28"/>
      <c r="N2526" s="28"/>
      <c r="O2526" s="18"/>
      <c r="P2526" s="28"/>
      <c r="Q2526" s="28"/>
      <c r="R2526" s="18"/>
      <c r="S2526" s="28"/>
      <c r="T2526" s="18"/>
      <c r="AJ2526" s="28"/>
    </row>
    <row r="2527" spans="10:36" x14ac:dyDescent="0.35">
      <c r="J2527" s="19"/>
      <c r="K2527" s="28"/>
      <c r="M2527" s="28"/>
      <c r="N2527" s="28"/>
      <c r="O2527" s="18"/>
      <c r="P2527" s="28"/>
      <c r="Q2527" s="28"/>
      <c r="R2527" s="18"/>
      <c r="S2527" s="28"/>
      <c r="T2527" s="18"/>
      <c r="AJ2527" s="28"/>
    </row>
    <row r="2528" spans="10:36" x14ac:dyDescent="0.35">
      <c r="J2528" s="19"/>
      <c r="K2528" s="28"/>
      <c r="M2528" s="28"/>
      <c r="N2528" s="28"/>
      <c r="O2528" s="18"/>
      <c r="P2528" s="28"/>
      <c r="Q2528" s="28"/>
      <c r="R2528" s="18"/>
      <c r="S2528" s="28"/>
      <c r="T2528" s="18"/>
      <c r="AJ2528" s="28"/>
    </row>
    <row r="2529" spans="10:36" x14ac:dyDescent="0.35">
      <c r="J2529" s="19"/>
      <c r="K2529" s="28"/>
      <c r="M2529" s="28"/>
      <c r="N2529" s="28"/>
      <c r="O2529" s="18"/>
      <c r="P2529" s="28"/>
      <c r="Q2529" s="28"/>
      <c r="R2529" s="18"/>
      <c r="S2529" s="28"/>
      <c r="T2529" s="18"/>
      <c r="AJ2529" s="28"/>
    </row>
    <row r="2530" spans="10:36" x14ac:dyDescent="0.35">
      <c r="J2530" s="19"/>
      <c r="K2530" s="28"/>
      <c r="M2530" s="28"/>
      <c r="N2530" s="28"/>
      <c r="O2530" s="18"/>
      <c r="P2530" s="28"/>
      <c r="Q2530" s="28"/>
      <c r="R2530" s="18"/>
      <c r="S2530" s="28"/>
      <c r="T2530" s="18"/>
      <c r="AJ2530" s="28"/>
    </row>
    <row r="2531" spans="10:36" x14ac:dyDescent="0.35">
      <c r="J2531" s="19"/>
      <c r="K2531" s="28"/>
      <c r="M2531" s="28"/>
      <c r="N2531" s="28"/>
      <c r="O2531" s="18"/>
      <c r="P2531" s="28"/>
      <c r="Q2531" s="28"/>
      <c r="R2531" s="18"/>
      <c r="S2531" s="28"/>
      <c r="T2531" s="18"/>
      <c r="AJ2531" s="28"/>
    </row>
    <row r="2532" spans="10:36" x14ac:dyDescent="0.35">
      <c r="J2532" s="19"/>
      <c r="K2532" s="28"/>
      <c r="M2532" s="28"/>
      <c r="N2532" s="28"/>
      <c r="O2532" s="18"/>
      <c r="P2532" s="28"/>
      <c r="Q2532" s="28"/>
      <c r="R2532" s="18"/>
      <c r="S2532" s="28"/>
      <c r="T2532" s="18"/>
      <c r="AJ2532" s="28"/>
    </row>
    <row r="2533" spans="10:36" x14ac:dyDescent="0.35">
      <c r="J2533" s="19"/>
      <c r="K2533" s="28"/>
      <c r="M2533" s="28"/>
      <c r="N2533" s="28"/>
      <c r="O2533" s="18"/>
      <c r="P2533" s="28"/>
      <c r="Q2533" s="28"/>
      <c r="R2533" s="18"/>
      <c r="S2533" s="28"/>
      <c r="T2533" s="18"/>
      <c r="AJ2533" s="28"/>
    </row>
    <row r="2534" spans="10:36" x14ac:dyDescent="0.35">
      <c r="J2534" s="19"/>
      <c r="K2534" s="28"/>
      <c r="M2534" s="28"/>
      <c r="N2534" s="28"/>
      <c r="O2534" s="18"/>
      <c r="P2534" s="28"/>
      <c r="Q2534" s="28"/>
      <c r="R2534" s="18"/>
      <c r="S2534" s="28"/>
      <c r="T2534" s="18"/>
      <c r="AJ2534" s="28"/>
    </row>
    <row r="2535" spans="10:36" x14ac:dyDescent="0.35">
      <c r="J2535" s="19"/>
      <c r="K2535" s="28"/>
      <c r="M2535" s="28"/>
      <c r="N2535" s="28"/>
      <c r="O2535" s="18"/>
      <c r="P2535" s="28"/>
      <c r="Q2535" s="28"/>
      <c r="R2535" s="18"/>
      <c r="S2535" s="28"/>
      <c r="T2535" s="18"/>
      <c r="AJ2535" s="28"/>
    </row>
    <row r="2536" spans="10:36" x14ac:dyDescent="0.35">
      <c r="J2536" s="19"/>
      <c r="K2536" s="28"/>
      <c r="M2536" s="28"/>
      <c r="N2536" s="28"/>
      <c r="O2536" s="18"/>
      <c r="P2536" s="28"/>
      <c r="Q2536" s="28"/>
      <c r="R2536" s="18"/>
      <c r="S2536" s="28"/>
      <c r="T2536" s="18"/>
      <c r="AJ2536" s="28"/>
    </row>
    <row r="2537" spans="10:36" x14ac:dyDescent="0.35">
      <c r="J2537" s="19"/>
      <c r="K2537" s="28"/>
      <c r="M2537" s="28"/>
      <c r="N2537" s="28"/>
      <c r="O2537" s="18"/>
      <c r="P2537" s="28"/>
      <c r="Q2537" s="28"/>
      <c r="R2537" s="18"/>
      <c r="S2537" s="28"/>
      <c r="T2537" s="18"/>
      <c r="AJ2537" s="28"/>
    </row>
    <row r="2538" spans="10:36" x14ac:dyDescent="0.35">
      <c r="J2538" s="19"/>
      <c r="K2538" s="28"/>
      <c r="M2538" s="28"/>
      <c r="N2538" s="28"/>
      <c r="O2538" s="18"/>
      <c r="P2538" s="28"/>
      <c r="Q2538" s="28"/>
      <c r="R2538" s="18"/>
      <c r="S2538" s="28"/>
      <c r="T2538" s="18"/>
      <c r="AJ2538" s="28"/>
    </row>
    <row r="2539" spans="10:36" x14ac:dyDescent="0.35">
      <c r="J2539" s="19"/>
      <c r="K2539" s="28"/>
      <c r="M2539" s="28"/>
      <c r="N2539" s="28"/>
      <c r="O2539" s="18"/>
      <c r="P2539" s="28"/>
      <c r="Q2539" s="28"/>
      <c r="R2539" s="18"/>
      <c r="S2539" s="28"/>
      <c r="T2539" s="18"/>
      <c r="AJ2539" s="28"/>
    </row>
    <row r="2540" spans="10:36" x14ac:dyDescent="0.35">
      <c r="J2540" s="19"/>
      <c r="K2540" s="28"/>
      <c r="M2540" s="28"/>
      <c r="N2540" s="28"/>
      <c r="O2540" s="18"/>
      <c r="P2540" s="28"/>
      <c r="Q2540" s="28"/>
      <c r="R2540" s="18"/>
      <c r="S2540" s="28"/>
      <c r="T2540" s="18"/>
      <c r="AJ2540" s="28"/>
    </row>
    <row r="2541" spans="10:36" x14ac:dyDescent="0.35">
      <c r="J2541" s="19"/>
      <c r="K2541" s="28"/>
      <c r="M2541" s="28"/>
      <c r="N2541" s="28"/>
      <c r="O2541" s="18"/>
      <c r="P2541" s="28"/>
      <c r="Q2541" s="28"/>
      <c r="R2541" s="18"/>
      <c r="S2541" s="28"/>
      <c r="T2541" s="18"/>
      <c r="AJ2541" s="28"/>
    </row>
    <row r="2542" spans="10:36" x14ac:dyDescent="0.35">
      <c r="J2542" s="19"/>
      <c r="K2542" s="28"/>
      <c r="M2542" s="28"/>
      <c r="N2542" s="28"/>
      <c r="O2542" s="18"/>
      <c r="P2542" s="28"/>
      <c r="Q2542" s="28"/>
      <c r="R2542" s="18"/>
      <c r="S2542" s="28"/>
      <c r="T2542" s="18"/>
      <c r="AJ2542" s="28"/>
    </row>
    <row r="2543" spans="10:36" x14ac:dyDescent="0.35">
      <c r="J2543" s="19"/>
      <c r="K2543" s="28"/>
      <c r="M2543" s="28"/>
      <c r="N2543" s="28"/>
      <c r="O2543" s="18"/>
      <c r="P2543" s="28"/>
      <c r="Q2543" s="28"/>
      <c r="R2543" s="18"/>
      <c r="S2543" s="28"/>
      <c r="T2543" s="18"/>
      <c r="AJ2543" s="28"/>
    </row>
    <row r="2544" spans="10:36" x14ac:dyDescent="0.35">
      <c r="J2544" s="19"/>
      <c r="K2544" s="28"/>
      <c r="M2544" s="28"/>
      <c r="N2544" s="28"/>
      <c r="O2544" s="18"/>
      <c r="P2544" s="28"/>
      <c r="Q2544" s="28"/>
      <c r="R2544" s="18"/>
      <c r="S2544" s="28"/>
      <c r="T2544" s="18"/>
      <c r="AJ2544" s="28"/>
    </row>
    <row r="2545" spans="10:36" x14ac:dyDescent="0.35">
      <c r="J2545" s="19"/>
      <c r="K2545" s="28"/>
      <c r="M2545" s="28"/>
      <c r="N2545" s="28"/>
      <c r="O2545" s="18"/>
      <c r="P2545" s="28"/>
      <c r="Q2545" s="28"/>
      <c r="R2545" s="18"/>
      <c r="S2545" s="28"/>
      <c r="T2545" s="18"/>
      <c r="AJ2545" s="28"/>
    </row>
    <row r="2546" spans="10:36" x14ac:dyDescent="0.35">
      <c r="J2546" s="19"/>
      <c r="K2546" s="28"/>
      <c r="M2546" s="28"/>
      <c r="N2546" s="28"/>
      <c r="O2546" s="18"/>
      <c r="P2546" s="28"/>
      <c r="Q2546" s="28"/>
      <c r="R2546" s="18"/>
      <c r="S2546" s="28"/>
      <c r="T2546" s="18"/>
      <c r="AJ2546" s="28"/>
    </row>
    <row r="2547" spans="10:36" x14ac:dyDescent="0.35">
      <c r="J2547" s="19"/>
      <c r="K2547" s="28"/>
      <c r="M2547" s="28"/>
      <c r="N2547" s="28"/>
      <c r="O2547" s="18"/>
      <c r="P2547" s="28"/>
      <c r="Q2547" s="28"/>
      <c r="R2547" s="18"/>
      <c r="S2547" s="28"/>
      <c r="T2547" s="18"/>
      <c r="AJ2547" s="28"/>
    </row>
    <row r="2548" spans="10:36" x14ac:dyDescent="0.35">
      <c r="J2548" s="19"/>
      <c r="K2548" s="28"/>
      <c r="M2548" s="28"/>
      <c r="N2548" s="28"/>
      <c r="O2548" s="18"/>
      <c r="P2548" s="28"/>
      <c r="Q2548" s="28"/>
      <c r="R2548" s="18"/>
      <c r="S2548" s="28"/>
      <c r="T2548" s="18"/>
      <c r="AJ2548" s="28"/>
    </row>
    <row r="2549" spans="10:36" x14ac:dyDescent="0.35">
      <c r="J2549" s="19"/>
      <c r="K2549" s="28"/>
      <c r="M2549" s="28"/>
      <c r="N2549" s="28"/>
      <c r="O2549" s="18"/>
      <c r="P2549" s="28"/>
      <c r="Q2549" s="28"/>
      <c r="R2549" s="18"/>
      <c r="S2549" s="28"/>
      <c r="T2549" s="18"/>
      <c r="AJ2549" s="28"/>
    </row>
    <row r="2550" spans="10:36" x14ac:dyDescent="0.35">
      <c r="J2550" s="19"/>
      <c r="K2550" s="28"/>
      <c r="M2550" s="28"/>
      <c r="N2550" s="28"/>
      <c r="O2550" s="18"/>
      <c r="P2550" s="28"/>
      <c r="Q2550" s="28"/>
      <c r="R2550" s="18"/>
      <c r="S2550" s="28"/>
      <c r="T2550" s="18"/>
      <c r="AJ2550" s="28"/>
    </row>
    <row r="2551" spans="10:36" x14ac:dyDescent="0.35">
      <c r="J2551" s="19"/>
      <c r="K2551" s="28"/>
      <c r="M2551" s="28"/>
      <c r="N2551" s="28"/>
      <c r="O2551" s="18"/>
      <c r="P2551" s="28"/>
      <c r="Q2551" s="28"/>
      <c r="R2551" s="18"/>
      <c r="S2551" s="28"/>
      <c r="T2551" s="18"/>
      <c r="AJ2551" s="28"/>
    </row>
    <row r="2552" spans="10:36" x14ac:dyDescent="0.35">
      <c r="J2552" s="19"/>
      <c r="K2552" s="28"/>
      <c r="M2552" s="28"/>
      <c r="N2552" s="28"/>
      <c r="O2552" s="18"/>
      <c r="P2552" s="28"/>
      <c r="Q2552" s="28"/>
      <c r="R2552" s="18"/>
      <c r="S2552" s="28"/>
      <c r="T2552" s="18"/>
      <c r="AJ2552" s="28"/>
    </row>
    <row r="2553" spans="10:36" x14ac:dyDescent="0.35">
      <c r="J2553" s="19"/>
      <c r="K2553" s="28"/>
      <c r="M2553" s="28"/>
      <c r="N2553" s="28"/>
      <c r="O2553" s="18"/>
      <c r="P2553" s="28"/>
      <c r="Q2553" s="28"/>
      <c r="R2553" s="18"/>
      <c r="S2553" s="28"/>
      <c r="T2553" s="18"/>
      <c r="AJ2553" s="28"/>
    </row>
    <row r="2554" spans="10:36" x14ac:dyDescent="0.35">
      <c r="J2554" s="19"/>
      <c r="K2554" s="28"/>
      <c r="M2554" s="28"/>
      <c r="N2554" s="28"/>
      <c r="O2554" s="18"/>
      <c r="P2554" s="28"/>
      <c r="Q2554" s="28"/>
      <c r="R2554" s="18"/>
      <c r="S2554" s="28"/>
      <c r="T2554" s="18"/>
      <c r="AJ2554" s="28"/>
    </row>
    <row r="2555" spans="10:36" x14ac:dyDescent="0.35">
      <c r="J2555" s="19"/>
      <c r="K2555" s="28"/>
      <c r="M2555" s="28"/>
      <c r="N2555" s="28"/>
      <c r="O2555" s="18"/>
      <c r="P2555" s="28"/>
      <c r="Q2555" s="28"/>
      <c r="R2555" s="18"/>
      <c r="S2555" s="28"/>
      <c r="T2555" s="18"/>
      <c r="AJ2555" s="28"/>
    </row>
    <row r="2556" spans="10:36" x14ac:dyDescent="0.35">
      <c r="J2556" s="19"/>
      <c r="K2556" s="28"/>
      <c r="M2556" s="28"/>
      <c r="N2556" s="28"/>
      <c r="O2556" s="18"/>
      <c r="P2556" s="28"/>
      <c r="Q2556" s="28"/>
      <c r="R2556" s="18"/>
      <c r="S2556" s="28"/>
      <c r="T2556" s="18"/>
      <c r="AJ2556" s="28"/>
    </row>
    <row r="2557" spans="10:36" x14ac:dyDescent="0.35">
      <c r="J2557" s="19"/>
      <c r="K2557" s="28"/>
      <c r="M2557" s="28"/>
      <c r="N2557" s="28"/>
      <c r="O2557" s="18"/>
      <c r="P2557" s="28"/>
      <c r="Q2557" s="28"/>
      <c r="R2557" s="18"/>
      <c r="S2557" s="28"/>
      <c r="T2557" s="18"/>
      <c r="AJ2557" s="28"/>
    </row>
    <row r="2558" spans="10:36" x14ac:dyDescent="0.35">
      <c r="J2558" s="19"/>
      <c r="K2558" s="28"/>
      <c r="M2558" s="28"/>
      <c r="N2558" s="28"/>
      <c r="O2558" s="18"/>
      <c r="P2558" s="28"/>
      <c r="Q2558" s="28"/>
      <c r="R2558" s="18"/>
      <c r="S2558" s="28"/>
      <c r="T2558" s="18"/>
      <c r="AJ2558" s="28"/>
    </row>
    <row r="2559" spans="10:36" x14ac:dyDescent="0.35">
      <c r="J2559" s="19"/>
      <c r="K2559" s="28"/>
      <c r="M2559" s="28"/>
      <c r="N2559" s="28"/>
      <c r="O2559" s="18"/>
      <c r="P2559" s="28"/>
      <c r="Q2559" s="28"/>
      <c r="R2559" s="18"/>
      <c r="S2559" s="28"/>
      <c r="T2559" s="18"/>
      <c r="AJ2559" s="28"/>
    </row>
    <row r="2560" spans="10:36" x14ac:dyDescent="0.35">
      <c r="J2560" s="19"/>
      <c r="K2560" s="28"/>
      <c r="M2560" s="28"/>
      <c r="N2560" s="28"/>
      <c r="O2560" s="18"/>
      <c r="P2560" s="28"/>
      <c r="Q2560" s="28"/>
      <c r="R2560" s="18"/>
      <c r="S2560" s="28"/>
      <c r="T2560" s="18"/>
      <c r="AJ2560" s="28"/>
    </row>
    <row r="2561" spans="10:36" x14ac:dyDescent="0.35">
      <c r="J2561" s="19"/>
      <c r="K2561" s="28"/>
      <c r="M2561" s="28"/>
      <c r="N2561" s="28"/>
      <c r="O2561" s="18"/>
      <c r="P2561" s="28"/>
      <c r="Q2561" s="28"/>
      <c r="R2561" s="18"/>
      <c r="S2561" s="28"/>
      <c r="T2561" s="18"/>
      <c r="AJ2561" s="28"/>
    </row>
    <row r="2562" spans="10:36" x14ac:dyDescent="0.35">
      <c r="J2562" s="19"/>
      <c r="K2562" s="28"/>
      <c r="M2562" s="28"/>
      <c r="N2562" s="28"/>
      <c r="O2562" s="18"/>
      <c r="P2562" s="28"/>
      <c r="Q2562" s="28"/>
      <c r="R2562" s="18"/>
      <c r="S2562" s="28"/>
      <c r="T2562" s="18"/>
      <c r="AJ2562" s="28"/>
    </row>
    <row r="2563" spans="10:36" x14ac:dyDescent="0.35">
      <c r="J2563" s="19"/>
      <c r="K2563" s="28"/>
      <c r="M2563" s="28"/>
      <c r="N2563" s="28"/>
      <c r="O2563" s="18"/>
      <c r="P2563" s="28"/>
      <c r="Q2563" s="28"/>
      <c r="R2563" s="18"/>
      <c r="S2563" s="28"/>
      <c r="T2563" s="18"/>
      <c r="AJ2563" s="28"/>
    </row>
    <row r="2564" spans="10:36" x14ac:dyDescent="0.35">
      <c r="J2564" s="19"/>
      <c r="K2564" s="28"/>
      <c r="M2564" s="28"/>
      <c r="N2564" s="28"/>
      <c r="O2564" s="18"/>
      <c r="P2564" s="28"/>
      <c r="Q2564" s="28"/>
      <c r="R2564" s="18"/>
      <c r="S2564" s="28"/>
      <c r="T2564" s="18"/>
      <c r="AJ2564" s="28"/>
    </row>
    <row r="2565" spans="10:36" x14ac:dyDescent="0.35">
      <c r="J2565" s="19"/>
      <c r="K2565" s="28"/>
      <c r="M2565" s="28"/>
      <c r="N2565" s="28"/>
      <c r="O2565" s="18"/>
      <c r="P2565" s="28"/>
      <c r="Q2565" s="28"/>
      <c r="R2565" s="18"/>
      <c r="S2565" s="28"/>
      <c r="T2565" s="18"/>
      <c r="AJ2565" s="28"/>
    </row>
    <row r="2566" spans="10:36" x14ac:dyDescent="0.35">
      <c r="J2566" s="19"/>
      <c r="K2566" s="28"/>
      <c r="M2566" s="28"/>
      <c r="N2566" s="28"/>
      <c r="O2566" s="18"/>
      <c r="P2566" s="28"/>
      <c r="Q2566" s="28"/>
      <c r="R2566" s="18"/>
      <c r="S2566" s="28"/>
      <c r="T2566" s="18"/>
      <c r="AJ2566" s="28"/>
    </row>
    <row r="2567" spans="10:36" x14ac:dyDescent="0.35">
      <c r="J2567" s="19"/>
      <c r="K2567" s="28"/>
      <c r="M2567" s="28"/>
      <c r="N2567" s="28"/>
      <c r="O2567" s="18"/>
      <c r="P2567" s="28"/>
      <c r="Q2567" s="28"/>
      <c r="R2567" s="18"/>
      <c r="S2567" s="28"/>
      <c r="T2567" s="18"/>
      <c r="AJ2567" s="28"/>
    </row>
    <row r="2568" spans="10:36" x14ac:dyDescent="0.35">
      <c r="J2568" s="19"/>
      <c r="K2568" s="28"/>
      <c r="M2568" s="28"/>
      <c r="N2568" s="28"/>
      <c r="O2568" s="18"/>
      <c r="P2568" s="28"/>
      <c r="Q2568" s="28"/>
      <c r="R2568" s="18"/>
      <c r="S2568" s="28"/>
      <c r="T2568" s="18"/>
      <c r="AJ2568" s="28"/>
    </row>
    <row r="2569" spans="10:36" x14ac:dyDescent="0.35">
      <c r="J2569" s="19"/>
      <c r="K2569" s="28"/>
      <c r="M2569" s="28"/>
      <c r="N2569" s="28"/>
      <c r="O2569" s="18"/>
      <c r="P2569" s="28"/>
      <c r="Q2569" s="28"/>
      <c r="R2569" s="18"/>
      <c r="S2569" s="28"/>
      <c r="T2569" s="18"/>
      <c r="AJ2569" s="28"/>
    </row>
    <row r="2570" spans="10:36" x14ac:dyDescent="0.35">
      <c r="J2570" s="19"/>
      <c r="K2570" s="28"/>
      <c r="M2570" s="28"/>
      <c r="N2570" s="28"/>
      <c r="O2570" s="18"/>
      <c r="P2570" s="28"/>
      <c r="Q2570" s="28"/>
      <c r="R2570" s="18"/>
      <c r="S2570" s="28"/>
      <c r="T2570" s="18"/>
      <c r="AJ2570" s="28"/>
    </row>
    <row r="2571" spans="10:36" x14ac:dyDescent="0.35">
      <c r="J2571" s="19"/>
      <c r="K2571" s="28"/>
      <c r="M2571" s="28"/>
      <c r="N2571" s="28"/>
      <c r="O2571" s="18"/>
      <c r="P2571" s="28"/>
      <c r="Q2571" s="28"/>
      <c r="R2571" s="18"/>
      <c r="S2571" s="28"/>
      <c r="T2571" s="18"/>
      <c r="AJ2571" s="28"/>
    </row>
    <row r="2572" spans="10:36" x14ac:dyDescent="0.35">
      <c r="J2572" s="19"/>
      <c r="K2572" s="28"/>
      <c r="M2572" s="28"/>
      <c r="N2572" s="28"/>
      <c r="O2572" s="18"/>
      <c r="P2572" s="28"/>
      <c r="Q2572" s="28"/>
      <c r="R2572" s="18"/>
      <c r="S2572" s="28"/>
      <c r="T2572" s="18"/>
      <c r="AJ2572" s="28"/>
    </row>
    <row r="2573" spans="10:36" x14ac:dyDescent="0.35">
      <c r="J2573" s="19"/>
      <c r="K2573" s="28"/>
      <c r="M2573" s="28"/>
      <c r="N2573" s="28"/>
      <c r="O2573" s="18"/>
      <c r="P2573" s="28"/>
      <c r="Q2573" s="28"/>
      <c r="R2573" s="18"/>
      <c r="S2573" s="28"/>
      <c r="T2573" s="18"/>
      <c r="AJ2573" s="28"/>
    </row>
    <row r="2574" spans="10:36" x14ac:dyDescent="0.35">
      <c r="J2574" s="19"/>
      <c r="K2574" s="28"/>
      <c r="M2574" s="28"/>
      <c r="N2574" s="28"/>
      <c r="O2574" s="18"/>
      <c r="P2574" s="28"/>
      <c r="Q2574" s="28"/>
      <c r="R2574" s="18"/>
      <c r="S2574" s="28"/>
      <c r="T2574" s="18"/>
      <c r="AJ2574" s="28"/>
    </row>
    <row r="2575" spans="10:36" x14ac:dyDescent="0.35">
      <c r="J2575" s="19"/>
      <c r="K2575" s="28"/>
      <c r="M2575" s="28"/>
      <c r="N2575" s="28"/>
      <c r="O2575" s="18"/>
      <c r="P2575" s="28"/>
      <c r="Q2575" s="28"/>
      <c r="R2575" s="18"/>
      <c r="S2575" s="28"/>
      <c r="T2575" s="18"/>
      <c r="AJ2575" s="28"/>
    </row>
    <row r="2576" spans="10:36" x14ac:dyDescent="0.35">
      <c r="J2576" s="19"/>
      <c r="K2576" s="28"/>
      <c r="M2576" s="28"/>
      <c r="N2576" s="28"/>
      <c r="O2576" s="18"/>
      <c r="P2576" s="28"/>
      <c r="Q2576" s="28"/>
      <c r="R2576" s="18"/>
      <c r="S2576" s="28"/>
      <c r="T2576" s="18"/>
      <c r="AJ2576" s="28"/>
    </row>
    <row r="2577" spans="10:36" x14ac:dyDescent="0.35">
      <c r="J2577" s="19"/>
      <c r="K2577" s="28"/>
      <c r="M2577" s="28"/>
      <c r="N2577" s="28"/>
      <c r="O2577" s="18"/>
      <c r="P2577" s="28"/>
      <c r="Q2577" s="28"/>
      <c r="R2577" s="18"/>
      <c r="S2577" s="28"/>
      <c r="T2577" s="18"/>
      <c r="AJ2577" s="28"/>
    </row>
    <row r="2578" spans="10:36" x14ac:dyDescent="0.35">
      <c r="J2578" s="19"/>
      <c r="K2578" s="28"/>
      <c r="M2578" s="28"/>
      <c r="N2578" s="28"/>
      <c r="O2578" s="18"/>
      <c r="P2578" s="28"/>
      <c r="Q2578" s="28"/>
      <c r="R2578" s="18"/>
      <c r="S2578" s="28"/>
      <c r="T2578" s="18"/>
      <c r="AJ2578" s="28"/>
    </row>
    <row r="2579" spans="10:36" x14ac:dyDescent="0.35">
      <c r="J2579" s="19"/>
      <c r="K2579" s="28"/>
      <c r="M2579" s="28"/>
      <c r="N2579" s="28"/>
      <c r="O2579" s="18"/>
      <c r="P2579" s="28"/>
      <c r="Q2579" s="28"/>
      <c r="R2579" s="18"/>
      <c r="S2579" s="28"/>
      <c r="T2579" s="18"/>
      <c r="AJ2579" s="28"/>
    </row>
    <row r="2580" spans="10:36" x14ac:dyDescent="0.35">
      <c r="J2580" s="19"/>
      <c r="K2580" s="28"/>
      <c r="M2580" s="28"/>
      <c r="N2580" s="28"/>
      <c r="O2580" s="18"/>
      <c r="P2580" s="28"/>
      <c r="Q2580" s="28"/>
      <c r="R2580" s="18"/>
      <c r="S2580" s="28"/>
      <c r="T2580" s="18"/>
      <c r="AJ2580" s="28"/>
    </row>
    <row r="2581" spans="10:36" x14ac:dyDescent="0.35">
      <c r="J2581" s="19"/>
      <c r="K2581" s="28"/>
      <c r="M2581" s="28"/>
      <c r="N2581" s="28"/>
      <c r="O2581" s="18"/>
      <c r="P2581" s="28"/>
      <c r="Q2581" s="28"/>
      <c r="R2581" s="18"/>
      <c r="S2581" s="28"/>
      <c r="T2581" s="18"/>
      <c r="AJ2581" s="28"/>
    </row>
    <row r="2582" spans="10:36" x14ac:dyDescent="0.35">
      <c r="J2582" s="19"/>
      <c r="K2582" s="28"/>
      <c r="M2582" s="28"/>
      <c r="N2582" s="28"/>
      <c r="O2582" s="18"/>
      <c r="P2582" s="28"/>
      <c r="Q2582" s="28"/>
      <c r="R2582" s="18"/>
      <c r="S2582" s="28"/>
      <c r="T2582" s="18"/>
      <c r="AJ2582" s="28"/>
    </row>
    <row r="2583" spans="10:36" x14ac:dyDescent="0.35">
      <c r="J2583" s="19"/>
      <c r="K2583" s="28"/>
      <c r="M2583" s="28"/>
      <c r="N2583" s="28"/>
      <c r="O2583" s="18"/>
      <c r="P2583" s="28"/>
      <c r="Q2583" s="28"/>
      <c r="R2583" s="18"/>
      <c r="S2583" s="28"/>
      <c r="T2583" s="18"/>
      <c r="AJ2583" s="28"/>
    </row>
    <row r="2584" spans="10:36" x14ac:dyDescent="0.35">
      <c r="J2584" s="19"/>
      <c r="K2584" s="28"/>
      <c r="M2584" s="28"/>
      <c r="N2584" s="28"/>
      <c r="O2584" s="18"/>
      <c r="P2584" s="28"/>
      <c r="Q2584" s="28"/>
      <c r="R2584" s="18"/>
      <c r="S2584" s="28"/>
      <c r="T2584" s="18"/>
      <c r="AJ2584" s="28"/>
    </row>
    <row r="2585" spans="10:36" x14ac:dyDescent="0.35">
      <c r="J2585" s="19"/>
      <c r="K2585" s="28"/>
      <c r="M2585" s="28"/>
      <c r="N2585" s="28"/>
      <c r="O2585" s="18"/>
      <c r="P2585" s="28"/>
      <c r="Q2585" s="28"/>
      <c r="R2585" s="18"/>
      <c r="S2585" s="28"/>
      <c r="T2585" s="18"/>
      <c r="AJ2585" s="28"/>
    </row>
    <row r="2586" spans="10:36" x14ac:dyDescent="0.35">
      <c r="J2586" s="19"/>
      <c r="K2586" s="28"/>
      <c r="M2586" s="28"/>
      <c r="N2586" s="28"/>
      <c r="O2586" s="18"/>
      <c r="P2586" s="28"/>
      <c r="Q2586" s="28"/>
      <c r="R2586" s="18"/>
      <c r="S2586" s="28"/>
      <c r="T2586" s="18"/>
      <c r="AJ2586" s="28"/>
    </row>
    <row r="2587" spans="10:36" x14ac:dyDescent="0.35">
      <c r="J2587" s="19"/>
      <c r="K2587" s="28"/>
      <c r="M2587" s="28"/>
      <c r="N2587" s="28"/>
      <c r="O2587" s="18"/>
      <c r="P2587" s="28"/>
      <c r="Q2587" s="28"/>
      <c r="R2587" s="18"/>
      <c r="S2587" s="28"/>
      <c r="T2587" s="18"/>
      <c r="AJ2587" s="28"/>
    </row>
    <row r="2588" spans="10:36" x14ac:dyDescent="0.35">
      <c r="J2588" s="19"/>
      <c r="K2588" s="28"/>
      <c r="M2588" s="28"/>
      <c r="N2588" s="28"/>
      <c r="O2588" s="18"/>
      <c r="P2588" s="28"/>
      <c r="Q2588" s="28"/>
      <c r="R2588" s="18"/>
      <c r="S2588" s="28"/>
      <c r="T2588" s="18"/>
      <c r="AJ2588" s="28"/>
    </row>
    <row r="2589" spans="10:36" x14ac:dyDescent="0.35">
      <c r="J2589" s="19"/>
      <c r="K2589" s="28"/>
      <c r="M2589" s="28"/>
      <c r="N2589" s="28"/>
      <c r="O2589" s="18"/>
      <c r="P2589" s="28"/>
      <c r="Q2589" s="28"/>
      <c r="R2589" s="18"/>
      <c r="S2589" s="28"/>
      <c r="T2589" s="18"/>
      <c r="AJ2589" s="28"/>
    </row>
    <row r="2590" spans="10:36" x14ac:dyDescent="0.35">
      <c r="J2590" s="19"/>
      <c r="K2590" s="28"/>
      <c r="M2590" s="28"/>
      <c r="N2590" s="28"/>
      <c r="O2590" s="18"/>
      <c r="P2590" s="28"/>
      <c r="Q2590" s="28"/>
      <c r="R2590" s="18"/>
      <c r="S2590" s="28"/>
      <c r="T2590" s="18"/>
      <c r="AJ2590" s="28"/>
    </row>
    <row r="2591" spans="10:36" x14ac:dyDescent="0.35">
      <c r="J2591" s="19"/>
      <c r="K2591" s="28"/>
      <c r="M2591" s="28"/>
      <c r="N2591" s="28"/>
      <c r="O2591" s="18"/>
      <c r="P2591" s="28"/>
      <c r="Q2591" s="28"/>
      <c r="R2591" s="18"/>
      <c r="S2591" s="28"/>
      <c r="T2591" s="18"/>
      <c r="AJ2591" s="28"/>
    </row>
    <row r="2592" spans="10:36" x14ac:dyDescent="0.35">
      <c r="J2592" s="19"/>
      <c r="K2592" s="28"/>
      <c r="M2592" s="28"/>
      <c r="N2592" s="28"/>
      <c r="O2592" s="18"/>
      <c r="P2592" s="28"/>
      <c r="Q2592" s="28"/>
      <c r="R2592" s="18"/>
      <c r="S2592" s="28"/>
      <c r="T2592" s="18"/>
      <c r="AJ2592" s="28"/>
    </row>
    <row r="2593" spans="10:36" x14ac:dyDescent="0.35">
      <c r="J2593" s="19"/>
      <c r="K2593" s="28"/>
      <c r="M2593" s="28"/>
      <c r="N2593" s="28"/>
      <c r="O2593" s="18"/>
      <c r="P2593" s="28"/>
      <c r="Q2593" s="28"/>
      <c r="R2593" s="18"/>
      <c r="S2593" s="28"/>
      <c r="T2593" s="18"/>
      <c r="AJ2593" s="28"/>
    </row>
    <row r="2594" spans="10:36" x14ac:dyDescent="0.35">
      <c r="J2594" s="19"/>
      <c r="K2594" s="28"/>
      <c r="M2594" s="28"/>
      <c r="N2594" s="28"/>
      <c r="O2594" s="18"/>
      <c r="P2594" s="28"/>
      <c r="Q2594" s="28"/>
      <c r="R2594" s="18"/>
      <c r="S2594" s="28"/>
      <c r="T2594" s="18"/>
      <c r="AJ2594" s="28"/>
    </row>
    <row r="2595" spans="10:36" x14ac:dyDescent="0.35">
      <c r="J2595" s="19"/>
      <c r="K2595" s="28"/>
      <c r="M2595" s="28"/>
      <c r="N2595" s="28"/>
      <c r="O2595" s="18"/>
      <c r="P2595" s="28"/>
      <c r="Q2595" s="28"/>
      <c r="R2595" s="18"/>
      <c r="S2595" s="28"/>
      <c r="T2595" s="18"/>
      <c r="AJ2595" s="28"/>
    </row>
    <row r="2596" spans="10:36" x14ac:dyDescent="0.35">
      <c r="J2596" s="19"/>
      <c r="K2596" s="28"/>
      <c r="M2596" s="28"/>
      <c r="N2596" s="28"/>
      <c r="O2596" s="18"/>
      <c r="P2596" s="28"/>
      <c r="Q2596" s="28"/>
      <c r="R2596" s="18"/>
      <c r="S2596" s="28"/>
      <c r="T2596" s="18"/>
      <c r="AJ2596" s="28"/>
    </row>
    <row r="2597" spans="10:36" x14ac:dyDescent="0.35">
      <c r="J2597" s="19"/>
      <c r="K2597" s="28"/>
      <c r="M2597" s="28"/>
      <c r="N2597" s="28"/>
      <c r="O2597" s="18"/>
      <c r="P2597" s="28"/>
      <c r="Q2597" s="28"/>
      <c r="R2597" s="18"/>
      <c r="S2597" s="28"/>
      <c r="T2597" s="18"/>
      <c r="AJ2597" s="28"/>
    </row>
    <row r="2598" spans="10:36" x14ac:dyDescent="0.35">
      <c r="J2598" s="19"/>
      <c r="K2598" s="28"/>
      <c r="M2598" s="28"/>
      <c r="N2598" s="28"/>
      <c r="O2598" s="18"/>
      <c r="P2598" s="28"/>
      <c r="Q2598" s="28"/>
      <c r="R2598" s="18"/>
      <c r="S2598" s="28"/>
      <c r="T2598" s="18"/>
      <c r="AJ2598" s="28"/>
    </row>
    <row r="2599" spans="10:36" x14ac:dyDescent="0.35">
      <c r="J2599" s="19"/>
      <c r="K2599" s="28"/>
      <c r="M2599" s="28"/>
      <c r="N2599" s="28"/>
      <c r="O2599" s="18"/>
      <c r="P2599" s="28"/>
      <c r="Q2599" s="28"/>
      <c r="R2599" s="18"/>
      <c r="S2599" s="28"/>
      <c r="T2599" s="18"/>
      <c r="AJ2599" s="28"/>
    </row>
    <row r="2600" spans="10:36" x14ac:dyDescent="0.35">
      <c r="J2600" s="19"/>
      <c r="K2600" s="28"/>
      <c r="M2600" s="28"/>
      <c r="N2600" s="28"/>
      <c r="O2600" s="18"/>
      <c r="P2600" s="28"/>
      <c r="Q2600" s="28"/>
      <c r="R2600" s="18"/>
      <c r="S2600" s="28"/>
      <c r="T2600" s="18"/>
      <c r="AJ2600" s="28"/>
    </row>
    <row r="2601" spans="10:36" x14ac:dyDescent="0.35">
      <c r="J2601" s="19"/>
      <c r="K2601" s="28"/>
      <c r="M2601" s="28"/>
      <c r="N2601" s="28"/>
      <c r="O2601" s="18"/>
      <c r="P2601" s="28"/>
      <c r="Q2601" s="28"/>
      <c r="R2601" s="18"/>
      <c r="S2601" s="28"/>
      <c r="T2601" s="18"/>
      <c r="AJ2601" s="28"/>
    </row>
    <row r="2602" spans="10:36" x14ac:dyDescent="0.35">
      <c r="J2602" s="19"/>
      <c r="K2602" s="28"/>
      <c r="M2602" s="28"/>
      <c r="N2602" s="28"/>
      <c r="O2602" s="18"/>
      <c r="P2602" s="28"/>
      <c r="Q2602" s="28"/>
      <c r="R2602" s="18"/>
      <c r="S2602" s="28"/>
      <c r="T2602" s="18"/>
      <c r="AJ2602" s="28"/>
    </row>
    <row r="2603" spans="10:36" x14ac:dyDescent="0.35">
      <c r="J2603" s="19"/>
      <c r="K2603" s="28"/>
      <c r="M2603" s="28"/>
      <c r="N2603" s="28"/>
      <c r="O2603" s="18"/>
      <c r="P2603" s="28"/>
      <c r="Q2603" s="28"/>
      <c r="R2603" s="18"/>
      <c r="S2603" s="28"/>
      <c r="T2603" s="18"/>
      <c r="AJ2603" s="28"/>
    </row>
    <row r="2604" spans="10:36" x14ac:dyDescent="0.35">
      <c r="J2604" s="19"/>
      <c r="K2604" s="28"/>
      <c r="M2604" s="28"/>
      <c r="N2604" s="28"/>
      <c r="O2604" s="18"/>
      <c r="P2604" s="28"/>
      <c r="Q2604" s="28"/>
      <c r="R2604" s="18"/>
      <c r="S2604" s="28"/>
      <c r="T2604" s="18"/>
      <c r="AJ2604" s="28"/>
    </row>
    <row r="2605" spans="10:36" x14ac:dyDescent="0.35">
      <c r="J2605" s="19"/>
      <c r="K2605" s="28"/>
      <c r="M2605" s="28"/>
      <c r="N2605" s="28"/>
      <c r="O2605" s="18"/>
      <c r="P2605" s="28"/>
      <c r="Q2605" s="28"/>
      <c r="R2605" s="18"/>
      <c r="S2605" s="28"/>
      <c r="T2605" s="18"/>
      <c r="AJ2605" s="28"/>
    </row>
    <row r="2606" spans="10:36" x14ac:dyDescent="0.35">
      <c r="J2606" s="19"/>
      <c r="K2606" s="28"/>
      <c r="M2606" s="28"/>
      <c r="N2606" s="28"/>
      <c r="O2606" s="18"/>
      <c r="P2606" s="28"/>
      <c r="Q2606" s="28"/>
      <c r="R2606" s="18"/>
      <c r="S2606" s="28"/>
      <c r="T2606" s="18"/>
      <c r="AJ2606" s="28"/>
    </row>
    <row r="2607" spans="10:36" x14ac:dyDescent="0.35">
      <c r="J2607" s="19"/>
      <c r="K2607" s="28"/>
      <c r="M2607" s="28"/>
      <c r="N2607" s="28"/>
      <c r="O2607" s="18"/>
      <c r="P2607" s="28"/>
      <c r="Q2607" s="28"/>
      <c r="R2607" s="18"/>
      <c r="S2607" s="28"/>
      <c r="T2607" s="18"/>
      <c r="AJ2607" s="28"/>
    </row>
    <row r="2608" spans="10:36" x14ac:dyDescent="0.35">
      <c r="J2608" s="19"/>
      <c r="K2608" s="28"/>
      <c r="M2608" s="28"/>
      <c r="N2608" s="28"/>
      <c r="O2608" s="18"/>
      <c r="P2608" s="28"/>
      <c r="Q2608" s="28"/>
      <c r="R2608" s="18"/>
      <c r="S2608" s="28"/>
      <c r="T2608" s="18"/>
      <c r="AJ2608" s="28"/>
    </row>
    <row r="2609" spans="10:36" x14ac:dyDescent="0.35">
      <c r="J2609" s="19"/>
      <c r="K2609" s="28"/>
      <c r="M2609" s="28"/>
      <c r="N2609" s="28"/>
      <c r="O2609" s="18"/>
      <c r="P2609" s="28"/>
      <c r="Q2609" s="28"/>
      <c r="R2609" s="18"/>
      <c r="S2609" s="28"/>
      <c r="T2609" s="18"/>
      <c r="AJ2609" s="28"/>
    </row>
    <row r="2610" spans="10:36" x14ac:dyDescent="0.35">
      <c r="J2610" s="19"/>
      <c r="K2610" s="28"/>
      <c r="M2610" s="28"/>
      <c r="N2610" s="28"/>
      <c r="O2610" s="18"/>
      <c r="P2610" s="28"/>
      <c r="Q2610" s="28"/>
      <c r="R2610" s="18"/>
      <c r="S2610" s="28"/>
      <c r="T2610" s="18"/>
      <c r="AJ2610" s="28"/>
    </row>
    <row r="2611" spans="10:36" x14ac:dyDescent="0.35">
      <c r="J2611" s="19"/>
      <c r="K2611" s="28"/>
      <c r="M2611" s="28"/>
      <c r="N2611" s="28"/>
      <c r="O2611" s="18"/>
      <c r="P2611" s="28"/>
      <c r="Q2611" s="28"/>
      <c r="R2611" s="18"/>
      <c r="S2611" s="28"/>
      <c r="T2611" s="18"/>
      <c r="AJ2611" s="28"/>
    </row>
    <row r="2612" spans="10:36" x14ac:dyDescent="0.35">
      <c r="J2612" s="19"/>
      <c r="K2612" s="28"/>
      <c r="M2612" s="28"/>
      <c r="N2612" s="28"/>
      <c r="O2612" s="18"/>
      <c r="P2612" s="28"/>
      <c r="Q2612" s="28"/>
      <c r="R2612" s="18"/>
      <c r="S2612" s="28"/>
      <c r="T2612" s="18"/>
      <c r="AJ2612" s="28"/>
    </row>
    <row r="2613" spans="10:36" x14ac:dyDescent="0.35">
      <c r="J2613" s="19"/>
      <c r="K2613" s="28"/>
      <c r="M2613" s="28"/>
      <c r="N2613" s="28"/>
      <c r="O2613" s="18"/>
      <c r="P2613" s="28"/>
      <c r="Q2613" s="28"/>
      <c r="R2613" s="18"/>
      <c r="S2613" s="28"/>
      <c r="T2613" s="18"/>
      <c r="AJ2613" s="28"/>
    </row>
    <row r="2614" spans="10:36" x14ac:dyDescent="0.35">
      <c r="J2614" s="19"/>
      <c r="K2614" s="28"/>
      <c r="M2614" s="28"/>
      <c r="N2614" s="28"/>
      <c r="O2614" s="18"/>
      <c r="P2614" s="28"/>
      <c r="Q2614" s="28"/>
      <c r="R2614" s="18"/>
      <c r="S2614" s="28"/>
      <c r="T2614" s="18"/>
      <c r="AJ2614" s="28"/>
    </row>
    <row r="2615" spans="10:36" x14ac:dyDescent="0.35">
      <c r="J2615" s="19"/>
      <c r="K2615" s="28"/>
      <c r="M2615" s="28"/>
      <c r="N2615" s="28"/>
      <c r="O2615" s="18"/>
      <c r="P2615" s="28"/>
      <c r="Q2615" s="28"/>
      <c r="R2615" s="18"/>
      <c r="S2615" s="28"/>
      <c r="T2615" s="18"/>
      <c r="AJ2615" s="28"/>
    </row>
    <row r="2616" spans="10:36" x14ac:dyDescent="0.35">
      <c r="J2616" s="19"/>
      <c r="K2616" s="28"/>
      <c r="M2616" s="28"/>
      <c r="N2616" s="28"/>
      <c r="O2616" s="18"/>
      <c r="P2616" s="28"/>
      <c r="Q2616" s="28"/>
      <c r="R2616" s="18"/>
      <c r="S2616" s="28"/>
      <c r="T2616" s="18"/>
      <c r="AJ2616" s="28"/>
    </row>
    <row r="2617" spans="10:36" x14ac:dyDescent="0.35">
      <c r="J2617" s="19"/>
      <c r="K2617" s="28"/>
      <c r="M2617" s="28"/>
      <c r="N2617" s="28"/>
      <c r="O2617" s="18"/>
      <c r="P2617" s="28"/>
      <c r="Q2617" s="28"/>
      <c r="R2617" s="18"/>
      <c r="S2617" s="28"/>
      <c r="T2617" s="18"/>
      <c r="AJ2617" s="28"/>
    </row>
    <row r="2618" spans="10:36" x14ac:dyDescent="0.35">
      <c r="J2618" s="19"/>
      <c r="K2618" s="28"/>
      <c r="M2618" s="28"/>
      <c r="N2618" s="28"/>
      <c r="O2618" s="18"/>
      <c r="P2618" s="28"/>
      <c r="Q2618" s="28"/>
      <c r="R2618" s="18"/>
      <c r="S2618" s="28"/>
      <c r="T2618" s="18"/>
      <c r="AJ2618" s="28"/>
    </row>
    <row r="2619" spans="10:36" x14ac:dyDescent="0.35">
      <c r="J2619" s="19"/>
      <c r="K2619" s="28"/>
      <c r="M2619" s="28"/>
      <c r="N2619" s="28"/>
      <c r="O2619" s="18"/>
      <c r="P2619" s="28"/>
      <c r="Q2619" s="28"/>
      <c r="R2619" s="18"/>
      <c r="S2619" s="28"/>
      <c r="T2619" s="18"/>
      <c r="AJ2619" s="28"/>
    </row>
    <row r="2620" spans="10:36" x14ac:dyDescent="0.35">
      <c r="J2620" s="19"/>
      <c r="K2620" s="28"/>
      <c r="M2620" s="28"/>
      <c r="N2620" s="28"/>
      <c r="O2620" s="18"/>
      <c r="P2620" s="28"/>
      <c r="Q2620" s="28"/>
      <c r="R2620" s="18"/>
      <c r="S2620" s="28"/>
      <c r="T2620" s="18"/>
      <c r="AJ2620" s="28"/>
    </row>
    <row r="2621" spans="10:36" x14ac:dyDescent="0.35">
      <c r="J2621" s="19"/>
      <c r="K2621" s="28"/>
      <c r="M2621" s="28"/>
      <c r="N2621" s="28"/>
      <c r="O2621" s="18"/>
      <c r="P2621" s="28"/>
      <c r="Q2621" s="28"/>
      <c r="R2621" s="18"/>
      <c r="S2621" s="28"/>
      <c r="T2621" s="18"/>
      <c r="AJ2621" s="28"/>
    </row>
    <row r="2622" spans="10:36" x14ac:dyDescent="0.35">
      <c r="J2622" s="19"/>
      <c r="K2622" s="28"/>
      <c r="M2622" s="28"/>
      <c r="N2622" s="28"/>
      <c r="O2622" s="18"/>
      <c r="P2622" s="28"/>
      <c r="Q2622" s="28"/>
      <c r="R2622" s="18"/>
      <c r="S2622" s="28"/>
      <c r="T2622" s="18"/>
      <c r="AJ2622" s="28"/>
    </row>
    <row r="2623" spans="10:36" x14ac:dyDescent="0.35">
      <c r="J2623" s="19"/>
      <c r="K2623" s="28"/>
      <c r="M2623" s="28"/>
      <c r="N2623" s="28"/>
      <c r="O2623" s="18"/>
      <c r="P2623" s="28"/>
      <c r="Q2623" s="28"/>
      <c r="R2623" s="18"/>
      <c r="S2623" s="28"/>
      <c r="T2623" s="18"/>
      <c r="AJ2623" s="28"/>
    </row>
    <row r="2624" spans="10:36" x14ac:dyDescent="0.35">
      <c r="J2624" s="19"/>
      <c r="K2624" s="28"/>
      <c r="M2624" s="28"/>
      <c r="N2624" s="28"/>
      <c r="O2624" s="18"/>
      <c r="P2624" s="28"/>
      <c r="Q2624" s="28"/>
      <c r="R2624" s="18"/>
      <c r="S2624" s="28"/>
      <c r="T2624" s="18"/>
      <c r="AJ2624" s="28"/>
    </row>
    <row r="2625" spans="10:36" x14ac:dyDescent="0.35">
      <c r="J2625" s="19"/>
      <c r="K2625" s="28"/>
      <c r="M2625" s="28"/>
      <c r="N2625" s="28"/>
      <c r="O2625" s="18"/>
      <c r="P2625" s="28"/>
      <c r="Q2625" s="28"/>
      <c r="R2625" s="18"/>
      <c r="S2625" s="28"/>
      <c r="T2625" s="18"/>
      <c r="AJ2625" s="28"/>
    </row>
    <row r="2626" spans="10:36" x14ac:dyDescent="0.35">
      <c r="J2626" s="19"/>
      <c r="K2626" s="28"/>
      <c r="M2626" s="28"/>
      <c r="N2626" s="28"/>
      <c r="O2626" s="18"/>
      <c r="P2626" s="28"/>
      <c r="Q2626" s="28"/>
      <c r="R2626" s="18"/>
      <c r="S2626" s="28"/>
      <c r="T2626" s="18"/>
      <c r="AJ2626" s="28"/>
    </row>
    <row r="2627" spans="10:36" x14ac:dyDescent="0.35">
      <c r="J2627" s="19"/>
      <c r="K2627" s="28"/>
      <c r="M2627" s="28"/>
      <c r="N2627" s="28"/>
      <c r="O2627" s="18"/>
      <c r="P2627" s="28"/>
      <c r="Q2627" s="28"/>
      <c r="R2627" s="18"/>
      <c r="S2627" s="28"/>
      <c r="T2627" s="18"/>
      <c r="AJ2627" s="28"/>
    </row>
    <row r="2628" spans="10:36" x14ac:dyDescent="0.35">
      <c r="J2628" s="19"/>
      <c r="K2628" s="28"/>
      <c r="M2628" s="28"/>
      <c r="N2628" s="28"/>
      <c r="O2628" s="18"/>
      <c r="P2628" s="28"/>
      <c r="Q2628" s="28"/>
      <c r="R2628" s="18"/>
      <c r="S2628" s="28"/>
      <c r="T2628" s="18"/>
      <c r="AJ2628" s="28"/>
    </row>
    <row r="2629" spans="10:36" x14ac:dyDescent="0.35">
      <c r="J2629" s="19"/>
      <c r="K2629" s="28"/>
      <c r="M2629" s="28"/>
      <c r="N2629" s="28"/>
      <c r="O2629" s="18"/>
      <c r="P2629" s="28"/>
      <c r="Q2629" s="28"/>
      <c r="R2629" s="18"/>
      <c r="S2629" s="28"/>
      <c r="T2629" s="18"/>
      <c r="AJ2629" s="28"/>
    </row>
    <row r="2630" spans="10:36" x14ac:dyDescent="0.35">
      <c r="J2630" s="19"/>
      <c r="K2630" s="28"/>
      <c r="M2630" s="28"/>
      <c r="N2630" s="28"/>
      <c r="O2630" s="18"/>
      <c r="P2630" s="28"/>
      <c r="Q2630" s="28"/>
      <c r="R2630" s="18"/>
      <c r="S2630" s="28"/>
      <c r="T2630" s="18"/>
      <c r="AJ2630" s="28"/>
    </row>
    <row r="2631" spans="10:36" x14ac:dyDescent="0.35">
      <c r="J2631" s="19"/>
      <c r="K2631" s="28"/>
      <c r="M2631" s="28"/>
      <c r="N2631" s="28"/>
      <c r="O2631" s="18"/>
      <c r="P2631" s="28"/>
      <c r="Q2631" s="28"/>
      <c r="R2631" s="18"/>
      <c r="S2631" s="28"/>
      <c r="T2631" s="18"/>
      <c r="AJ2631" s="28"/>
    </row>
    <row r="2632" spans="10:36" x14ac:dyDescent="0.35">
      <c r="J2632" s="19"/>
      <c r="K2632" s="28"/>
      <c r="M2632" s="28"/>
      <c r="N2632" s="28"/>
      <c r="O2632" s="18"/>
      <c r="P2632" s="28"/>
      <c r="Q2632" s="28"/>
      <c r="R2632" s="18"/>
      <c r="S2632" s="28"/>
      <c r="T2632" s="18"/>
      <c r="AJ2632" s="28"/>
    </row>
    <row r="2633" spans="10:36" x14ac:dyDescent="0.35">
      <c r="J2633" s="19"/>
      <c r="K2633" s="28"/>
      <c r="M2633" s="28"/>
      <c r="N2633" s="28"/>
      <c r="O2633" s="18"/>
      <c r="P2633" s="28"/>
      <c r="Q2633" s="28"/>
      <c r="R2633" s="18"/>
      <c r="S2633" s="28"/>
      <c r="T2633" s="18"/>
      <c r="AJ2633" s="28"/>
    </row>
    <row r="2634" spans="10:36" x14ac:dyDescent="0.35">
      <c r="J2634" s="19"/>
      <c r="K2634" s="28"/>
      <c r="M2634" s="28"/>
      <c r="N2634" s="28"/>
      <c r="O2634" s="18"/>
      <c r="P2634" s="28"/>
      <c r="Q2634" s="28"/>
      <c r="R2634" s="18"/>
      <c r="S2634" s="28"/>
      <c r="T2634" s="18"/>
      <c r="AJ2634" s="28"/>
    </row>
    <row r="2635" spans="10:36" x14ac:dyDescent="0.35">
      <c r="J2635" s="19"/>
      <c r="K2635" s="28"/>
      <c r="M2635" s="28"/>
      <c r="N2635" s="28"/>
      <c r="O2635" s="18"/>
      <c r="P2635" s="28"/>
      <c r="Q2635" s="28"/>
      <c r="R2635" s="18"/>
      <c r="S2635" s="28"/>
      <c r="T2635" s="18"/>
      <c r="AJ2635" s="28"/>
    </row>
    <row r="2636" spans="10:36" x14ac:dyDescent="0.35">
      <c r="J2636" s="19"/>
      <c r="K2636" s="28"/>
      <c r="M2636" s="28"/>
      <c r="N2636" s="28"/>
      <c r="O2636" s="18"/>
      <c r="P2636" s="28"/>
      <c r="Q2636" s="28"/>
      <c r="R2636" s="18"/>
      <c r="S2636" s="28"/>
      <c r="T2636" s="18"/>
      <c r="AJ2636" s="28"/>
    </row>
    <row r="2637" spans="10:36" x14ac:dyDescent="0.35">
      <c r="J2637" s="19"/>
      <c r="K2637" s="28"/>
      <c r="M2637" s="28"/>
      <c r="N2637" s="28"/>
      <c r="O2637" s="18"/>
      <c r="P2637" s="28"/>
      <c r="Q2637" s="28"/>
      <c r="R2637" s="18"/>
      <c r="S2637" s="28"/>
      <c r="T2637" s="18"/>
      <c r="AJ2637" s="28"/>
    </row>
    <row r="2638" spans="10:36" x14ac:dyDescent="0.35">
      <c r="J2638" s="19"/>
      <c r="K2638" s="28"/>
      <c r="M2638" s="28"/>
      <c r="N2638" s="28"/>
      <c r="O2638" s="18"/>
      <c r="P2638" s="28"/>
      <c r="Q2638" s="28"/>
      <c r="R2638" s="18"/>
      <c r="S2638" s="28"/>
      <c r="T2638" s="18"/>
      <c r="AJ2638" s="28"/>
    </row>
    <row r="2639" spans="10:36" x14ac:dyDescent="0.35">
      <c r="J2639" s="19"/>
      <c r="K2639" s="28"/>
      <c r="M2639" s="28"/>
      <c r="N2639" s="28"/>
      <c r="O2639" s="18"/>
      <c r="P2639" s="28"/>
      <c r="Q2639" s="28"/>
      <c r="R2639" s="18"/>
      <c r="S2639" s="28"/>
      <c r="T2639" s="18"/>
      <c r="AJ2639" s="28"/>
    </row>
    <row r="2640" spans="10:36" x14ac:dyDescent="0.35">
      <c r="J2640" s="19"/>
      <c r="K2640" s="28"/>
      <c r="M2640" s="28"/>
      <c r="N2640" s="28"/>
      <c r="O2640" s="18"/>
      <c r="P2640" s="28"/>
      <c r="Q2640" s="28"/>
      <c r="R2640" s="18"/>
      <c r="S2640" s="28"/>
      <c r="T2640" s="18"/>
      <c r="AJ2640" s="28"/>
    </row>
    <row r="2641" spans="10:36" x14ac:dyDescent="0.35">
      <c r="J2641" s="19"/>
      <c r="K2641" s="28"/>
      <c r="M2641" s="28"/>
      <c r="N2641" s="28"/>
      <c r="O2641" s="18"/>
      <c r="P2641" s="28"/>
      <c r="Q2641" s="28"/>
      <c r="R2641" s="18"/>
      <c r="S2641" s="28"/>
      <c r="T2641" s="18"/>
      <c r="AJ2641" s="28"/>
    </row>
    <row r="2642" spans="10:36" x14ac:dyDescent="0.35">
      <c r="J2642" s="19"/>
      <c r="K2642" s="28"/>
      <c r="M2642" s="28"/>
      <c r="N2642" s="28"/>
      <c r="O2642" s="18"/>
      <c r="P2642" s="28"/>
      <c r="Q2642" s="28"/>
      <c r="R2642" s="18"/>
      <c r="S2642" s="28"/>
      <c r="T2642" s="18"/>
      <c r="AJ2642" s="28"/>
    </row>
    <row r="2643" spans="10:36" x14ac:dyDescent="0.35">
      <c r="J2643" s="19"/>
      <c r="K2643" s="28"/>
      <c r="M2643" s="28"/>
      <c r="N2643" s="28"/>
      <c r="O2643" s="18"/>
      <c r="P2643" s="28"/>
      <c r="Q2643" s="28"/>
      <c r="R2643" s="18"/>
      <c r="S2643" s="28"/>
      <c r="T2643" s="18"/>
      <c r="AJ2643" s="28"/>
    </row>
    <row r="2644" spans="10:36" x14ac:dyDescent="0.35">
      <c r="J2644" s="19"/>
      <c r="K2644" s="28"/>
      <c r="M2644" s="28"/>
      <c r="N2644" s="28"/>
      <c r="O2644" s="18"/>
      <c r="P2644" s="28"/>
      <c r="Q2644" s="28"/>
      <c r="R2644" s="18"/>
      <c r="S2644" s="28"/>
      <c r="T2644" s="18"/>
      <c r="AJ2644" s="28"/>
    </row>
    <row r="2645" spans="10:36" x14ac:dyDescent="0.35">
      <c r="J2645" s="19"/>
      <c r="K2645" s="28"/>
      <c r="M2645" s="28"/>
      <c r="N2645" s="28"/>
      <c r="O2645" s="18"/>
      <c r="P2645" s="28"/>
      <c r="Q2645" s="28"/>
      <c r="R2645" s="18"/>
      <c r="S2645" s="28"/>
      <c r="T2645" s="18"/>
      <c r="AJ2645" s="28"/>
    </row>
    <row r="2646" spans="10:36" x14ac:dyDescent="0.35">
      <c r="J2646" s="19"/>
      <c r="K2646" s="28"/>
      <c r="M2646" s="28"/>
      <c r="N2646" s="28"/>
      <c r="O2646" s="18"/>
      <c r="P2646" s="28"/>
      <c r="Q2646" s="28"/>
      <c r="R2646" s="18"/>
      <c r="S2646" s="28"/>
      <c r="T2646" s="18"/>
      <c r="AJ2646" s="28"/>
    </row>
    <row r="2647" spans="10:36" x14ac:dyDescent="0.35">
      <c r="J2647" s="19"/>
      <c r="K2647" s="28"/>
      <c r="M2647" s="28"/>
      <c r="N2647" s="28"/>
      <c r="O2647" s="18"/>
      <c r="P2647" s="28"/>
      <c r="Q2647" s="28"/>
      <c r="R2647" s="18"/>
      <c r="S2647" s="28"/>
      <c r="T2647" s="18"/>
      <c r="AJ2647" s="28"/>
    </row>
    <row r="2648" spans="10:36" x14ac:dyDescent="0.35">
      <c r="J2648" s="19"/>
      <c r="K2648" s="28"/>
      <c r="M2648" s="28"/>
      <c r="N2648" s="28"/>
      <c r="O2648" s="18"/>
      <c r="P2648" s="28"/>
      <c r="Q2648" s="28"/>
      <c r="R2648" s="18"/>
      <c r="S2648" s="28"/>
      <c r="T2648" s="18"/>
      <c r="AJ2648" s="28"/>
    </row>
    <row r="2649" spans="10:36" x14ac:dyDescent="0.35">
      <c r="J2649" s="19"/>
      <c r="K2649" s="28"/>
      <c r="M2649" s="28"/>
      <c r="N2649" s="28"/>
      <c r="O2649" s="18"/>
      <c r="P2649" s="28"/>
      <c r="Q2649" s="28"/>
      <c r="R2649" s="18"/>
      <c r="S2649" s="28"/>
      <c r="T2649" s="18"/>
      <c r="AJ2649" s="28"/>
    </row>
    <row r="2650" spans="10:36" x14ac:dyDescent="0.35">
      <c r="J2650" s="19"/>
      <c r="K2650" s="28"/>
      <c r="M2650" s="28"/>
      <c r="N2650" s="28"/>
      <c r="O2650" s="18"/>
      <c r="P2650" s="28"/>
      <c r="Q2650" s="28"/>
      <c r="R2650" s="18"/>
      <c r="S2650" s="28"/>
      <c r="T2650" s="18"/>
      <c r="AJ2650" s="28"/>
    </row>
    <row r="2651" spans="10:36" x14ac:dyDescent="0.35">
      <c r="J2651" s="19"/>
      <c r="K2651" s="28"/>
      <c r="M2651" s="28"/>
      <c r="N2651" s="28"/>
      <c r="O2651" s="18"/>
      <c r="P2651" s="28"/>
      <c r="Q2651" s="28"/>
      <c r="R2651" s="18"/>
      <c r="S2651" s="28"/>
      <c r="T2651" s="18"/>
      <c r="AJ2651" s="28"/>
    </row>
    <row r="2652" spans="10:36" x14ac:dyDescent="0.35">
      <c r="J2652" s="19"/>
      <c r="K2652" s="28"/>
      <c r="M2652" s="28"/>
      <c r="N2652" s="28"/>
      <c r="O2652" s="18"/>
      <c r="P2652" s="28"/>
      <c r="Q2652" s="28"/>
      <c r="R2652" s="18"/>
      <c r="S2652" s="28"/>
      <c r="T2652" s="18"/>
      <c r="AJ2652" s="28"/>
    </row>
    <row r="2653" spans="10:36" x14ac:dyDescent="0.35">
      <c r="J2653" s="19"/>
      <c r="K2653" s="28"/>
      <c r="M2653" s="28"/>
      <c r="N2653" s="28"/>
      <c r="O2653" s="18"/>
      <c r="P2653" s="28"/>
      <c r="Q2653" s="28"/>
      <c r="R2653" s="18"/>
      <c r="S2653" s="28"/>
      <c r="T2653" s="18"/>
      <c r="AJ2653" s="28"/>
    </row>
    <row r="2654" spans="10:36" x14ac:dyDescent="0.35">
      <c r="J2654" s="19"/>
      <c r="K2654" s="28"/>
      <c r="M2654" s="28"/>
      <c r="N2654" s="28"/>
      <c r="O2654" s="18"/>
      <c r="P2654" s="28"/>
      <c r="Q2654" s="28"/>
      <c r="R2654" s="18"/>
      <c r="S2654" s="28"/>
      <c r="T2654" s="18"/>
      <c r="AJ2654" s="28"/>
    </row>
    <row r="2655" spans="10:36" x14ac:dyDescent="0.35">
      <c r="J2655" s="19"/>
      <c r="K2655" s="28"/>
      <c r="M2655" s="28"/>
      <c r="N2655" s="28"/>
      <c r="O2655" s="18"/>
      <c r="P2655" s="28"/>
      <c r="Q2655" s="28"/>
      <c r="R2655" s="18"/>
      <c r="S2655" s="28"/>
      <c r="T2655" s="18"/>
      <c r="AJ2655" s="28"/>
    </row>
    <row r="2656" spans="10:36" x14ac:dyDescent="0.35">
      <c r="J2656" s="19"/>
      <c r="K2656" s="28"/>
      <c r="M2656" s="28"/>
      <c r="N2656" s="28"/>
      <c r="O2656" s="18"/>
      <c r="P2656" s="28"/>
      <c r="Q2656" s="28"/>
      <c r="R2656" s="18"/>
      <c r="S2656" s="28"/>
      <c r="T2656" s="18"/>
      <c r="AJ2656" s="28"/>
    </row>
    <row r="2657" spans="10:36" x14ac:dyDescent="0.35">
      <c r="J2657" s="19"/>
      <c r="K2657" s="28"/>
      <c r="M2657" s="28"/>
      <c r="N2657" s="28"/>
      <c r="O2657" s="18"/>
      <c r="P2657" s="28"/>
      <c r="Q2657" s="28"/>
      <c r="R2657" s="18"/>
      <c r="S2657" s="28"/>
      <c r="T2657" s="18"/>
      <c r="AJ2657" s="28"/>
    </row>
    <row r="2658" spans="10:36" x14ac:dyDescent="0.35">
      <c r="J2658" s="19"/>
      <c r="K2658" s="28"/>
      <c r="M2658" s="28"/>
      <c r="N2658" s="28"/>
      <c r="O2658" s="18"/>
      <c r="P2658" s="28"/>
      <c r="Q2658" s="28"/>
      <c r="R2658" s="18"/>
      <c r="S2658" s="28"/>
      <c r="T2658" s="18"/>
      <c r="AJ2658" s="28"/>
    </row>
    <row r="2659" spans="10:36" x14ac:dyDescent="0.35">
      <c r="J2659" s="19"/>
      <c r="K2659" s="28"/>
      <c r="M2659" s="28"/>
      <c r="N2659" s="28"/>
      <c r="O2659" s="18"/>
      <c r="P2659" s="28"/>
      <c r="Q2659" s="28"/>
      <c r="R2659" s="18"/>
      <c r="S2659" s="28"/>
      <c r="T2659" s="18"/>
      <c r="AJ2659" s="28"/>
    </row>
    <row r="2660" spans="10:36" x14ac:dyDescent="0.35">
      <c r="J2660" s="19"/>
      <c r="K2660" s="28"/>
      <c r="M2660" s="28"/>
      <c r="N2660" s="28"/>
      <c r="O2660" s="18"/>
      <c r="P2660" s="28"/>
      <c r="Q2660" s="28"/>
      <c r="R2660" s="18"/>
      <c r="S2660" s="28"/>
      <c r="T2660" s="18"/>
      <c r="AJ2660" s="28"/>
    </row>
    <row r="2661" spans="10:36" x14ac:dyDescent="0.35">
      <c r="J2661" s="19"/>
      <c r="K2661" s="28"/>
      <c r="M2661" s="28"/>
      <c r="N2661" s="28"/>
      <c r="O2661" s="18"/>
      <c r="P2661" s="28"/>
      <c r="Q2661" s="28"/>
      <c r="R2661" s="18"/>
      <c r="S2661" s="28"/>
      <c r="T2661" s="18"/>
      <c r="AJ2661" s="28"/>
    </row>
    <row r="2662" spans="10:36" x14ac:dyDescent="0.35">
      <c r="J2662" s="19"/>
      <c r="K2662" s="28"/>
      <c r="M2662" s="28"/>
      <c r="N2662" s="28"/>
      <c r="O2662" s="18"/>
      <c r="P2662" s="28"/>
      <c r="Q2662" s="28"/>
      <c r="R2662" s="18"/>
      <c r="S2662" s="28"/>
      <c r="T2662" s="18"/>
      <c r="AJ2662" s="28"/>
    </row>
    <row r="2663" spans="10:36" x14ac:dyDescent="0.35">
      <c r="J2663" s="19"/>
      <c r="K2663" s="28"/>
      <c r="M2663" s="28"/>
      <c r="N2663" s="28"/>
      <c r="O2663" s="18"/>
      <c r="P2663" s="28"/>
      <c r="Q2663" s="28"/>
      <c r="R2663" s="18"/>
      <c r="S2663" s="28"/>
      <c r="T2663" s="18"/>
      <c r="AJ2663" s="28"/>
    </row>
    <row r="2664" spans="10:36" x14ac:dyDescent="0.35">
      <c r="J2664" s="19"/>
      <c r="K2664" s="28"/>
      <c r="M2664" s="28"/>
      <c r="N2664" s="28"/>
      <c r="O2664" s="18"/>
      <c r="P2664" s="28"/>
      <c r="Q2664" s="28"/>
      <c r="R2664" s="18"/>
      <c r="S2664" s="28"/>
      <c r="T2664" s="18"/>
      <c r="AJ2664" s="28"/>
    </row>
    <row r="2665" spans="10:36" x14ac:dyDescent="0.35">
      <c r="J2665" s="19"/>
      <c r="K2665" s="28"/>
      <c r="M2665" s="28"/>
      <c r="N2665" s="28"/>
      <c r="O2665" s="18"/>
      <c r="P2665" s="28"/>
      <c r="Q2665" s="28"/>
      <c r="R2665" s="18"/>
      <c r="S2665" s="28"/>
      <c r="T2665" s="18"/>
      <c r="AJ2665" s="28"/>
    </row>
    <row r="2666" spans="10:36" x14ac:dyDescent="0.35">
      <c r="J2666" s="19"/>
      <c r="K2666" s="28"/>
      <c r="M2666" s="28"/>
      <c r="N2666" s="28"/>
      <c r="O2666" s="18"/>
      <c r="P2666" s="28"/>
      <c r="Q2666" s="28"/>
      <c r="R2666" s="18"/>
      <c r="S2666" s="28"/>
      <c r="T2666" s="18"/>
      <c r="AJ2666" s="28"/>
    </row>
    <row r="2667" spans="10:36" x14ac:dyDescent="0.35">
      <c r="J2667" s="19"/>
      <c r="K2667" s="28"/>
      <c r="M2667" s="28"/>
      <c r="N2667" s="28"/>
      <c r="O2667" s="18"/>
      <c r="P2667" s="28"/>
      <c r="Q2667" s="28"/>
      <c r="R2667" s="18"/>
      <c r="S2667" s="28"/>
      <c r="T2667" s="18"/>
      <c r="AJ2667" s="28"/>
    </row>
    <row r="2668" spans="10:36" x14ac:dyDescent="0.35">
      <c r="J2668" s="19"/>
      <c r="K2668" s="28"/>
      <c r="M2668" s="28"/>
      <c r="N2668" s="28"/>
      <c r="O2668" s="18"/>
      <c r="P2668" s="28"/>
      <c r="Q2668" s="28"/>
      <c r="R2668" s="18"/>
      <c r="S2668" s="28"/>
      <c r="T2668" s="18"/>
      <c r="AJ2668" s="28"/>
    </row>
    <row r="2669" spans="10:36" x14ac:dyDescent="0.35">
      <c r="J2669" s="19"/>
      <c r="K2669" s="28"/>
      <c r="M2669" s="28"/>
      <c r="N2669" s="28"/>
      <c r="O2669" s="18"/>
      <c r="P2669" s="28"/>
      <c r="Q2669" s="28"/>
      <c r="R2669" s="18"/>
      <c r="S2669" s="28"/>
      <c r="T2669" s="18"/>
      <c r="AJ2669" s="28"/>
    </row>
    <row r="2670" spans="10:36" x14ac:dyDescent="0.35">
      <c r="J2670" s="19"/>
      <c r="K2670" s="28"/>
      <c r="M2670" s="28"/>
      <c r="N2670" s="28"/>
      <c r="O2670" s="18"/>
      <c r="P2670" s="28"/>
      <c r="Q2670" s="28"/>
      <c r="R2670" s="18"/>
      <c r="S2670" s="28"/>
      <c r="T2670" s="18"/>
      <c r="AJ2670" s="28"/>
    </row>
    <row r="2671" spans="10:36" x14ac:dyDescent="0.35">
      <c r="J2671" s="19"/>
      <c r="K2671" s="28"/>
      <c r="M2671" s="28"/>
      <c r="N2671" s="28"/>
      <c r="O2671" s="18"/>
      <c r="P2671" s="28"/>
      <c r="Q2671" s="28"/>
      <c r="R2671" s="18"/>
      <c r="S2671" s="28"/>
      <c r="T2671" s="18"/>
      <c r="AJ2671" s="28"/>
    </row>
    <row r="2672" spans="10:36" x14ac:dyDescent="0.35">
      <c r="J2672" s="19"/>
      <c r="K2672" s="28"/>
      <c r="M2672" s="28"/>
      <c r="N2672" s="28"/>
      <c r="O2672" s="18"/>
      <c r="P2672" s="28"/>
      <c r="Q2672" s="28"/>
      <c r="R2672" s="18"/>
      <c r="S2672" s="28"/>
      <c r="T2672" s="18"/>
      <c r="AJ2672" s="28"/>
    </row>
    <row r="2673" spans="10:36" x14ac:dyDescent="0.35">
      <c r="J2673" s="19"/>
      <c r="K2673" s="28"/>
      <c r="M2673" s="28"/>
      <c r="N2673" s="28"/>
      <c r="O2673" s="18"/>
      <c r="P2673" s="28"/>
      <c r="Q2673" s="28"/>
      <c r="R2673" s="18"/>
      <c r="S2673" s="28"/>
      <c r="T2673" s="18"/>
      <c r="AJ2673" s="28"/>
    </row>
    <row r="2674" spans="10:36" x14ac:dyDescent="0.35">
      <c r="J2674" s="19"/>
      <c r="K2674" s="28"/>
      <c r="M2674" s="28"/>
      <c r="N2674" s="28"/>
      <c r="O2674" s="18"/>
      <c r="P2674" s="28"/>
      <c r="Q2674" s="28"/>
      <c r="R2674" s="18"/>
      <c r="S2674" s="28"/>
      <c r="T2674" s="18"/>
      <c r="AJ2674" s="28"/>
    </row>
    <row r="2675" spans="10:36" x14ac:dyDescent="0.35">
      <c r="J2675" s="19"/>
      <c r="K2675" s="28"/>
      <c r="M2675" s="28"/>
      <c r="N2675" s="28"/>
      <c r="O2675" s="18"/>
      <c r="P2675" s="28"/>
      <c r="Q2675" s="28"/>
      <c r="R2675" s="18"/>
      <c r="S2675" s="28"/>
      <c r="T2675" s="18"/>
      <c r="AJ2675" s="28"/>
    </row>
    <row r="2676" spans="10:36" x14ac:dyDescent="0.35">
      <c r="J2676" s="19"/>
      <c r="K2676" s="28"/>
      <c r="M2676" s="28"/>
      <c r="N2676" s="28"/>
      <c r="O2676" s="18"/>
      <c r="P2676" s="28"/>
      <c r="Q2676" s="28"/>
      <c r="R2676" s="18"/>
      <c r="S2676" s="28"/>
      <c r="T2676" s="18"/>
      <c r="AJ2676" s="28"/>
    </row>
    <row r="2677" spans="10:36" x14ac:dyDescent="0.35">
      <c r="J2677" s="19"/>
      <c r="K2677" s="28"/>
      <c r="M2677" s="28"/>
      <c r="N2677" s="28"/>
      <c r="O2677" s="18"/>
      <c r="P2677" s="28"/>
      <c r="Q2677" s="28"/>
      <c r="R2677" s="18"/>
      <c r="S2677" s="28"/>
      <c r="T2677" s="18"/>
      <c r="AJ2677" s="28"/>
    </row>
    <row r="2678" spans="10:36" x14ac:dyDescent="0.35">
      <c r="J2678" s="19"/>
      <c r="K2678" s="28"/>
      <c r="M2678" s="28"/>
      <c r="N2678" s="28"/>
      <c r="O2678" s="18"/>
      <c r="P2678" s="28"/>
      <c r="Q2678" s="28"/>
      <c r="R2678" s="18"/>
      <c r="S2678" s="28"/>
      <c r="T2678" s="18"/>
      <c r="AJ2678" s="28"/>
    </row>
    <row r="2679" spans="10:36" x14ac:dyDescent="0.35">
      <c r="J2679" s="19"/>
      <c r="K2679" s="28"/>
      <c r="M2679" s="28"/>
      <c r="N2679" s="28"/>
      <c r="O2679" s="18"/>
      <c r="P2679" s="28"/>
      <c r="Q2679" s="28"/>
      <c r="R2679" s="18"/>
      <c r="S2679" s="28"/>
      <c r="T2679" s="18"/>
      <c r="AJ2679" s="28"/>
    </row>
    <row r="2680" spans="10:36" x14ac:dyDescent="0.35">
      <c r="J2680" s="19"/>
      <c r="K2680" s="28"/>
      <c r="M2680" s="28"/>
      <c r="N2680" s="28"/>
      <c r="O2680" s="18"/>
      <c r="P2680" s="28"/>
      <c r="Q2680" s="28"/>
      <c r="R2680" s="18"/>
      <c r="S2680" s="28"/>
      <c r="T2680" s="18"/>
      <c r="AJ2680" s="28"/>
    </row>
    <row r="2681" spans="10:36" x14ac:dyDescent="0.35">
      <c r="J2681" s="19"/>
      <c r="K2681" s="28"/>
      <c r="M2681" s="28"/>
      <c r="N2681" s="28"/>
      <c r="O2681" s="18"/>
      <c r="P2681" s="28"/>
      <c r="Q2681" s="28"/>
      <c r="R2681" s="18"/>
      <c r="S2681" s="28"/>
      <c r="T2681" s="18"/>
      <c r="AJ2681" s="28"/>
    </row>
    <row r="2682" spans="10:36" x14ac:dyDescent="0.35">
      <c r="J2682" s="19"/>
      <c r="K2682" s="28"/>
      <c r="M2682" s="28"/>
      <c r="N2682" s="28"/>
      <c r="O2682" s="18"/>
      <c r="P2682" s="28"/>
      <c r="Q2682" s="28"/>
      <c r="R2682" s="18"/>
      <c r="S2682" s="28"/>
      <c r="T2682" s="18"/>
      <c r="AJ2682" s="28"/>
    </row>
    <row r="2683" spans="10:36" x14ac:dyDescent="0.35">
      <c r="J2683" s="19"/>
      <c r="K2683" s="28"/>
      <c r="M2683" s="28"/>
      <c r="N2683" s="28"/>
      <c r="O2683" s="18"/>
      <c r="P2683" s="28"/>
      <c r="Q2683" s="28"/>
      <c r="R2683" s="18"/>
      <c r="S2683" s="28"/>
      <c r="T2683" s="18"/>
      <c r="AJ2683" s="28"/>
    </row>
    <row r="2684" spans="10:36" x14ac:dyDescent="0.35">
      <c r="J2684" s="19"/>
      <c r="K2684" s="28"/>
      <c r="M2684" s="28"/>
      <c r="N2684" s="28"/>
      <c r="O2684" s="18"/>
      <c r="P2684" s="28"/>
      <c r="Q2684" s="28"/>
      <c r="R2684" s="18"/>
      <c r="S2684" s="28"/>
      <c r="T2684" s="18"/>
      <c r="AJ2684" s="28"/>
    </row>
    <row r="2685" spans="10:36" x14ac:dyDescent="0.35">
      <c r="J2685" s="19"/>
      <c r="K2685" s="28"/>
      <c r="M2685" s="28"/>
      <c r="N2685" s="28"/>
      <c r="O2685" s="18"/>
      <c r="P2685" s="28"/>
      <c r="Q2685" s="28"/>
      <c r="R2685" s="18"/>
      <c r="S2685" s="28"/>
      <c r="T2685" s="18"/>
      <c r="AJ2685" s="28"/>
    </row>
    <row r="2686" spans="10:36" x14ac:dyDescent="0.35">
      <c r="J2686" s="19"/>
      <c r="K2686" s="28"/>
      <c r="M2686" s="28"/>
      <c r="N2686" s="28"/>
      <c r="O2686" s="18"/>
      <c r="P2686" s="28"/>
      <c r="Q2686" s="28"/>
      <c r="R2686" s="18"/>
      <c r="S2686" s="28"/>
      <c r="T2686" s="18"/>
      <c r="AJ2686" s="28"/>
    </row>
    <row r="2687" spans="10:36" x14ac:dyDescent="0.35">
      <c r="J2687" s="19"/>
      <c r="K2687" s="28"/>
      <c r="M2687" s="28"/>
      <c r="N2687" s="28"/>
      <c r="O2687" s="18"/>
      <c r="P2687" s="28"/>
      <c r="Q2687" s="28"/>
      <c r="R2687" s="18"/>
      <c r="S2687" s="28"/>
      <c r="T2687" s="18"/>
      <c r="AJ2687" s="28"/>
    </row>
    <row r="2688" spans="10:36" x14ac:dyDescent="0.35">
      <c r="J2688" s="19"/>
      <c r="K2688" s="28"/>
      <c r="M2688" s="28"/>
      <c r="N2688" s="28"/>
      <c r="O2688" s="18"/>
      <c r="P2688" s="28"/>
      <c r="Q2688" s="28"/>
      <c r="R2688" s="18"/>
      <c r="S2688" s="28"/>
      <c r="T2688" s="18"/>
      <c r="AJ2688" s="28"/>
    </row>
    <row r="2689" spans="10:36" x14ac:dyDescent="0.35">
      <c r="J2689" s="19"/>
      <c r="K2689" s="28"/>
      <c r="M2689" s="28"/>
      <c r="N2689" s="28"/>
      <c r="O2689" s="18"/>
      <c r="P2689" s="28"/>
      <c r="Q2689" s="28"/>
      <c r="R2689" s="18"/>
      <c r="S2689" s="28"/>
      <c r="T2689" s="18"/>
      <c r="AJ2689" s="28"/>
    </row>
    <row r="2690" spans="10:36" x14ac:dyDescent="0.35">
      <c r="J2690" s="19"/>
      <c r="K2690" s="28"/>
      <c r="M2690" s="28"/>
      <c r="N2690" s="28"/>
      <c r="O2690" s="18"/>
      <c r="P2690" s="28"/>
      <c r="Q2690" s="28"/>
      <c r="R2690" s="18"/>
      <c r="S2690" s="28"/>
      <c r="T2690" s="18"/>
      <c r="AJ2690" s="28"/>
    </row>
    <row r="2691" spans="10:36" x14ac:dyDescent="0.35">
      <c r="J2691" s="19"/>
      <c r="K2691" s="28"/>
      <c r="M2691" s="28"/>
      <c r="N2691" s="28"/>
      <c r="O2691" s="18"/>
      <c r="P2691" s="28"/>
      <c r="Q2691" s="28"/>
      <c r="R2691" s="18"/>
      <c r="S2691" s="28"/>
      <c r="T2691" s="18"/>
      <c r="AJ2691" s="28"/>
    </row>
    <row r="2692" spans="10:36" x14ac:dyDescent="0.35">
      <c r="J2692" s="19"/>
      <c r="K2692" s="28"/>
      <c r="M2692" s="28"/>
      <c r="N2692" s="28"/>
      <c r="O2692" s="18"/>
      <c r="P2692" s="28"/>
      <c r="Q2692" s="28"/>
      <c r="R2692" s="18"/>
      <c r="S2692" s="28"/>
      <c r="T2692" s="18"/>
      <c r="AJ2692" s="28"/>
    </row>
    <row r="2693" spans="10:36" x14ac:dyDescent="0.35">
      <c r="J2693" s="19"/>
      <c r="K2693" s="28"/>
      <c r="M2693" s="28"/>
      <c r="N2693" s="28"/>
      <c r="O2693" s="18"/>
      <c r="P2693" s="28"/>
      <c r="Q2693" s="28"/>
      <c r="R2693" s="18"/>
      <c r="S2693" s="28"/>
      <c r="T2693" s="18"/>
      <c r="AJ2693" s="28"/>
    </row>
    <row r="2694" spans="10:36" x14ac:dyDescent="0.35">
      <c r="J2694" s="19"/>
      <c r="K2694" s="28"/>
      <c r="M2694" s="28"/>
      <c r="N2694" s="28"/>
      <c r="O2694" s="18"/>
      <c r="P2694" s="28"/>
      <c r="Q2694" s="28"/>
      <c r="R2694" s="18"/>
      <c r="S2694" s="28"/>
      <c r="T2694" s="18"/>
      <c r="AJ2694" s="28"/>
    </row>
    <row r="2695" spans="10:36" x14ac:dyDescent="0.35">
      <c r="J2695" s="19"/>
      <c r="K2695" s="28"/>
      <c r="M2695" s="28"/>
      <c r="N2695" s="28"/>
      <c r="O2695" s="18"/>
      <c r="P2695" s="28"/>
      <c r="Q2695" s="28"/>
      <c r="R2695" s="18"/>
      <c r="S2695" s="28"/>
      <c r="T2695" s="18"/>
      <c r="AJ2695" s="28"/>
    </row>
    <row r="2696" spans="10:36" x14ac:dyDescent="0.35">
      <c r="J2696" s="19"/>
      <c r="K2696" s="28"/>
      <c r="M2696" s="28"/>
      <c r="N2696" s="28"/>
      <c r="O2696" s="18"/>
      <c r="P2696" s="28"/>
      <c r="Q2696" s="28"/>
      <c r="R2696" s="18"/>
      <c r="S2696" s="28"/>
      <c r="T2696" s="18"/>
      <c r="AJ2696" s="28"/>
    </row>
    <row r="2697" spans="10:36" x14ac:dyDescent="0.35">
      <c r="J2697" s="19"/>
      <c r="K2697" s="28"/>
      <c r="M2697" s="28"/>
      <c r="N2697" s="28"/>
      <c r="O2697" s="18"/>
      <c r="P2697" s="28"/>
      <c r="Q2697" s="28"/>
      <c r="R2697" s="18"/>
      <c r="S2697" s="28"/>
      <c r="T2697" s="18"/>
      <c r="AJ2697" s="28"/>
    </row>
    <row r="2698" spans="10:36" x14ac:dyDescent="0.35">
      <c r="J2698" s="19"/>
      <c r="K2698" s="28"/>
      <c r="M2698" s="28"/>
      <c r="N2698" s="28"/>
      <c r="O2698" s="18"/>
      <c r="P2698" s="28"/>
      <c r="Q2698" s="28"/>
      <c r="R2698" s="18"/>
      <c r="S2698" s="28"/>
      <c r="T2698" s="18"/>
      <c r="AJ2698" s="28"/>
    </row>
    <row r="2699" spans="10:36" x14ac:dyDescent="0.35">
      <c r="J2699" s="19"/>
      <c r="K2699" s="28"/>
      <c r="M2699" s="28"/>
      <c r="N2699" s="28"/>
      <c r="O2699" s="18"/>
      <c r="P2699" s="28"/>
      <c r="Q2699" s="28"/>
      <c r="R2699" s="18"/>
      <c r="S2699" s="28"/>
      <c r="T2699" s="18"/>
      <c r="AJ2699" s="28"/>
    </row>
    <row r="2700" spans="10:36" x14ac:dyDescent="0.35">
      <c r="J2700" s="19"/>
      <c r="K2700" s="28"/>
      <c r="M2700" s="28"/>
      <c r="N2700" s="28"/>
      <c r="O2700" s="18"/>
      <c r="P2700" s="28"/>
      <c r="Q2700" s="28"/>
      <c r="R2700" s="18"/>
      <c r="S2700" s="28"/>
      <c r="T2700" s="18"/>
      <c r="AJ2700" s="28"/>
    </row>
    <row r="2701" spans="10:36" x14ac:dyDescent="0.35">
      <c r="J2701" s="19"/>
      <c r="K2701" s="28"/>
      <c r="M2701" s="28"/>
      <c r="N2701" s="28"/>
      <c r="O2701" s="18"/>
      <c r="P2701" s="28"/>
      <c r="Q2701" s="28"/>
      <c r="R2701" s="18"/>
      <c r="S2701" s="28"/>
      <c r="T2701" s="18"/>
      <c r="AJ2701" s="28"/>
    </row>
    <row r="2702" spans="10:36" x14ac:dyDescent="0.35">
      <c r="J2702" s="19"/>
      <c r="K2702" s="28"/>
      <c r="M2702" s="28"/>
      <c r="N2702" s="28"/>
      <c r="O2702" s="18"/>
      <c r="P2702" s="28"/>
      <c r="Q2702" s="28"/>
      <c r="R2702" s="18"/>
      <c r="S2702" s="28"/>
      <c r="T2702" s="18"/>
      <c r="AJ2702" s="28"/>
    </row>
    <row r="2703" spans="10:36" x14ac:dyDescent="0.35">
      <c r="J2703" s="19"/>
      <c r="K2703" s="28"/>
      <c r="M2703" s="28"/>
      <c r="N2703" s="28"/>
      <c r="O2703" s="18"/>
      <c r="P2703" s="28"/>
      <c r="Q2703" s="28"/>
      <c r="R2703" s="18"/>
      <c r="S2703" s="28"/>
      <c r="T2703" s="18"/>
      <c r="AJ2703" s="28"/>
    </row>
    <row r="2704" spans="10:36" x14ac:dyDescent="0.35">
      <c r="J2704" s="19"/>
      <c r="K2704" s="28"/>
      <c r="M2704" s="28"/>
      <c r="N2704" s="28"/>
      <c r="O2704" s="18"/>
      <c r="P2704" s="28"/>
      <c r="Q2704" s="28"/>
      <c r="R2704" s="18"/>
      <c r="S2704" s="28"/>
      <c r="T2704" s="18"/>
      <c r="AJ2704" s="28"/>
    </row>
    <row r="2705" spans="10:36" x14ac:dyDescent="0.35">
      <c r="J2705" s="19"/>
      <c r="K2705" s="28"/>
      <c r="M2705" s="28"/>
      <c r="N2705" s="28"/>
      <c r="O2705" s="18"/>
      <c r="P2705" s="28"/>
      <c r="Q2705" s="28"/>
      <c r="R2705" s="18"/>
      <c r="S2705" s="28"/>
      <c r="T2705" s="18"/>
      <c r="AJ2705" s="28"/>
    </row>
    <row r="2706" spans="10:36" x14ac:dyDescent="0.35">
      <c r="J2706" s="19"/>
      <c r="K2706" s="28"/>
      <c r="M2706" s="28"/>
      <c r="N2706" s="28"/>
      <c r="O2706" s="18"/>
      <c r="P2706" s="28"/>
      <c r="Q2706" s="28"/>
      <c r="R2706" s="18"/>
      <c r="S2706" s="28"/>
      <c r="T2706" s="18"/>
      <c r="AJ2706" s="28"/>
    </row>
    <row r="2707" spans="10:36" x14ac:dyDescent="0.35">
      <c r="J2707" s="19"/>
      <c r="K2707" s="28"/>
      <c r="M2707" s="28"/>
      <c r="N2707" s="28"/>
      <c r="O2707" s="18"/>
      <c r="P2707" s="28"/>
      <c r="Q2707" s="28"/>
      <c r="R2707" s="18"/>
      <c r="S2707" s="28"/>
      <c r="T2707" s="18"/>
      <c r="AJ2707" s="28"/>
    </row>
    <row r="2708" spans="10:36" x14ac:dyDescent="0.35">
      <c r="J2708" s="19"/>
      <c r="K2708" s="28"/>
      <c r="M2708" s="28"/>
      <c r="N2708" s="28"/>
      <c r="O2708" s="18"/>
      <c r="P2708" s="28"/>
      <c r="Q2708" s="28"/>
      <c r="R2708" s="18"/>
      <c r="S2708" s="28"/>
      <c r="T2708" s="18"/>
      <c r="AJ2708" s="28"/>
    </row>
    <row r="2709" spans="10:36" x14ac:dyDescent="0.35">
      <c r="J2709" s="19"/>
      <c r="K2709" s="28"/>
      <c r="M2709" s="28"/>
      <c r="N2709" s="28"/>
      <c r="O2709" s="18"/>
      <c r="P2709" s="28"/>
      <c r="Q2709" s="28"/>
      <c r="R2709" s="18"/>
      <c r="S2709" s="28"/>
      <c r="T2709" s="18"/>
      <c r="AJ2709" s="28"/>
    </row>
    <row r="2710" spans="10:36" x14ac:dyDescent="0.35">
      <c r="J2710" s="19"/>
      <c r="K2710" s="28"/>
      <c r="M2710" s="28"/>
      <c r="N2710" s="28"/>
      <c r="O2710" s="18"/>
      <c r="P2710" s="28"/>
      <c r="Q2710" s="28"/>
      <c r="R2710" s="18"/>
      <c r="S2710" s="28"/>
      <c r="T2710" s="18"/>
      <c r="AJ2710" s="28"/>
    </row>
    <row r="2711" spans="10:36" x14ac:dyDescent="0.35">
      <c r="J2711" s="19"/>
      <c r="K2711" s="28"/>
      <c r="M2711" s="28"/>
      <c r="N2711" s="28"/>
      <c r="O2711" s="18"/>
      <c r="P2711" s="28"/>
      <c r="Q2711" s="28"/>
      <c r="R2711" s="18"/>
      <c r="S2711" s="28"/>
      <c r="T2711" s="18"/>
      <c r="AJ2711" s="28"/>
    </row>
    <row r="2712" spans="10:36" x14ac:dyDescent="0.35">
      <c r="J2712" s="19"/>
      <c r="K2712" s="28"/>
      <c r="M2712" s="28"/>
      <c r="N2712" s="28"/>
      <c r="O2712" s="18"/>
      <c r="P2712" s="28"/>
      <c r="Q2712" s="28"/>
      <c r="R2712" s="18"/>
      <c r="S2712" s="28"/>
      <c r="T2712" s="18"/>
      <c r="AJ2712" s="28"/>
    </row>
    <row r="2713" spans="10:36" x14ac:dyDescent="0.35">
      <c r="J2713" s="19"/>
      <c r="K2713" s="28"/>
      <c r="M2713" s="28"/>
      <c r="N2713" s="28"/>
      <c r="O2713" s="18"/>
      <c r="P2713" s="28"/>
      <c r="Q2713" s="28"/>
      <c r="R2713" s="18"/>
      <c r="S2713" s="28"/>
      <c r="T2713" s="18"/>
      <c r="AJ2713" s="28"/>
    </row>
    <row r="2714" spans="10:36" x14ac:dyDescent="0.35">
      <c r="J2714" s="19"/>
      <c r="K2714" s="28"/>
      <c r="M2714" s="28"/>
      <c r="N2714" s="28"/>
      <c r="O2714" s="18"/>
      <c r="P2714" s="28"/>
      <c r="Q2714" s="28"/>
      <c r="R2714" s="18"/>
      <c r="S2714" s="28"/>
      <c r="T2714" s="18"/>
      <c r="AJ2714" s="28"/>
    </row>
    <row r="2715" spans="10:36" x14ac:dyDescent="0.35">
      <c r="J2715" s="19"/>
      <c r="K2715" s="28"/>
      <c r="M2715" s="28"/>
      <c r="N2715" s="28"/>
      <c r="O2715" s="18"/>
      <c r="P2715" s="28"/>
      <c r="Q2715" s="28"/>
      <c r="R2715" s="18"/>
      <c r="S2715" s="28"/>
      <c r="T2715" s="18"/>
      <c r="AJ2715" s="28"/>
    </row>
    <row r="2716" spans="10:36" x14ac:dyDescent="0.35">
      <c r="J2716" s="19"/>
      <c r="K2716" s="28"/>
      <c r="M2716" s="28"/>
      <c r="N2716" s="28"/>
      <c r="O2716" s="18"/>
      <c r="P2716" s="28"/>
      <c r="Q2716" s="28"/>
      <c r="R2716" s="18"/>
      <c r="S2716" s="28"/>
      <c r="T2716" s="18"/>
      <c r="AJ2716" s="28"/>
    </row>
    <row r="2717" spans="10:36" x14ac:dyDescent="0.35">
      <c r="J2717" s="19"/>
      <c r="K2717" s="28"/>
      <c r="M2717" s="28"/>
      <c r="N2717" s="28"/>
      <c r="O2717" s="18"/>
      <c r="P2717" s="28"/>
      <c r="Q2717" s="28"/>
      <c r="R2717" s="18"/>
      <c r="S2717" s="28"/>
      <c r="T2717" s="18"/>
      <c r="AJ2717" s="28"/>
    </row>
    <row r="2718" spans="10:36" x14ac:dyDescent="0.35">
      <c r="J2718" s="19"/>
      <c r="K2718" s="28"/>
      <c r="M2718" s="28"/>
      <c r="N2718" s="28"/>
      <c r="O2718" s="18"/>
      <c r="P2718" s="28"/>
      <c r="Q2718" s="28"/>
      <c r="R2718" s="18"/>
      <c r="S2718" s="28"/>
      <c r="T2718" s="18"/>
      <c r="AJ2718" s="28"/>
    </row>
    <row r="2719" spans="10:36" x14ac:dyDescent="0.35">
      <c r="J2719" s="19"/>
      <c r="K2719" s="28"/>
      <c r="M2719" s="28"/>
      <c r="N2719" s="28"/>
      <c r="O2719" s="18"/>
      <c r="P2719" s="28"/>
      <c r="Q2719" s="28"/>
      <c r="R2719" s="18"/>
      <c r="S2719" s="28"/>
      <c r="T2719" s="18"/>
      <c r="AJ2719" s="28"/>
    </row>
    <row r="2720" spans="10:36" x14ac:dyDescent="0.35">
      <c r="J2720" s="19"/>
      <c r="K2720" s="28"/>
      <c r="M2720" s="28"/>
      <c r="N2720" s="28"/>
      <c r="O2720" s="18"/>
      <c r="P2720" s="28"/>
      <c r="Q2720" s="28"/>
      <c r="R2720" s="18"/>
      <c r="S2720" s="28"/>
      <c r="T2720" s="18"/>
      <c r="AJ2720" s="28"/>
    </row>
    <row r="2721" spans="10:36" x14ac:dyDescent="0.35">
      <c r="J2721" s="19"/>
      <c r="K2721" s="28"/>
      <c r="M2721" s="28"/>
      <c r="N2721" s="28"/>
      <c r="O2721" s="18"/>
      <c r="P2721" s="28"/>
      <c r="Q2721" s="28"/>
      <c r="R2721" s="18"/>
      <c r="S2721" s="28"/>
      <c r="T2721" s="18"/>
      <c r="AJ2721" s="28"/>
    </row>
    <row r="2722" spans="10:36" x14ac:dyDescent="0.35">
      <c r="J2722" s="19"/>
      <c r="K2722" s="28"/>
      <c r="M2722" s="28"/>
      <c r="N2722" s="28"/>
      <c r="O2722" s="18"/>
      <c r="P2722" s="28"/>
      <c r="Q2722" s="28"/>
      <c r="R2722" s="18"/>
      <c r="S2722" s="28"/>
      <c r="T2722" s="18"/>
      <c r="AJ2722" s="28"/>
    </row>
    <row r="2723" spans="10:36" x14ac:dyDescent="0.35">
      <c r="J2723" s="19"/>
      <c r="K2723" s="28"/>
      <c r="M2723" s="28"/>
      <c r="N2723" s="28"/>
      <c r="O2723" s="18"/>
      <c r="P2723" s="28"/>
      <c r="Q2723" s="28"/>
      <c r="R2723" s="18"/>
      <c r="S2723" s="28"/>
      <c r="T2723" s="18"/>
      <c r="AJ2723" s="28"/>
    </row>
    <row r="2724" spans="10:36" x14ac:dyDescent="0.35">
      <c r="J2724" s="19"/>
      <c r="K2724" s="28"/>
      <c r="M2724" s="28"/>
      <c r="N2724" s="28"/>
      <c r="O2724" s="18"/>
      <c r="P2724" s="28"/>
      <c r="Q2724" s="28"/>
      <c r="R2724" s="18"/>
      <c r="S2724" s="28"/>
      <c r="T2724" s="18"/>
      <c r="AJ2724" s="28"/>
    </row>
    <row r="2725" spans="10:36" x14ac:dyDescent="0.35">
      <c r="J2725" s="19"/>
      <c r="K2725" s="28"/>
      <c r="M2725" s="28"/>
      <c r="N2725" s="28"/>
      <c r="O2725" s="18"/>
      <c r="P2725" s="28"/>
      <c r="Q2725" s="28"/>
      <c r="R2725" s="18"/>
      <c r="S2725" s="28"/>
      <c r="T2725" s="18"/>
      <c r="AJ2725" s="28"/>
    </row>
    <row r="2726" spans="10:36" x14ac:dyDescent="0.35">
      <c r="J2726" s="19"/>
      <c r="K2726" s="28"/>
      <c r="M2726" s="28"/>
      <c r="N2726" s="28"/>
      <c r="O2726" s="18"/>
      <c r="P2726" s="28"/>
      <c r="Q2726" s="28"/>
      <c r="R2726" s="18"/>
      <c r="S2726" s="28"/>
      <c r="T2726" s="18"/>
      <c r="AJ2726" s="28"/>
    </row>
    <row r="2727" spans="10:36" x14ac:dyDescent="0.35">
      <c r="J2727" s="19"/>
      <c r="K2727" s="28"/>
      <c r="M2727" s="28"/>
      <c r="N2727" s="28"/>
      <c r="O2727" s="18"/>
      <c r="P2727" s="28"/>
      <c r="Q2727" s="28"/>
      <c r="R2727" s="18"/>
      <c r="S2727" s="28"/>
      <c r="T2727" s="18"/>
      <c r="AJ2727" s="28"/>
    </row>
    <row r="2728" spans="10:36" x14ac:dyDescent="0.35">
      <c r="J2728" s="19"/>
      <c r="K2728" s="28"/>
      <c r="M2728" s="28"/>
      <c r="N2728" s="28"/>
      <c r="O2728" s="18"/>
      <c r="P2728" s="28"/>
      <c r="Q2728" s="28"/>
      <c r="R2728" s="18"/>
      <c r="S2728" s="28"/>
      <c r="T2728" s="18"/>
      <c r="AJ2728" s="28"/>
    </row>
    <row r="2729" spans="10:36" x14ac:dyDescent="0.35">
      <c r="J2729" s="19"/>
      <c r="K2729" s="28"/>
      <c r="M2729" s="28"/>
      <c r="N2729" s="28"/>
      <c r="O2729" s="18"/>
      <c r="P2729" s="28"/>
      <c r="Q2729" s="28"/>
      <c r="R2729" s="18"/>
      <c r="S2729" s="28"/>
      <c r="T2729" s="18"/>
      <c r="AJ2729" s="28"/>
    </row>
    <row r="2730" spans="10:36" x14ac:dyDescent="0.35">
      <c r="J2730" s="19"/>
      <c r="K2730" s="28"/>
      <c r="M2730" s="28"/>
      <c r="N2730" s="28"/>
      <c r="O2730" s="18"/>
      <c r="P2730" s="28"/>
      <c r="Q2730" s="28"/>
      <c r="R2730" s="18"/>
      <c r="S2730" s="28"/>
      <c r="T2730" s="18"/>
      <c r="AJ2730" s="28"/>
    </row>
    <row r="2731" spans="10:36" x14ac:dyDescent="0.35">
      <c r="J2731" s="19"/>
      <c r="K2731" s="28"/>
      <c r="M2731" s="28"/>
      <c r="N2731" s="28"/>
      <c r="O2731" s="18"/>
      <c r="P2731" s="28"/>
      <c r="Q2731" s="28"/>
      <c r="R2731" s="18"/>
      <c r="S2731" s="28"/>
      <c r="T2731" s="18"/>
      <c r="AJ2731" s="28"/>
    </row>
    <row r="2732" spans="10:36" x14ac:dyDescent="0.35">
      <c r="J2732" s="19"/>
      <c r="K2732" s="28"/>
      <c r="M2732" s="28"/>
      <c r="N2732" s="28"/>
      <c r="O2732" s="18"/>
      <c r="P2732" s="28"/>
      <c r="Q2732" s="28"/>
      <c r="R2732" s="18"/>
      <c r="S2732" s="28"/>
      <c r="T2732" s="18"/>
      <c r="AJ2732" s="28"/>
    </row>
    <row r="2733" spans="10:36" x14ac:dyDescent="0.35">
      <c r="J2733" s="19"/>
      <c r="K2733" s="28"/>
      <c r="M2733" s="28"/>
      <c r="N2733" s="28"/>
      <c r="O2733" s="18"/>
      <c r="P2733" s="28"/>
      <c r="Q2733" s="28"/>
      <c r="R2733" s="18"/>
      <c r="S2733" s="28"/>
      <c r="T2733" s="18"/>
      <c r="AJ2733" s="28"/>
    </row>
    <row r="2734" spans="10:36" x14ac:dyDescent="0.35">
      <c r="J2734" s="19"/>
      <c r="K2734" s="28"/>
      <c r="M2734" s="28"/>
      <c r="N2734" s="28"/>
      <c r="O2734" s="18"/>
      <c r="P2734" s="28"/>
      <c r="Q2734" s="28"/>
      <c r="R2734" s="18"/>
      <c r="S2734" s="28"/>
      <c r="T2734" s="18"/>
      <c r="AJ2734" s="28"/>
    </row>
    <row r="2735" spans="10:36" x14ac:dyDescent="0.35">
      <c r="J2735" s="19"/>
      <c r="K2735" s="28"/>
      <c r="M2735" s="28"/>
      <c r="N2735" s="28"/>
      <c r="O2735" s="18"/>
      <c r="P2735" s="28"/>
      <c r="Q2735" s="28"/>
      <c r="R2735" s="18"/>
      <c r="S2735" s="28"/>
      <c r="T2735" s="18"/>
      <c r="AJ2735" s="28"/>
    </row>
    <row r="2736" spans="10:36" x14ac:dyDescent="0.35">
      <c r="J2736" s="19"/>
      <c r="K2736" s="28"/>
      <c r="M2736" s="28"/>
      <c r="N2736" s="28"/>
      <c r="O2736" s="18"/>
      <c r="P2736" s="28"/>
      <c r="Q2736" s="28"/>
      <c r="R2736" s="18"/>
      <c r="S2736" s="28"/>
      <c r="T2736" s="18"/>
      <c r="AJ2736" s="28"/>
    </row>
    <row r="2737" spans="10:36" x14ac:dyDescent="0.35">
      <c r="J2737" s="19"/>
      <c r="K2737" s="28"/>
      <c r="M2737" s="28"/>
      <c r="N2737" s="28"/>
      <c r="O2737" s="18"/>
      <c r="P2737" s="28"/>
      <c r="Q2737" s="28"/>
      <c r="R2737" s="18"/>
      <c r="S2737" s="28"/>
      <c r="T2737" s="18"/>
      <c r="AJ2737" s="28"/>
    </row>
    <row r="2738" spans="10:36" x14ac:dyDescent="0.35">
      <c r="J2738" s="19"/>
      <c r="K2738" s="28"/>
      <c r="M2738" s="28"/>
      <c r="N2738" s="28"/>
      <c r="O2738" s="18"/>
      <c r="P2738" s="28"/>
      <c r="Q2738" s="28"/>
      <c r="R2738" s="18"/>
      <c r="S2738" s="28"/>
      <c r="T2738" s="18"/>
      <c r="AJ2738" s="28"/>
    </row>
    <row r="2739" spans="10:36" x14ac:dyDescent="0.35">
      <c r="J2739" s="19"/>
      <c r="K2739" s="28"/>
      <c r="M2739" s="28"/>
      <c r="N2739" s="28"/>
      <c r="O2739" s="18"/>
      <c r="P2739" s="28"/>
      <c r="Q2739" s="28"/>
      <c r="R2739" s="18"/>
      <c r="S2739" s="28"/>
      <c r="T2739" s="18"/>
      <c r="AJ2739" s="28"/>
    </row>
    <row r="2740" spans="10:36" x14ac:dyDescent="0.35">
      <c r="J2740" s="19"/>
      <c r="K2740" s="28"/>
      <c r="M2740" s="28"/>
      <c r="N2740" s="28"/>
      <c r="O2740" s="18"/>
      <c r="P2740" s="28"/>
      <c r="Q2740" s="28"/>
      <c r="R2740" s="18"/>
      <c r="S2740" s="28"/>
      <c r="T2740" s="18"/>
      <c r="AJ2740" s="28"/>
    </row>
    <row r="2741" spans="10:36" x14ac:dyDescent="0.35">
      <c r="J2741" s="19"/>
      <c r="K2741" s="28"/>
      <c r="M2741" s="28"/>
      <c r="N2741" s="28"/>
      <c r="O2741" s="18"/>
      <c r="P2741" s="28"/>
      <c r="Q2741" s="28"/>
      <c r="R2741" s="18"/>
      <c r="S2741" s="28"/>
      <c r="T2741" s="18"/>
      <c r="AJ2741" s="28"/>
    </row>
    <row r="2742" spans="10:36" x14ac:dyDescent="0.35">
      <c r="J2742" s="19"/>
      <c r="K2742" s="28"/>
      <c r="M2742" s="28"/>
      <c r="N2742" s="28"/>
      <c r="O2742" s="18"/>
      <c r="P2742" s="28"/>
      <c r="Q2742" s="28"/>
      <c r="R2742" s="18"/>
      <c r="S2742" s="28"/>
      <c r="T2742" s="18"/>
      <c r="AJ2742" s="28"/>
    </row>
    <row r="2743" spans="10:36" x14ac:dyDescent="0.35">
      <c r="J2743" s="19"/>
      <c r="K2743" s="28"/>
      <c r="M2743" s="28"/>
      <c r="N2743" s="28"/>
      <c r="O2743" s="18"/>
      <c r="P2743" s="28"/>
      <c r="Q2743" s="28"/>
      <c r="R2743" s="18"/>
      <c r="S2743" s="28"/>
      <c r="T2743" s="18"/>
      <c r="AJ2743" s="28"/>
    </row>
    <row r="2744" spans="10:36" x14ac:dyDescent="0.35">
      <c r="J2744" s="19"/>
      <c r="K2744" s="28"/>
      <c r="M2744" s="28"/>
      <c r="N2744" s="28"/>
      <c r="O2744" s="18"/>
      <c r="P2744" s="28"/>
      <c r="Q2744" s="28"/>
      <c r="R2744" s="18"/>
      <c r="S2744" s="28"/>
      <c r="T2744" s="18"/>
      <c r="AJ2744" s="28"/>
    </row>
    <row r="2745" spans="10:36" x14ac:dyDescent="0.35">
      <c r="J2745" s="19"/>
      <c r="K2745" s="28"/>
      <c r="M2745" s="28"/>
      <c r="N2745" s="28"/>
      <c r="O2745" s="18"/>
      <c r="P2745" s="28"/>
      <c r="Q2745" s="28"/>
      <c r="R2745" s="18"/>
      <c r="S2745" s="28"/>
      <c r="T2745" s="18"/>
      <c r="AJ2745" s="28"/>
    </row>
    <row r="2746" spans="10:36" x14ac:dyDescent="0.35">
      <c r="J2746" s="19"/>
      <c r="K2746" s="28"/>
      <c r="M2746" s="28"/>
      <c r="N2746" s="28"/>
      <c r="O2746" s="18"/>
      <c r="P2746" s="28"/>
      <c r="Q2746" s="28"/>
      <c r="R2746" s="18"/>
      <c r="S2746" s="28"/>
      <c r="T2746" s="18"/>
      <c r="AJ2746" s="28"/>
    </row>
    <row r="2747" spans="10:36" x14ac:dyDescent="0.35">
      <c r="J2747" s="19"/>
      <c r="K2747" s="28"/>
      <c r="M2747" s="28"/>
      <c r="N2747" s="28"/>
      <c r="O2747" s="18"/>
      <c r="P2747" s="28"/>
      <c r="Q2747" s="28"/>
      <c r="R2747" s="18"/>
      <c r="S2747" s="28"/>
      <c r="T2747" s="18"/>
      <c r="AJ2747" s="28"/>
    </row>
    <row r="2748" spans="10:36" x14ac:dyDescent="0.35">
      <c r="J2748" s="19"/>
      <c r="K2748" s="28"/>
      <c r="M2748" s="28"/>
      <c r="N2748" s="28"/>
      <c r="O2748" s="18"/>
      <c r="P2748" s="28"/>
      <c r="Q2748" s="28"/>
      <c r="R2748" s="18"/>
      <c r="S2748" s="28"/>
      <c r="T2748" s="18"/>
      <c r="AJ2748" s="28"/>
    </row>
    <row r="2749" spans="10:36" x14ac:dyDescent="0.35">
      <c r="J2749" s="19"/>
      <c r="K2749" s="28"/>
      <c r="M2749" s="28"/>
      <c r="N2749" s="28"/>
      <c r="O2749" s="18"/>
      <c r="P2749" s="28"/>
      <c r="Q2749" s="28"/>
      <c r="R2749" s="18"/>
      <c r="S2749" s="28"/>
      <c r="T2749" s="18"/>
      <c r="AJ2749" s="28"/>
    </row>
    <row r="2750" spans="10:36" x14ac:dyDescent="0.35">
      <c r="J2750" s="19"/>
      <c r="K2750" s="28"/>
      <c r="M2750" s="28"/>
      <c r="N2750" s="28"/>
      <c r="O2750" s="18"/>
      <c r="P2750" s="28"/>
      <c r="Q2750" s="28"/>
      <c r="R2750" s="18"/>
      <c r="S2750" s="28"/>
      <c r="T2750" s="18"/>
      <c r="AJ2750" s="28"/>
    </row>
    <row r="2751" spans="10:36" x14ac:dyDescent="0.35">
      <c r="J2751" s="19"/>
      <c r="K2751" s="28"/>
      <c r="M2751" s="28"/>
      <c r="N2751" s="28"/>
      <c r="O2751" s="18"/>
      <c r="P2751" s="28"/>
      <c r="Q2751" s="28"/>
      <c r="R2751" s="18"/>
      <c r="S2751" s="28"/>
      <c r="T2751" s="18"/>
      <c r="AJ2751" s="28"/>
    </row>
    <row r="2752" spans="10:36" x14ac:dyDescent="0.35">
      <c r="J2752" s="19"/>
      <c r="K2752" s="28"/>
      <c r="M2752" s="28"/>
      <c r="N2752" s="28"/>
      <c r="O2752" s="18"/>
      <c r="P2752" s="28"/>
      <c r="Q2752" s="28"/>
      <c r="R2752" s="18"/>
      <c r="S2752" s="28"/>
      <c r="T2752" s="18"/>
      <c r="AJ2752" s="28"/>
    </row>
    <row r="2753" spans="10:36" x14ac:dyDescent="0.35">
      <c r="J2753" s="19"/>
      <c r="K2753" s="28"/>
      <c r="M2753" s="28"/>
      <c r="N2753" s="28"/>
      <c r="O2753" s="18"/>
      <c r="P2753" s="28"/>
      <c r="Q2753" s="28"/>
      <c r="R2753" s="18"/>
      <c r="S2753" s="28"/>
      <c r="T2753" s="18"/>
      <c r="AJ2753" s="28"/>
    </row>
    <row r="2754" spans="10:36" x14ac:dyDescent="0.35">
      <c r="J2754" s="19"/>
      <c r="K2754" s="28"/>
      <c r="M2754" s="28"/>
      <c r="N2754" s="28"/>
      <c r="O2754" s="18"/>
      <c r="P2754" s="28"/>
      <c r="Q2754" s="28"/>
      <c r="R2754" s="18"/>
      <c r="S2754" s="28"/>
      <c r="T2754" s="18"/>
      <c r="AJ2754" s="28"/>
    </row>
    <row r="2755" spans="10:36" x14ac:dyDescent="0.35">
      <c r="J2755" s="19"/>
      <c r="K2755" s="28"/>
      <c r="M2755" s="28"/>
      <c r="N2755" s="28"/>
      <c r="O2755" s="18"/>
      <c r="P2755" s="28"/>
      <c r="Q2755" s="28"/>
      <c r="R2755" s="18"/>
      <c r="S2755" s="28"/>
      <c r="T2755" s="18"/>
      <c r="AJ2755" s="28"/>
    </row>
    <row r="2756" spans="10:36" x14ac:dyDescent="0.35">
      <c r="J2756" s="19"/>
      <c r="K2756" s="28"/>
      <c r="M2756" s="28"/>
      <c r="N2756" s="28"/>
      <c r="O2756" s="18"/>
      <c r="P2756" s="28"/>
      <c r="Q2756" s="28"/>
      <c r="R2756" s="18"/>
      <c r="S2756" s="28"/>
      <c r="T2756" s="18"/>
      <c r="AJ2756" s="28"/>
    </row>
    <row r="2757" spans="10:36" x14ac:dyDescent="0.35">
      <c r="J2757" s="19"/>
      <c r="K2757" s="28"/>
      <c r="M2757" s="28"/>
      <c r="N2757" s="28"/>
      <c r="O2757" s="18"/>
      <c r="P2757" s="28"/>
      <c r="Q2757" s="28"/>
      <c r="R2757" s="18"/>
      <c r="S2757" s="28"/>
      <c r="T2757" s="18"/>
      <c r="AJ2757" s="28"/>
    </row>
    <row r="2758" spans="10:36" x14ac:dyDescent="0.35">
      <c r="J2758" s="19"/>
      <c r="K2758" s="28"/>
      <c r="M2758" s="28"/>
      <c r="N2758" s="28"/>
      <c r="O2758" s="18"/>
      <c r="P2758" s="28"/>
      <c r="Q2758" s="28"/>
      <c r="R2758" s="18"/>
      <c r="S2758" s="28"/>
      <c r="T2758" s="18"/>
      <c r="AJ2758" s="28"/>
    </row>
    <row r="2759" spans="10:36" x14ac:dyDescent="0.35">
      <c r="J2759" s="19"/>
      <c r="K2759" s="28"/>
      <c r="M2759" s="28"/>
      <c r="N2759" s="28"/>
      <c r="O2759" s="18"/>
      <c r="P2759" s="28"/>
      <c r="Q2759" s="28"/>
      <c r="R2759" s="18"/>
      <c r="S2759" s="28"/>
      <c r="T2759" s="18"/>
      <c r="AJ2759" s="28"/>
    </row>
    <row r="2760" spans="10:36" x14ac:dyDescent="0.35">
      <c r="J2760" s="19"/>
      <c r="K2760" s="28"/>
      <c r="M2760" s="28"/>
      <c r="N2760" s="28"/>
      <c r="O2760" s="18"/>
      <c r="P2760" s="28"/>
      <c r="Q2760" s="28"/>
      <c r="R2760" s="18"/>
      <c r="S2760" s="28"/>
      <c r="T2760" s="18"/>
      <c r="AJ2760" s="28"/>
    </row>
    <row r="2761" spans="10:36" x14ac:dyDescent="0.35">
      <c r="J2761" s="19"/>
      <c r="K2761" s="28"/>
      <c r="M2761" s="28"/>
      <c r="N2761" s="28"/>
      <c r="O2761" s="18"/>
      <c r="P2761" s="28"/>
      <c r="Q2761" s="28"/>
      <c r="R2761" s="18"/>
      <c r="S2761" s="28"/>
      <c r="T2761" s="18"/>
      <c r="AJ2761" s="28"/>
    </row>
    <row r="2762" spans="10:36" x14ac:dyDescent="0.35">
      <c r="J2762" s="19"/>
      <c r="K2762" s="28"/>
      <c r="M2762" s="28"/>
      <c r="N2762" s="28"/>
      <c r="O2762" s="18"/>
      <c r="P2762" s="28"/>
      <c r="Q2762" s="28"/>
      <c r="R2762" s="18"/>
      <c r="S2762" s="28"/>
      <c r="T2762" s="18"/>
      <c r="AJ2762" s="28"/>
    </row>
    <row r="2763" spans="10:36" x14ac:dyDescent="0.35">
      <c r="J2763" s="19"/>
      <c r="K2763" s="28"/>
      <c r="M2763" s="28"/>
      <c r="N2763" s="28"/>
      <c r="O2763" s="18"/>
      <c r="P2763" s="28"/>
      <c r="Q2763" s="28"/>
      <c r="R2763" s="18"/>
      <c r="S2763" s="28"/>
      <c r="T2763" s="18"/>
      <c r="AJ2763" s="28"/>
    </row>
    <row r="2764" spans="10:36" x14ac:dyDescent="0.35">
      <c r="J2764" s="19"/>
      <c r="K2764" s="28"/>
      <c r="M2764" s="28"/>
      <c r="N2764" s="28"/>
      <c r="O2764" s="18"/>
      <c r="P2764" s="28"/>
      <c r="Q2764" s="28"/>
      <c r="R2764" s="18"/>
      <c r="S2764" s="28"/>
      <c r="T2764" s="18"/>
      <c r="AJ2764" s="28"/>
    </row>
    <row r="2765" spans="10:36" x14ac:dyDescent="0.35">
      <c r="J2765" s="19"/>
      <c r="K2765" s="28"/>
      <c r="M2765" s="28"/>
      <c r="N2765" s="28"/>
      <c r="O2765" s="18"/>
      <c r="P2765" s="28"/>
      <c r="Q2765" s="28"/>
      <c r="R2765" s="18"/>
      <c r="S2765" s="28"/>
      <c r="T2765" s="18"/>
      <c r="AJ2765" s="28"/>
    </row>
    <row r="2766" spans="10:36" x14ac:dyDescent="0.35">
      <c r="J2766" s="19"/>
      <c r="K2766" s="28"/>
      <c r="M2766" s="28"/>
      <c r="N2766" s="28"/>
      <c r="O2766" s="18"/>
      <c r="P2766" s="28"/>
      <c r="Q2766" s="28"/>
      <c r="R2766" s="18"/>
      <c r="S2766" s="28"/>
      <c r="T2766" s="18"/>
      <c r="AJ2766" s="28"/>
    </row>
    <row r="2767" spans="10:36" x14ac:dyDescent="0.35">
      <c r="J2767" s="19"/>
      <c r="K2767" s="28"/>
      <c r="M2767" s="28"/>
      <c r="N2767" s="28"/>
      <c r="O2767" s="18"/>
      <c r="P2767" s="28"/>
      <c r="Q2767" s="28"/>
      <c r="R2767" s="18"/>
      <c r="S2767" s="28"/>
      <c r="T2767" s="18"/>
      <c r="AJ2767" s="28"/>
    </row>
    <row r="2768" spans="10:36" x14ac:dyDescent="0.35">
      <c r="J2768" s="19"/>
      <c r="K2768" s="28"/>
      <c r="M2768" s="28"/>
      <c r="N2768" s="28"/>
      <c r="O2768" s="18"/>
      <c r="P2768" s="28"/>
      <c r="Q2768" s="28"/>
      <c r="R2768" s="18"/>
      <c r="S2768" s="28"/>
      <c r="T2768" s="18"/>
      <c r="AJ2768" s="28"/>
    </row>
    <row r="2769" spans="10:36" x14ac:dyDescent="0.35">
      <c r="J2769" s="19"/>
      <c r="K2769" s="28"/>
      <c r="M2769" s="28"/>
      <c r="N2769" s="28"/>
      <c r="O2769" s="18"/>
      <c r="P2769" s="28"/>
      <c r="Q2769" s="28"/>
      <c r="R2769" s="18"/>
      <c r="S2769" s="28"/>
      <c r="T2769" s="18"/>
      <c r="AJ2769" s="28"/>
    </row>
    <row r="2770" spans="10:36" x14ac:dyDescent="0.35">
      <c r="J2770" s="19"/>
      <c r="K2770" s="28"/>
      <c r="M2770" s="28"/>
      <c r="N2770" s="28"/>
      <c r="O2770" s="18"/>
      <c r="P2770" s="28"/>
      <c r="Q2770" s="28"/>
      <c r="R2770" s="18"/>
      <c r="S2770" s="28"/>
      <c r="T2770" s="18"/>
      <c r="AJ2770" s="28"/>
    </row>
    <row r="2771" spans="10:36" x14ac:dyDescent="0.35">
      <c r="J2771" s="19"/>
      <c r="K2771" s="28"/>
      <c r="M2771" s="28"/>
      <c r="N2771" s="28"/>
      <c r="O2771" s="18"/>
      <c r="P2771" s="28"/>
      <c r="Q2771" s="28"/>
      <c r="R2771" s="18"/>
      <c r="S2771" s="28"/>
      <c r="T2771" s="18"/>
      <c r="AJ2771" s="28"/>
    </row>
    <row r="2772" spans="10:36" x14ac:dyDescent="0.35">
      <c r="J2772" s="19"/>
      <c r="K2772" s="28"/>
      <c r="M2772" s="28"/>
      <c r="N2772" s="28"/>
      <c r="O2772" s="18"/>
      <c r="P2772" s="28"/>
      <c r="Q2772" s="28"/>
      <c r="R2772" s="18"/>
      <c r="S2772" s="28"/>
      <c r="T2772" s="18"/>
      <c r="AJ2772" s="28"/>
    </row>
    <row r="2773" spans="10:36" x14ac:dyDescent="0.35">
      <c r="J2773" s="19"/>
      <c r="K2773" s="28"/>
      <c r="M2773" s="28"/>
      <c r="N2773" s="28"/>
      <c r="O2773" s="18"/>
      <c r="P2773" s="28"/>
      <c r="Q2773" s="28"/>
      <c r="R2773" s="18"/>
      <c r="S2773" s="28"/>
      <c r="T2773" s="18"/>
      <c r="AJ2773" s="28"/>
    </row>
    <row r="2774" spans="10:36" x14ac:dyDescent="0.35">
      <c r="J2774" s="19"/>
      <c r="K2774" s="28"/>
      <c r="M2774" s="28"/>
      <c r="N2774" s="28"/>
      <c r="O2774" s="18"/>
      <c r="P2774" s="28"/>
      <c r="Q2774" s="28"/>
      <c r="R2774" s="18"/>
      <c r="S2774" s="28"/>
      <c r="T2774" s="18"/>
      <c r="AJ2774" s="28"/>
    </row>
    <row r="2775" spans="10:36" x14ac:dyDescent="0.35">
      <c r="J2775" s="19"/>
      <c r="K2775" s="28"/>
      <c r="M2775" s="28"/>
      <c r="N2775" s="28"/>
      <c r="O2775" s="18"/>
      <c r="P2775" s="28"/>
      <c r="Q2775" s="28"/>
      <c r="R2775" s="18"/>
      <c r="S2775" s="28"/>
      <c r="T2775" s="18"/>
      <c r="AJ2775" s="28"/>
    </row>
    <row r="2776" spans="10:36" x14ac:dyDescent="0.35">
      <c r="J2776" s="19"/>
      <c r="K2776" s="28"/>
      <c r="M2776" s="28"/>
      <c r="N2776" s="28"/>
      <c r="O2776" s="18"/>
      <c r="P2776" s="28"/>
      <c r="Q2776" s="28"/>
      <c r="R2776" s="18"/>
      <c r="S2776" s="28"/>
      <c r="T2776" s="18"/>
      <c r="AJ2776" s="28"/>
    </row>
    <row r="2777" spans="10:36" x14ac:dyDescent="0.35">
      <c r="J2777" s="19"/>
      <c r="K2777" s="28"/>
      <c r="M2777" s="28"/>
      <c r="N2777" s="28"/>
      <c r="O2777" s="18"/>
      <c r="P2777" s="28"/>
      <c r="Q2777" s="28"/>
      <c r="R2777" s="18"/>
      <c r="S2777" s="28"/>
      <c r="T2777" s="18"/>
      <c r="AJ2777" s="28"/>
    </row>
    <row r="2778" spans="10:36" x14ac:dyDescent="0.35">
      <c r="J2778" s="19"/>
      <c r="K2778" s="28"/>
      <c r="M2778" s="28"/>
      <c r="N2778" s="28"/>
      <c r="O2778" s="18"/>
      <c r="P2778" s="28"/>
      <c r="Q2778" s="28"/>
      <c r="R2778" s="18"/>
      <c r="S2778" s="28"/>
      <c r="T2778" s="18"/>
      <c r="AJ2778" s="28"/>
    </row>
    <row r="2779" spans="10:36" x14ac:dyDescent="0.35">
      <c r="J2779" s="19"/>
      <c r="K2779" s="28"/>
      <c r="M2779" s="28"/>
      <c r="N2779" s="28"/>
      <c r="O2779" s="18"/>
      <c r="P2779" s="28"/>
      <c r="Q2779" s="28"/>
      <c r="R2779" s="18"/>
      <c r="S2779" s="28"/>
      <c r="T2779" s="18"/>
      <c r="AJ2779" s="28"/>
    </row>
    <row r="2780" spans="10:36" x14ac:dyDescent="0.35">
      <c r="J2780" s="19"/>
      <c r="K2780" s="28"/>
      <c r="M2780" s="28"/>
      <c r="N2780" s="28"/>
      <c r="O2780" s="18"/>
      <c r="P2780" s="28"/>
      <c r="Q2780" s="28"/>
      <c r="R2780" s="18"/>
      <c r="S2780" s="28"/>
      <c r="T2780" s="18"/>
      <c r="AJ2780" s="28"/>
    </row>
    <row r="2781" spans="10:36" x14ac:dyDescent="0.35">
      <c r="J2781" s="19"/>
      <c r="K2781" s="28"/>
      <c r="M2781" s="28"/>
      <c r="N2781" s="28"/>
      <c r="O2781" s="18"/>
      <c r="P2781" s="28"/>
      <c r="Q2781" s="28"/>
      <c r="R2781" s="18"/>
      <c r="S2781" s="28"/>
      <c r="T2781" s="18"/>
      <c r="AJ2781" s="28"/>
    </row>
    <row r="2782" spans="10:36" x14ac:dyDescent="0.35">
      <c r="J2782" s="19"/>
      <c r="K2782" s="28"/>
      <c r="M2782" s="28"/>
      <c r="N2782" s="28"/>
      <c r="O2782" s="18"/>
      <c r="P2782" s="28"/>
      <c r="Q2782" s="28"/>
      <c r="R2782" s="18"/>
      <c r="S2782" s="28"/>
      <c r="T2782" s="18"/>
      <c r="AJ2782" s="28"/>
    </row>
    <row r="2783" spans="10:36" x14ac:dyDescent="0.35">
      <c r="J2783" s="19"/>
      <c r="K2783" s="28"/>
      <c r="M2783" s="28"/>
      <c r="N2783" s="28"/>
      <c r="O2783" s="18"/>
      <c r="P2783" s="28"/>
      <c r="Q2783" s="28"/>
      <c r="R2783" s="18"/>
      <c r="S2783" s="28"/>
      <c r="T2783" s="18"/>
      <c r="AJ2783" s="28"/>
    </row>
    <row r="2784" spans="10:36" x14ac:dyDescent="0.35">
      <c r="J2784" s="19"/>
      <c r="K2784" s="28"/>
      <c r="M2784" s="28"/>
      <c r="N2784" s="28"/>
      <c r="O2784" s="18"/>
      <c r="P2784" s="28"/>
      <c r="Q2784" s="28"/>
      <c r="R2784" s="18"/>
      <c r="S2784" s="28"/>
      <c r="T2784" s="18"/>
      <c r="AJ2784" s="28"/>
    </row>
    <row r="2785" spans="10:36" x14ac:dyDescent="0.35">
      <c r="J2785" s="19"/>
      <c r="K2785" s="28"/>
      <c r="M2785" s="28"/>
      <c r="N2785" s="28"/>
      <c r="O2785" s="18"/>
      <c r="P2785" s="28"/>
      <c r="Q2785" s="28"/>
      <c r="R2785" s="18"/>
      <c r="S2785" s="28"/>
      <c r="T2785" s="18"/>
      <c r="AJ2785" s="28"/>
    </row>
    <row r="2786" spans="10:36" x14ac:dyDescent="0.35">
      <c r="J2786" s="19"/>
      <c r="K2786" s="28"/>
      <c r="M2786" s="28"/>
      <c r="N2786" s="28"/>
      <c r="O2786" s="18"/>
      <c r="P2786" s="28"/>
      <c r="Q2786" s="28"/>
      <c r="R2786" s="18"/>
      <c r="S2786" s="28"/>
      <c r="T2786" s="18"/>
      <c r="AJ2786" s="28"/>
    </row>
    <row r="2787" spans="10:36" x14ac:dyDescent="0.35">
      <c r="J2787" s="19"/>
      <c r="K2787" s="28"/>
      <c r="M2787" s="28"/>
      <c r="N2787" s="28"/>
      <c r="O2787" s="18"/>
      <c r="P2787" s="28"/>
      <c r="Q2787" s="28"/>
      <c r="R2787" s="18"/>
      <c r="S2787" s="28"/>
      <c r="T2787" s="18"/>
      <c r="AJ2787" s="28"/>
    </row>
    <row r="2788" spans="10:36" x14ac:dyDescent="0.35">
      <c r="J2788" s="19"/>
      <c r="K2788" s="28"/>
      <c r="M2788" s="28"/>
      <c r="N2788" s="28"/>
      <c r="O2788" s="18"/>
      <c r="P2788" s="28"/>
      <c r="Q2788" s="28"/>
      <c r="R2788" s="18"/>
      <c r="S2788" s="28"/>
      <c r="T2788" s="18"/>
      <c r="AJ2788" s="28"/>
    </row>
    <row r="2789" spans="10:36" x14ac:dyDescent="0.35">
      <c r="J2789" s="19"/>
      <c r="K2789" s="28"/>
      <c r="M2789" s="28"/>
      <c r="N2789" s="28"/>
      <c r="O2789" s="18"/>
      <c r="P2789" s="28"/>
      <c r="Q2789" s="28"/>
      <c r="R2789" s="18"/>
      <c r="S2789" s="28"/>
      <c r="T2789" s="18"/>
      <c r="AJ2789" s="28"/>
    </row>
    <row r="2790" spans="10:36" x14ac:dyDescent="0.35">
      <c r="J2790" s="19"/>
      <c r="K2790" s="28"/>
      <c r="M2790" s="28"/>
      <c r="N2790" s="28"/>
      <c r="O2790" s="18"/>
      <c r="P2790" s="28"/>
      <c r="Q2790" s="28"/>
      <c r="R2790" s="18"/>
      <c r="S2790" s="28"/>
      <c r="T2790" s="18"/>
      <c r="AJ2790" s="28"/>
    </row>
    <row r="2791" spans="10:36" x14ac:dyDescent="0.35">
      <c r="J2791" s="19"/>
      <c r="K2791" s="28"/>
      <c r="M2791" s="28"/>
      <c r="N2791" s="28"/>
      <c r="O2791" s="18"/>
      <c r="P2791" s="28"/>
      <c r="Q2791" s="28"/>
      <c r="R2791" s="18"/>
      <c r="S2791" s="28"/>
      <c r="T2791" s="18"/>
      <c r="AJ2791" s="28"/>
    </row>
    <row r="2792" spans="10:36" x14ac:dyDescent="0.35">
      <c r="J2792" s="19"/>
      <c r="K2792" s="28"/>
      <c r="M2792" s="28"/>
      <c r="N2792" s="28"/>
      <c r="O2792" s="18"/>
      <c r="P2792" s="28"/>
      <c r="Q2792" s="28"/>
      <c r="R2792" s="18"/>
      <c r="S2792" s="28"/>
      <c r="T2792" s="18"/>
      <c r="AJ2792" s="28"/>
    </row>
    <row r="2793" spans="10:36" x14ac:dyDescent="0.35">
      <c r="J2793" s="19"/>
      <c r="K2793" s="28"/>
      <c r="M2793" s="28"/>
      <c r="N2793" s="28"/>
      <c r="O2793" s="18"/>
      <c r="P2793" s="28"/>
      <c r="Q2793" s="28"/>
      <c r="R2793" s="18"/>
      <c r="S2793" s="28"/>
      <c r="T2793" s="18"/>
      <c r="AJ2793" s="28"/>
    </row>
    <row r="2794" spans="10:36" x14ac:dyDescent="0.35">
      <c r="J2794" s="19"/>
      <c r="K2794" s="28"/>
      <c r="M2794" s="28"/>
      <c r="N2794" s="28"/>
      <c r="O2794" s="18"/>
      <c r="P2794" s="28"/>
      <c r="Q2794" s="28"/>
      <c r="R2794" s="18"/>
      <c r="S2794" s="28"/>
      <c r="T2794" s="18"/>
      <c r="AJ2794" s="28"/>
    </row>
    <row r="2795" spans="10:36" x14ac:dyDescent="0.35">
      <c r="J2795" s="19"/>
      <c r="K2795" s="28"/>
      <c r="M2795" s="28"/>
      <c r="N2795" s="28"/>
      <c r="O2795" s="18"/>
      <c r="P2795" s="28"/>
      <c r="Q2795" s="28"/>
      <c r="R2795" s="18"/>
      <c r="S2795" s="28"/>
      <c r="T2795" s="18"/>
      <c r="AJ2795" s="28"/>
    </row>
    <row r="2796" spans="10:36" x14ac:dyDescent="0.35">
      <c r="J2796" s="19"/>
      <c r="K2796" s="28"/>
      <c r="M2796" s="28"/>
      <c r="N2796" s="28"/>
      <c r="O2796" s="18"/>
      <c r="P2796" s="28"/>
      <c r="Q2796" s="28"/>
      <c r="R2796" s="18"/>
      <c r="S2796" s="28"/>
      <c r="T2796" s="18"/>
      <c r="AJ2796" s="28"/>
    </row>
    <row r="2797" spans="10:36" x14ac:dyDescent="0.35">
      <c r="J2797" s="19"/>
      <c r="K2797" s="28"/>
      <c r="M2797" s="28"/>
      <c r="N2797" s="28"/>
      <c r="O2797" s="18"/>
      <c r="P2797" s="28"/>
      <c r="Q2797" s="28"/>
      <c r="R2797" s="18"/>
      <c r="S2797" s="28"/>
      <c r="T2797" s="18"/>
      <c r="AJ2797" s="28"/>
    </row>
    <row r="2798" spans="10:36" x14ac:dyDescent="0.35">
      <c r="J2798" s="19"/>
      <c r="K2798" s="28"/>
      <c r="M2798" s="28"/>
      <c r="N2798" s="28"/>
      <c r="O2798" s="18"/>
      <c r="P2798" s="28"/>
      <c r="Q2798" s="28"/>
      <c r="R2798" s="18"/>
      <c r="S2798" s="28"/>
      <c r="T2798" s="18"/>
      <c r="AJ2798" s="28"/>
    </row>
    <row r="2799" spans="10:36" x14ac:dyDescent="0.35">
      <c r="J2799" s="19"/>
      <c r="K2799" s="28"/>
      <c r="M2799" s="28"/>
      <c r="N2799" s="28"/>
      <c r="O2799" s="18"/>
      <c r="P2799" s="28"/>
      <c r="Q2799" s="28"/>
      <c r="R2799" s="18"/>
      <c r="S2799" s="28"/>
      <c r="T2799" s="18"/>
      <c r="AJ2799" s="28"/>
    </row>
    <row r="2800" spans="10:36" x14ac:dyDescent="0.35">
      <c r="J2800" s="19"/>
      <c r="K2800" s="28"/>
      <c r="M2800" s="28"/>
      <c r="N2800" s="28"/>
      <c r="O2800" s="18"/>
      <c r="P2800" s="28"/>
      <c r="Q2800" s="28"/>
      <c r="R2800" s="18"/>
      <c r="S2800" s="28"/>
      <c r="T2800" s="18"/>
      <c r="AJ2800" s="28"/>
    </row>
    <row r="2801" spans="10:36" x14ac:dyDescent="0.35">
      <c r="J2801" s="19"/>
      <c r="K2801" s="28"/>
      <c r="M2801" s="28"/>
      <c r="N2801" s="28"/>
      <c r="O2801" s="18"/>
      <c r="P2801" s="28"/>
      <c r="Q2801" s="28"/>
      <c r="R2801" s="18"/>
      <c r="S2801" s="28"/>
      <c r="T2801" s="18"/>
      <c r="AJ2801" s="28"/>
    </row>
    <row r="2802" spans="10:36" x14ac:dyDescent="0.35">
      <c r="J2802" s="19"/>
      <c r="K2802" s="28"/>
      <c r="M2802" s="28"/>
      <c r="N2802" s="28"/>
      <c r="O2802" s="18"/>
      <c r="P2802" s="28"/>
      <c r="Q2802" s="28"/>
      <c r="R2802" s="18"/>
      <c r="S2802" s="28"/>
      <c r="T2802" s="18"/>
      <c r="AJ2802" s="28"/>
    </row>
    <row r="2803" spans="10:36" x14ac:dyDescent="0.35">
      <c r="J2803" s="19"/>
      <c r="K2803" s="28"/>
      <c r="M2803" s="28"/>
      <c r="N2803" s="28"/>
      <c r="O2803" s="18"/>
      <c r="P2803" s="28"/>
      <c r="Q2803" s="28"/>
      <c r="R2803" s="18"/>
      <c r="S2803" s="28"/>
      <c r="T2803" s="18"/>
      <c r="AJ2803" s="28"/>
    </row>
    <row r="2804" spans="10:36" x14ac:dyDescent="0.35">
      <c r="J2804" s="19"/>
      <c r="K2804" s="28"/>
      <c r="M2804" s="28"/>
      <c r="N2804" s="28"/>
      <c r="O2804" s="18"/>
      <c r="P2804" s="28"/>
      <c r="Q2804" s="28"/>
      <c r="R2804" s="18"/>
      <c r="S2804" s="28"/>
      <c r="T2804" s="18"/>
      <c r="AJ2804" s="28"/>
    </row>
    <row r="2805" spans="10:36" x14ac:dyDescent="0.35">
      <c r="J2805" s="19"/>
      <c r="K2805" s="28"/>
      <c r="M2805" s="28"/>
      <c r="N2805" s="28"/>
      <c r="O2805" s="18"/>
      <c r="P2805" s="28"/>
      <c r="Q2805" s="28"/>
      <c r="R2805" s="18"/>
      <c r="S2805" s="28"/>
      <c r="T2805" s="18"/>
      <c r="AJ2805" s="28"/>
    </row>
    <row r="2806" spans="10:36" x14ac:dyDescent="0.35">
      <c r="J2806" s="19"/>
      <c r="K2806" s="28"/>
      <c r="M2806" s="28"/>
      <c r="N2806" s="28"/>
      <c r="O2806" s="18"/>
      <c r="P2806" s="28"/>
      <c r="Q2806" s="28"/>
      <c r="R2806" s="18"/>
      <c r="S2806" s="28"/>
      <c r="T2806" s="18"/>
      <c r="AJ2806" s="28"/>
    </row>
    <row r="2807" spans="10:36" x14ac:dyDescent="0.35">
      <c r="J2807" s="19"/>
      <c r="K2807" s="28"/>
      <c r="M2807" s="28"/>
      <c r="N2807" s="28"/>
      <c r="O2807" s="18"/>
      <c r="P2807" s="28"/>
      <c r="Q2807" s="28"/>
      <c r="R2807" s="18"/>
      <c r="S2807" s="28"/>
      <c r="T2807" s="18"/>
      <c r="AJ2807" s="28"/>
    </row>
    <row r="2808" spans="10:36" x14ac:dyDescent="0.35">
      <c r="J2808" s="19"/>
      <c r="K2808" s="28"/>
      <c r="M2808" s="28"/>
      <c r="N2808" s="28"/>
      <c r="O2808" s="18"/>
      <c r="P2808" s="28"/>
      <c r="Q2808" s="28"/>
      <c r="R2808" s="18"/>
      <c r="S2808" s="28"/>
      <c r="T2808" s="18"/>
      <c r="AJ2808" s="28"/>
    </row>
    <row r="2809" spans="10:36" x14ac:dyDescent="0.35">
      <c r="J2809" s="19"/>
      <c r="K2809" s="28"/>
      <c r="M2809" s="28"/>
      <c r="N2809" s="28"/>
      <c r="O2809" s="18"/>
      <c r="P2809" s="28"/>
      <c r="Q2809" s="28"/>
      <c r="R2809" s="18"/>
      <c r="S2809" s="28"/>
      <c r="T2809" s="18"/>
      <c r="AJ2809" s="28"/>
    </row>
    <row r="2810" spans="10:36" x14ac:dyDescent="0.35">
      <c r="J2810" s="19"/>
      <c r="K2810" s="28"/>
      <c r="M2810" s="28"/>
      <c r="N2810" s="28"/>
      <c r="O2810" s="18"/>
      <c r="P2810" s="28"/>
      <c r="Q2810" s="28"/>
      <c r="R2810" s="18"/>
      <c r="S2810" s="28"/>
      <c r="T2810" s="18"/>
      <c r="AJ2810" s="28"/>
    </row>
    <row r="2811" spans="10:36" x14ac:dyDescent="0.35">
      <c r="J2811" s="19"/>
      <c r="K2811" s="28"/>
      <c r="M2811" s="28"/>
      <c r="N2811" s="28"/>
      <c r="O2811" s="18"/>
      <c r="P2811" s="28"/>
      <c r="Q2811" s="28"/>
      <c r="R2811" s="18"/>
      <c r="S2811" s="28"/>
      <c r="T2811" s="18"/>
      <c r="AJ2811" s="28"/>
    </row>
    <row r="2812" spans="10:36" x14ac:dyDescent="0.35">
      <c r="J2812" s="19"/>
      <c r="K2812" s="28"/>
      <c r="M2812" s="28"/>
      <c r="N2812" s="28"/>
      <c r="O2812" s="18"/>
      <c r="P2812" s="28"/>
      <c r="Q2812" s="28"/>
      <c r="R2812" s="18"/>
      <c r="S2812" s="28"/>
      <c r="T2812" s="18"/>
      <c r="AJ2812" s="28"/>
    </row>
    <row r="2813" spans="10:36" x14ac:dyDescent="0.35">
      <c r="J2813" s="19"/>
      <c r="K2813" s="28"/>
      <c r="M2813" s="28"/>
      <c r="N2813" s="28"/>
      <c r="O2813" s="18"/>
      <c r="P2813" s="28"/>
      <c r="Q2813" s="28"/>
      <c r="R2813" s="18"/>
      <c r="S2813" s="28"/>
      <c r="T2813" s="18"/>
      <c r="AJ2813" s="28"/>
    </row>
    <row r="2814" spans="10:36" x14ac:dyDescent="0.35">
      <c r="J2814" s="19"/>
      <c r="K2814" s="28"/>
      <c r="M2814" s="28"/>
      <c r="N2814" s="28"/>
      <c r="O2814" s="18"/>
      <c r="P2814" s="28"/>
      <c r="Q2814" s="28"/>
      <c r="R2814" s="18"/>
      <c r="S2814" s="28"/>
      <c r="T2814" s="18"/>
      <c r="AJ2814" s="28"/>
    </row>
    <row r="2815" spans="10:36" x14ac:dyDescent="0.35">
      <c r="J2815" s="19"/>
      <c r="K2815" s="28"/>
      <c r="M2815" s="28"/>
      <c r="N2815" s="28"/>
      <c r="O2815" s="18"/>
      <c r="P2815" s="28"/>
      <c r="Q2815" s="28"/>
      <c r="R2815" s="18"/>
      <c r="S2815" s="28"/>
      <c r="T2815" s="18"/>
      <c r="AJ2815" s="28"/>
    </row>
    <row r="2816" spans="10:36" x14ac:dyDescent="0.35">
      <c r="J2816" s="19"/>
      <c r="K2816" s="28"/>
      <c r="M2816" s="28"/>
      <c r="N2816" s="28"/>
      <c r="O2816" s="18"/>
      <c r="P2816" s="28"/>
      <c r="Q2816" s="28"/>
      <c r="R2816" s="18"/>
      <c r="S2816" s="28"/>
      <c r="T2816" s="18"/>
      <c r="AJ2816" s="28"/>
    </row>
    <row r="2817" spans="10:36" x14ac:dyDescent="0.35">
      <c r="J2817" s="19"/>
      <c r="K2817" s="28"/>
      <c r="M2817" s="28"/>
      <c r="N2817" s="28"/>
      <c r="O2817" s="18"/>
      <c r="P2817" s="28"/>
      <c r="Q2817" s="28"/>
      <c r="R2817" s="18"/>
      <c r="S2817" s="28"/>
      <c r="T2817" s="18"/>
      <c r="AJ2817" s="28"/>
    </row>
    <row r="2818" spans="10:36" x14ac:dyDescent="0.35">
      <c r="J2818" s="19"/>
      <c r="K2818" s="28"/>
      <c r="M2818" s="28"/>
      <c r="N2818" s="28"/>
      <c r="O2818" s="18"/>
      <c r="P2818" s="28"/>
      <c r="Q2818" s="28"/>
      <c r="R2818" s="18"/>
      <c r="S2818" s="28"/>
      <c r="T2818" s="18"/>
      <c r="AJ2818" s="28"/>
    </row>
    <row r="2819" spans="10:36" x14ac:dyDescent="0.35">
      <c r="J2819" s="19"/>
      <c r="K2819" s="28"/>
      <c r="M2819" s="28"/>
      <c r="N2819" s="28"/>
      <c r="O2819" s="18"/>
      <c r="P2819" s="28"/>
      <c r="Q2819" s="28"/>
      <c r="R2819" s="18"/>
      <c r="S2819" s="28"/>
      <c r="T2819" s="18"/>
      <c r="AJ2819" s="28"/>
    </row>
    <row r="2820" spans="10:36" x14ac:dyDescent="0.35">
      <c r="J2820" s="19"/>
      <c r="K2820" s="28"/>
      <c r="M2820" s="28"/>
      <c r="N2820" s="28"/>
      <c r="O2820" s="18"/>
      <c r="P2820" s="28"/>
      <c r="Q2820" s="28"/>
      <c r="R2820" s="18"/>
      <c r="S2820" s="28"/>
      <c r="T2820" s="18"/>
      <c r="AJ2820" s="28"/>
    </row>
    <row r="2821" spans="10:36" x14ac:dyDescent="0.35">
      <c r="J2821" s="19"/>
      <c r="K2821" s="28"/>
      <c r="M2821" s="28"/>
      <c r="N2821" s="28"/>
      <c r="O2821" s="18"/>
      <c r="P2821" s="28"/>
      <c r="Q2821" s="28"/>
      <c r="R2821" s="18"/>
      <c r="S2821" s="28"/>
      <c r="T2821" s="18"/>
      <c r="AJ2821" s="28"/>
    </row>
    <row r="2822" spans="10:36" x14ac:dyDescent="0.35">
      <c r="J2822" s="19"/>
      <c r="K2822" s="28"/>
      <c r="M2822" s="28"/>
      <c r="N2822" s="28"/>
      <c r="O2822" s="18"/>
      <c r="P2822" s="28"/>
      <c r="Q2822" s="28"/>
      <c r="R2822" s="18"/>
      <c r="S2822" s="28"/>
      <c r="T2822" s="18"/>
      <c r="AJ2822" s="28"/>
    </row>
    <row r="2823" spans="10:36" x14ac:dyDescent="0.35">
      <c r="J2823" s="19"/>
      <c r="K2823" s="28"/>
      <c r="M2823" s="28"/>
      <c r="N2823" s="28"/>
      <c r="O2823" s="18"/>
      <c r="P2823" s="28"/>
      <c r="Q2823" s="28"/>
      <c r="R2823" s="18"/>
      <c r="S2823" s="28"/>
      <c r="T2823" s="18"/>
      <c r="AJ2823" s="28"/>
    </row>
    <row r="2824" spans="10:36" x14ac:dyDescent="0.35">
      <c r="J2824" s="19"/>
      <c r="K2824" s="28"/>
      <c r="M2824" s="28"/>
      <c r="N2824" s="28"/>
      <c r="O2824" s="18"/>
      <c r="P2824" s="28"/>
      <c r="Q2824" s="28"/>
      <c r="R2824" s="18"/>
      <c r="S2824" s="28"/>
      <c r="T2824" s="18"/>
      <c r="AJ2824" s="28"/>
    </row>
    <row r="2825" spans="10:36" x14ac:dyDescent="0.35">
      <c r="J2825" s="19"/>
      <c r="K2825" s="28"/>
      <c r="M2825" s="28"/>
      <c r="N2825" s="28"/>
      <c r="O2825" s="18"/>
      <c r="P2825" s="28"/>
      <c r="Q2825" s="28"/>
      <c r="R2825" s="18"/>
      <c r="S2825" s="28"/>
      <c r="T2825" s="18"/>
      <c r="AJ2825" s="28"/>
    </row>
    <row r="2826" spans="10:36" x14ac:dyDescent="0.35">
      <c r="J2826" s="19"/>
      <c r="K2826" s="28"/>
      <c r="M2826" s="28"/>
      <c r="N2826" s="28"/>
      <c r="O2826" s="18"/>
      <c r="P2826" s="28"/>
      <c r="Q2826" s="28"/>
      <c r="R2826" s="18"/>
      <c r="S2826" s="28"/>
      <c r="T2826" s="18"/>
      <c r="AJ2826" s="28"/>
    </row>
    <row r="2827" spans="10:36" x14ac:dyDescent="0.35">
      <c r="J2827" s="19"/>
      <c r="K2827" s="28"/>
      <c r="M2827" s="28"/>
      <c r="N2827" s="28"/>
      <c r="O2827" s="18"/>
      <c r="P2827" s="28"/>
      <c r="Q2827" s="28"/>
      <c r="R2827" s="18"/>
      <c r="S2827" s="28"/>
      <c r="T2827" s="18"/>
      <c r="AJ2827" s="28"/>
    </row>
    <row r="2828" spans="10:36" x14ac:dyDescent="0.35">
      <c r="J2828" s="19"/>
      <c r="K2828" s="28"/>
      <c r="M2828" s="28"/>
      <c r="N2828" s="28"/>
      <c r="O2828" s="18"/>
      <c r="P2828" s="28"/>
      <c r="Q2828" s="28"/>
      <c r="R2828" s="18"/>
      <c r="S2828" s="28"/>
      <c r="T2828" s="18"/>
      <c r="AJ2828" s="28"/>
    </row>
    <row r="2829" spans="10:36" x14ac:dyDescent="0.35">
      <c r="J2829" s="19"/>
      <c r="K2829" s="28"/>
      <c r="M2829" s="28"/>
      <c r="N2829" s="28"/>
      <c r="O2829" s="18"/>
      <c r="P2829" s="28"/>
      <c r="Q2829" s="28"/>
      <c r="R2829" s="18"/>
      <c r="S2829" s="28"/>
      <c r="T2829" s="18"/>
      <c r="AJ2829" s="28"/>
    </row>
    <row r="2830" spans="10:36" x14ac:dyDescent="0.35">
      <c r="J2830" s="19"/>
      <c r="K2830" s="28"/>
      <c r="M2830" s="28"/>
      <c r="N2830" s="28"/>
      <c r="O2830" s="18"/>
      <c r="P2830" s="28"/>
      <c r="Q2830" s="28"/>
      <c r="R2830" s="18"/>
      <c r="S2830" s="28"/>
      <c r="T2830" s="18"/>
      <c r="AJ2830" s="28"/>
    </row>
    <row r="2831" spans="10:36" x14ac:dyDescent="0.35">
      <c r="J2831" s="19"/>
      <c r="K2831" s="28"/>
      <c r="M2831" s="28"/>
      <c r="N2831" s="28"/>
      <c r="O2831" s="18"/>
      <c r="P2831" s="28"/>
      <c r="Q2831" s="28"/>
      <c r="R2831" s="18"/>
      <c r="S2831" s="28"/>
      <c r="T2831" s="18"/>
      <c r="AJ2831" s="28"/>
    </row>
    <row r="2832" spans="10:36" x14ac:dyDescent="0.35">
      <c r="J2832" s="19"/>
      <c r="K2832" s="28"/>
      <c r="M2832" s="28"/>
      <c r="N2832" s="28"/>
      <c r="O2832" s="18"/>
      <c r="P2832" s="28"/>
      <c r="Q2832" s="28"/>
      <c r="R2832" s="18"/>
      <c r="S2832" s="28"/>
      <c r="T2832" s="18"/>
      <c r="AJ2832" s="28"/>
    </row>
    <row r="2833" spans="10:36" x14ac:dyDescent="0.35">
      <c r="J2833" s="19"/>
      <c r="K2833" s="28"/>
      <c r="M2833" s="28"/>
      <c r="N2833" s="28"/>
      <c r="O2833" s="18"/>
      <c r="P2833" s="28"/>
      <c r="Q2833" s="28"/>
      <c r="R2833" s="18"/>
      <c r="S2833" s="28"/>
      <c r="T2833" s="18"/>
      <c r="AJ2833" s="28"/>
    </row>
    <row r="2834" spans="10:36" x14ac:dyDescent="0.35">
      <c r="J2834" s="19"/>
      <c r="K2834" s="28"/>
      <c r="M2834" s="28"/>
      <c r="N2834" s="28"/>
      <c r="O2834" s="18"/>
      <c r="P2834" s="28"/>
      <c r="Q2834" s="28"/>
      <c r="R2834" s="18"/>
      <c r="S2834" s="28"/>
      <c r="T2834" s="18"/>
      <c r="AJ2834" s="28"/>
    </row>
    <row r="2835" spans="10:36" x14ac:dyDescent="0.35">
      <c r="J2835" s="19"/>
      <c r="K2835" s="28"/>
      <c r="M2835" s="28"/>
      <c r="N2835" s="28"/>
      <c r="O2835" s="18"/>
      <c r="P2835" s="28"/>
      <c r="Q2835" s="28"/>
      <c r="R2835" s="18"/>
      <c r="S2835" s="28"/>
      <c r="T2835" s="18"/>
      <c r="AJ2835" s="28"/>
    </row>
    <row r="2836" spans="10:36" x14ac:dyDescent="0.35">
      <c r="J2836" s="19"/>
      <c r="K2836" s="28"/>
      <c r="M2836" s="28"/>
      <c r="N2836" s="28"/>
      <c r="O2836" s="18"/>
      <c r="P2836" s="28"/>
      <c r="Q2836" s="28"/>
      <c r="R2836" s="18"/>
      <c r="S2836" s="28"/>
      <c r="T2836" s="18"/>
      <c r="AJ2836" s="28"/>
    </row>
    <row r="2837" spans="10:36" x14ac:dyDescent="0.35">
      <c r="J2837" s="19"/>
      <c r="K2837" s="28"/>
      <c r="M2837" s="28"/>
      <c r="N2837" s="28"/>
      <c r="O2837" s="18"/>
      <c r="P2837" s="28"/>
      <c r="Q2837" s="28"/>
      <c r="R2837" s="18"/>
      <c r="S2837" s="28"/>
      <c r="T2837" s="18"/>
      <c r="AJ2837" s="28"/>
    </row>
    <row r="2838" spans="10:36" x14ac:dyDescent="0.35">
      <c r="J2838" s="19"/>
      <c r="K2838" s="28"/>
      <c r="M2838" s="28"/>
      <c r="N2838" s="28"/>
      <c r="O2838" s="18"/>
      <c r="P2838" s="28"/>
      <c r="Q2838" s="28"/>
      <c r="R2838" s="18"/>
      <c r="S2838" s="28"/>
      <c r="T2838" s="18"/>
      <c r="AJ2838" s="28"/>
    </row>
    <row r="2839" spans="10:36" x14ac:dyDescent="0.35">
      <c r="J2839" s="19"/>
      <c r="K2839" s="28"/>
      <c r="M2839" s="28"/>
      <c r="N2839" s="28"/>
      <c r="O2839" s="18"/>
      <c r="P2839" s="28"/>
      <c r="Q2839" s="28"/>
      <c r="R2839" s="18"/>
      <c r="S2839" s="28"/>
      <c r="T2839" s="18"/>
      <c r="AJ2839" s="28"/>
    </row>
    <row r="2840" spans="10:36" x14ac:dyDescent="0.35">
      <c r="J2840" s="19"/>
      <c r="K2840" s="28"/>
      <c r="M2840" s="28"/>
      <c r="N2840" s="28"/>
      <c r="O2840" s="18"/>
      <c r="P2840" s="28"/>
      <c r="Q2840" s="28"/>
      <c r="R2840" s="18"/>
      <c r="S2840" s="28"/>
      <c r="T2840" s="18"/>
      <c r="AJ2840" s="28"/>
    </row>
    <row r="2841" spans="10:36" x14ac:dyDescent="0.35">
      <c r="J2841" s="19"/>
      <c r="K2841" s="28"/>
      <c r="M2841" s="28"/>
      <c r="N2841" s="28"/>
      <c r="O2841" s="18"/>
      <c r="P2841" s="28"/>
      <c r="Q2841" s="28"/>
      <c r="R2841" s="18"/>
      <c r="S2841" s="28"/>
      <c r="T2841" s="18"/>
      <c r="AJ2841" s="28"/>
    </row>
    <row r="2842" spans="10:36" x14ac:dyDescent="0.35">
      <c r="J2842" s="19"/>
      <c r="K2842" s="28"/>
      <c r="M2842" s="28"/>
      <c r="N2842" s="28"/>
      <c r="O2842" s="18"/>
      <c r="P2842" s="28"/>
      <c r="Q2842" s="28"/>
      <c r="R2842" s="18"/>
      <c r="S2842" s="28"/>
      <c r="T2842" s="18"/>
      <c r="AJ2842" s="28"/>
    </row>
    <row r="2843" spans="10:36" x14ac:dyDescent="0.35">
      <c r="J2843" s="19"/>
      <c r="K2843" s="28"/>
      <c r="M2843" s="28"/>
      <c r="N2843" s="28"/>
      <c r="O2843" s="18"/>
      <c r="P2843" s="28"/>
      <c r="Q2843" s="28"/>
      <c r="R2843" s="18"/>
      <c r="S2843" s="28"/>
      <c r="T2843" s="18"/>
      <c r="AJ2843" s="28"/>
    </row>
    <row r="2844" spans="10:36" x14ac:dyDescent="0.35">
      <c r="J2844" s="19"/>
      <c r="K2844" s="28"/>
      <c r="M2844" s="28"/>
      <c r="N2844" s="28"/>
      <c r="O2844" s="18"/>
      <c r="P2844" s="28"/>
      <c r="Q2844" s="28"/>
      <c r="R2844" s="18"/>
      <c r="S2844" s="28"/>
      <c r="T2844" s="18"/>
      <c r="AJ2844" s="28"/>
    </row>
    <row r="2845" spans="10:36" x14ac:dyDescent="0.35">
      <c r="J2845" s="19"/>
      <c r="K2845" s="28"/>
      <c r="M2845" s="28"/>
      <c r="N2845" s="28"/>
      <c r="O2845" s="18"/>
      <c r="P2845" s="28"/>
      <c r="Q2845" s="28"/>
      <c r="R2845" s="18"/>
      <c r="S2845" s="28"/>
      <c r="T2845" s="18"/>
      <c r="AJ2845" s="28"/>
    </row>
    <row r="2846" spans="10:36" x14ac:dyDescent="0.35">
      <c r="J2846" s="19"/>
      <c r="K2846" s="28"/>
      <c r="M2846" s="28"/>
      <c r="N2846" s="28"/>
      <c r="O2846" s="18"/>
      <c r="P2846" s="28"/>
      <c r="Q2846" s="28"/>
      <c r="R2846" s="18"/>
      <c r="S2846" s="28"/>
      <c r="T2846" s="18"/>
      <c r="AJ2846" s="28"/>
    </row>
    <row r="2847" spans="10:36" x14ac:dyDescent="0.35">
      <c r="J2847" s="19"/>
      <c r="K2847" s="28"/>
      <c r="M2847" s="28"/>
      <c r="N2847" s="28"/>
      <c r="O2847" s="18"/>
      <c r="P2847" s="28"/>
      <c r="Q2847" s="28"/>
      <c r="R2847" s="18"/>
      <c r="S2847" s="28"/>
      <c r="T2847" s="18"/>
      <c r="AJ2847" s="28"/>
    </row>
    <row r="2848" spans="10:36" x14ac:dyDescent="0.35">
      <c r="J2848" s="19"/>
      <c r="K2848" s="28"/>
      <c r="M2848" s="28"/>
      <c r="N2848" s="28"/>
      <c r="O2848" s="18"/>
      <c r="P2848" s="28"/>
      <c r="Q2848" s="28"/>
      <c r="R2848" s="18"/>
      <c r="S2848" s="28"/>
      <c r="T2848" s="18"/>
      <c r="AJ2848" s="28"/>
    </row>
    <row r="2849" spans="10:36" x14ac:dyDescent="0.35">
      <c r="J2849" s="19"/>
      <c r="K2849" s="28"/>
      <c r="M2849" s="28"/>
      <c r="N2849" s="28"/>
      <c r="O2849" s="18"/>
      <c r="P2849" s="28"/>
      <c r="Q2849" s="28"/>
      <c r="R2849" s="18"/>
      <c r="S2849" s="28"/>
      <c r="T2849" s="18"/>
      <c r="AJ2849" s="28"/>
    </row>
    <row r="2850" spans="10:36" x14ac:dyDescent="0.35">
      <c r="J2850" s="19"/>
      <c r="K2850" s="28"/>
      <c r="M2850" s="28"/>
      <c r="N2850" s="28"/>
      <c r="O2850" s="18"/>
      <c r="P2850" s="28"/>
      <c r="Q2850" s="28"/>
      <c r="R2850" s="18"/>
      <c r="S2850" s="28"/>
      <c r="T2850" s="18"/>
      <c r="AJ2850" s="28"/>
    </row>
    <row r="2851" spans="10:36" x14ac:dyDescent="0.35">
      <c r="J2851" s="19"/>
      <c r="K2851" s="28"/>
      <c r="M2851" s="28"/>
      <c r="N2851" s="28"/>
      <c r="O2851" s="18"/>
      <c r="P2851" s="28"/>
      <c r="Q2851" s="28"/>
      <c r="R2851" s="18"/>
      <c r="S2851" s="28"/>
      <c r="T2851" s="18"/>
      <c r="AJ2851" s="28"/>
    </row>
    <row r="2852" spans="10:36" x14ac:dyDescent="0.35">
      <c r="J2852" s="19"/>
      <c r="K2852" s="28"/>
      <c r="M2852" s="28"/>
      <c r="N2852" s="28"/>
      <c r="O2852" s="18"/>
      <c r="P2852" s="28"/>
      <c r="Q2852" s="28"/>
      <c r="R2852" s="18"/>
      <c r="S2852" s="28"/>
      <c r="T2852" s="18"/>
      <c r="AJ2852" s="28"/>
    </row>
    <row r="2853" spans="10:36" x14ac:dyDescent="0.35">
      <c r="J2853" s="19"/>
      <c r="K2853" s="28"/>
      <c r="M2853" s="28"/>
      <c r="N2853" s="28"/>
      <c r="O2853" s="18"/>
      <c r="P2853" s="28"/>
      <c r="Q2853" s="28"/>
      <c r="R2853" s="18"/>
      <c r="S2853" s="28"/>
      <c r="T2853" s="18"/>
      <c r="AJ2853" s="28"/>
    </row>
    <row r="2854" spans="10:36" x14ac:dyDescent="0.35">
      <c r="J2854" s="19"/>
      <c r="K2854" s="28"/>
      <c r="M2854" s="28"/>
      <c r="N2854" s="28"/>
      <c r="O2854" s="18"/>
      <c r="P2854" s="28"/>
      <c r="Q2854" s="28"/>
      <c r="R2854" s="18"/>
      <c r="S2854" s="28"/>
      <c r="T2854" s="18"/>
      <c r="AJ2854" s="28"/>
    </row>
    <row r="2855" spans="10:36" x14ac:dyDescent="0.35">
      <c r="J2855" s="19"/>
      <c r="K2855" s="28"/>
      <c r="M2855" s="28"/>
      <c r="N2855" s="28"/>
      <c r="O2855" s="18"/>
      <c r="P2855" s="28"/>
      <c r="Q2855" s="28"/>
      <c r="R2855" s="18"/>
      <c r="S2855" s="28"/>
      <c r="T2855" s="18"/>
      <c r="AJ2855" s="28"/>
    </row>
    <row r="2856" spans="10:36" x14ac:dyDescent="0.35">
      <c r="J2856" s="19"/>
      <c r="K2856" s="28"/>
      <c r="M2856" s="28"/>
      <c r="N2856" s="28"/>
      <c r="O2856" s="18"/>
      <c r="P2856" s="28"/>
      <c r="Q2856" s="28"/>
      <c r="R2856" s="18"/>
      <c r="S2856" s="28"/>
      <c r="T2856" s="18"/>
      <c r="AJ2856" s="28"/>
    </row>
    <row r="2857" spans="10:36" x14ac:dyDescent="0.35">
      <c r="J2857" s="19"/>
      <c r="K2857" s="28"/>
      <c r="M2857" s="28"/>
      <c r="N2857" s="28"/>
      <c r="O2857" s="18"/>
      <c r="P2857" s="28"/>
      <c r="Q2857" s="28"/>
      <c r="R2857" s="18"/>
      <c r="S2857" s="28"/>
      <c r="T2857" s="18"/>
      <c r="AJ2857" s="28"/>
    </row>
    <row r="2858" spans="10:36" x14ac:dyDescent="0.35">
      <c r="J2858" s="19"/>
      <c r="K2858" s="28"/>
      <c r="M2858" s="28"/>
      <c r="N2858" s="28"/>
      <c r="O2858" s="18"/>
      <c r="P2858" s="28"/>
      <c r="Q2858" s="28"/>
      <c r="R2858" s="18"/>
      <c r="S2858" s="28"/>
      <c r="T2858" s="18"/>
      <c r="AJ2858" s="28"/>
    </row>
    <row r="2859" spans="10:36" x14ac:dyDescent="0.35">
      <c r="J2859" s="19"/>
      <c r="K2859" s="28"/>
      <c r="M2859" s="28"/>
      <c r="N2859" s="28"/>
      <c r="O2859" s="18"/>
      <c r="P2859" s="28"/>
      <c r="Q2859" s="28"/>
      <c r="R2859" s="18"/>
      <c r="S2859" s="28"/>
      <c r="T2859" s="18"/>
      <c r="AJ2859" s="28"/>
    </row>
    <row r="2860" spans="10:36" x14ac:dyDescent="0.35">
      <c r="J2860" s="19"/>
      <c r="K2860" s="28"/>
      <c r="M2860" s="28"/>
      <c r="N2860" s="28"/>
      <c r="O2860" s="18"/>
      <c r="P2860" s="28"/>
      <c r="Q2860" s="28"/>
      <c r="R2860" s="18"/>
      <c r="S2860" s="28"/>
      <c r="T2860" s="18"/>
      <c r="AJ2860" s="28"/>
    </row>
    <row r="2861" spans="10:36" x14ac:dyDescent="0.35">
      <c r="J2861" s="19"/>
      <c r="K2861" s="28"/>
      <c r="M2861" s="28"/>
      <c r="N2861" s="28"/>
      <c r="O2861" s="18"/>
      <c r="P2861" s="28"/>
      <c r="Q2861" s="28"/>
      <c r="R2861" s="18"/>
      <c r="S2861" s="28"/>
      <c r="T2861" s="18"/>
      <c r="AJ2861" s="28"/>
    </row>
    <row r="2862" spans="10:36" x14ac:dyDescent="0.35">
      <c r="J2862" s="19"/>
      <c r="K2862" s="28"/>
      <c r="M2862" s="28"/>
      <c r="N2862" s="28"/>
      <c r="O2862" s="18"/>
      <c r="P2862" s="28"/>
      <c r="Q2862" s="28"/>
      <c r="R2862" s="18"/>
      <c r="S2862" s="28"/>
      <c r="T2862" s="18"/>
      <c r="AJ2862" s="28"/>
    </row>
    <row r="2863" spans="10:36" x14ac:dyDescent="0.35">
      <c r="J2863" s="19"/>
      <c r="K2863" s="28"/>
      <c r="M2863" s="28"/>
      <c r="N2863" s="28"/>
      <c r="O2863" s="18"/>
      <c r="P2863" s="28"/>
      <c r="Q2863" s="28"/>
      <c r="R2863" s="18"/>
      <c r="S2863" s="28"/>
      <c r="T2863" s="18"/>
      <c r="AJ2863" s="28"/>
    </row>
    <row r="2864" spans="10:36" x14ac:dyDescent="0.35">
      <c r="J2864" s="19"/>
      <c r="K2864" s="28"/>
      <c r="M2864" s="28"/>
      <c r="N2864" s="28"/>
      <c r="O2864" s="18"/>
      <c r="P2864" s="28"/>
      <c r="Q2864" s="28"/>
      <c r="R2864" s="18"/>
      <c r="S2864" s="28"/>
      <c r="T2864" s="18"/>
      <c r="AJ2864" s="28"/>
    </row>
    <row r="2865" spans="10:36" x14ac:dyDescent="0.35">
      <c r="J2865" s="19"/>
      <c r="K2865" s="28"/>
      <c r="M2865" s="28"/>
      <c r="N2865" s="28"/>
      <c r="O2865" s="18"/>
      <c r="P2865" s="28"/>
      <c r="Q2865" s="28"/>
      <c r="R2865" s="18"/>
      <c r="S2865" s="28"/>
      <c r="T2865" s="18"/>
      <c r="AJ2865" s="28"/>
    </row>
    <row r="2866" spans="10:36" x14ac:dyDescent="0.35">
      <c r="J2866" s="19"/>
      <c r="K2866" s="28"/>
      <c r="M2866" s="28"/>
      <c r="N2866" s="28"/>
      <c r="O2866" s="18"/>
      <c r="P2866" s="28"/>
      <c r="Q2866" s="28"/>
      <c r="R2866" s="18"/>
      <c r="S2866" s="28"/>
      <c r="T2866" s="18"/>
      <c r="AJ2866" s="28"/>
    </row>
    <row r="2867" spans="10:36" x14ac:dyDescent="0.35">
      <c r="J2867" s="19"/>
      <c r="K2867" s="28"/>
      <c r="M2867" s="28"/>
      <c r="N2867" s="28"/>
      <c r="O2867" s="18"/>
      <c r="P2867" s="28"/>
      <c r="Q2867" s="28"/>
      <c r="R2867" s="18"/>
      <c r="S2867" s="28"/>
      <c r="T2867" s="18"/>
      <c r="AJ2867" s="28"/>
    </row>
    <row r="2868" spans="10:36" x14ac:dyDescent="0.35">
      <c r="J2868" s="19"/>
      <c r="K2868" s="28"/>
      <c r="M2868" s="28"/>
      <c r="N2868" s="28"/>
      <c r="O2868" s="18"/>
      <c r="P2868" s="28"/>
      <c r="Q2868" s="28"/>
      <c r="R2868" s="18"/>
      <c r="S2868" s="28"/>
      <c r="T2868" s="18"/>
      <c r="AJ2868" s="28"/>
    </row>
    <row r="2869" spans="10:36" x14ac:dyDescent="0.35">
      <c r="J2869" s="19"/>
      <c r="K2869" s="28"/>
      <c r="M2869" s="28"/>
      <c r="N2869" s="28"/>
      <c r="O2869" s="18"/>
      <c r="P2869" s="28"/>
      <c r="Q2869" s="28"/>
      <c r="R2869" s="18"/>
      <c r="S2869" s="28"/>
      <c r="T2869" s="18"/>
      <c r="AJ2869" s="28"/>
    </row>
    <row r="2870" spans="10:36" x14ac:dyDescent="0.35">
      <c r="J2870" s="19"/>
      <c r="K2870" s="28"/>
      <c r="M2870" s="28"/>
      <c r="N2870" s="28"/>
      <c r="O2870" s="18"/>
      <c r="P2870" s="28"/>
      <c r="Q2870" s="28"/>
      <c r="R2870" s="18"/>
      <c r="S2870" s="28"/>
      <c r="T2870" s="18"/>
      <c r="AJ2870" s="28"/>
    </row>
    <row r="2871" spans="10:36" x14ac:dyDescent="0.35">
      <c r="J2871" s="19"/>
      <c r="K2871" s="28"/>
      <c r="M2871" s="28"/>
      <c r="N2871" s="28"/>
      <c r="O2871" s="18"/>
      <c r="P2871" s="28"/>
      <c r="Q2871" s="28"/>
      <c r="R2871" s="18"/>
      <c r="S2871" s="28"/>
      <c r="T2871" s="18"/>
      <c r="AJ2871" s="28"/>
    </row>
    <row r="2872" spans="10:36" x14ac:dyDescent="0.35">
      <c r="J2872" s="19"/>
      <c r="K2872" s="28"/>
      <c r="M2872" s="28"/>
      <c r="N2872" s="28"/>
      <c r="O2872" s="18"/>
      <c r="P2872" s="28"/>
      <c r="Q2872" s="28"/>
      <c r="R2872" s="18"/>
      <c r="S2872" s="28"/>
      <c r="T2872" s="18"/>
      <c r="AJ2872" s="28"/>
    </row>
    <row r="2873" spans="10:36" x14ac:dyDescent="0.35">
      <c r="J2873" s="19"/>
      <c r="K2873" s="28"/>
      <c r="M2873" s="28"/>
      <c r="N2873" s="28"/>
      <c r="O2873" s="18"/>
      <c r="P2873" s="28"/>
      <c r="Q2873" s="28"/>
      <c r="R2873" s="18"/>
      <c r="S2873" s="28"/>
      <c r="T2873" s="18"/>
      <c r="AJ2873" s="28"/>
    </row>
    <row r="2874" spans="10:36" x14ac:dyDescent="0.35">
      <c r="J2874" s="19"/>
      <c r="K2874" s="28"/>
      <c r="M2874" s="28"/>
      <c r="N2874" s="28"/>
      <c r="O2874" s="18"/>
      <c r="P2874" s="28"/>
      <c r="Q2874" s="28"/>
      <c r="R2874" s="18"/>
      <c r="S2874" s="28"/>
      <c r="T2874" s="18"/>
      <c r="AJ2874" s="28"/>
    </row>
    <row r="2875" spans="10:36" x14ac:dyDescent="0.35">
      <c r="J2875" s="19"/>
      <c r="K2875" s="28"/>
      <c r="M2875" s="28"/>
      <c r="N2875" s="28"/>
      <c r="O2875" s="18"/>
      <c r="P2875" s="28"/>
      <c r="Q2875" s="28"/>
      <c r="R2875" s="18"/>
      <c r="S2875" s="28"/>
      <c r="T2875" s="18"/>
      <c r="AJ2875" s="28"/>
    </row>
    <row r="2876" spans="10:36" x14ac:dyDescent="0.35">
      <c r="J2876" s="19"/>
      <c r="K2876" s="28"/>
      <c r="M2876" s="28"/>
      <c r="N2876" s="28"/>
      <c r="O2876" s="18"/>
      <c r="P2876" s="28"/>
      <c r="Q2876" s="28"/>
      <c r="R2876" s="18"/>
      <c r="S2876" s="28"/>
      <c r="T2876" s="18"/>
      <c r="AJ2876" s="28"/>
    </row>
    <row r="2877" spans="10:36" x14ac:dyDescent="0.35">
      <c r="J2877" s="19"/>
      <c r="K2877" s="28"/>
      <c r="M2877" s="28"/>
      <c r="N2877" s="28"/>
      <c r="O2877" s="18"/>
      <c r="P2877" s="28"/>
      <c r="Q2877" s="28"/>
      <c r="R2877" s="18"/>
      <c r="S2877" s="28"/>
      <c r="T2877" s="18"/>
      <c r="AJ2877" s="28"/>
    </row>
    <row r="2878" spans="10:36" x14ac:dyDescent="0.35">
      <c r="J2878" s="19"/>
      <c r="K2878" s="28"/>
      <c r="M2878" s="28"/>
      <c r="N2878" s="28"/>
      <c r="O2878" s="18"/>
      <c r="P2878" s="28"/>
      <c r="Q2878" s="28"/>
      <c r="R2878" s="18"/>
      <c r="S2878" s="28"/>
      <c r="T2878" s="18"/>
      <c r="AJ2878" s="28"/>
    </row>
    <row r="2879" spans="10:36" x14ac:dyDescent="0.35">
      <c r="J2879" s="19"/>
      <c r="K2879" s="28"/>
      <c r="M2879" s="28"/>
      <c r="N2879" s="28"/>
      <c r="O2879" s="18"/>
      <c r="P2879" s="28"/>
      <c r="Q2879" s="28"/>
      <c r="R2879" s="18"/>
      <c r="S2879" s="28"/>
      <c r="T2879" s="18"/>
      <c r="AJ2879" s="28"/>
    </row>
    <row r="2880" spans="10:36" x14ac:dyDescent="0.35">
      <c r="J2880" s="19"/>
      <c r="K2880" s="28"/>
      <c r="M2880" s="28"/>
      <c r="N2880" s="28"/>
      <c r="O2880" s="18"/>
      <c r="P2880" s="28"/>
      <c r="Q2880" s="28"/>
      <c r="R2880" s="18"/>
      <c r="S2880" s="28"/>
      <c r="T2880" s="18"/>
      <c r="AJ2880" s="28"/>
    </row>
    <row r="2881" spans="10:36" x14ac:dyDescent="0.35">
      <c r="J2881" s="19"/>
      <c r="K2881" s="28"/>
      <c r="M2881" s="28"/>
      <c r="N2881" s="28"/>
      <c r="O2881" s="18"/>
      <c r="P2881" s="28"/>
      <c r="Q2881" s="28"/>
      <c r="R2881" s="18"/>
      <c r="S2881" s="28"/>
      <c r="T2881" s="18"/>
      <c r="AJ2881" s="28"/>
    </row>
    <row r="2882" spans="10:36" x14ac:dyDescent="0.35">
      <c r="J2882" s="19"/>
      <c r="K2882" s="28"/>
      <c r="M2882" s="28"/>
      <c r="N2882" s="28"/>
      <c r="O2882" s="18"/>
      <c r="P2882" s="28"/>
      <c r="Q2882" s="28"/>
      <c r="R2882" s="18"/>
      <c r="S2882" s="28"/>
      <c r="T2882" s="18"/>
      <c r="AJ2882" s="28"/>
    </row>
    <row r="2883" spans="10:36" x14ac:dyDescent="0.35">
      <c r="J2883" s="19"/>
      <c r="K2883" s="28"/>
      <c r="M2883" s="28"/>
      <c r="N2883" s="28"/>
      <c r="O2883" s="18"/>
      <c r="P2883" s="28"/>
      <c r="Q2883" s="28"/>
      <c r="R2883" s="18"/>
      <c r="S2883" s="28"/>
      <c r="T2883" s="18"/>
      <c r="AJ2883" s="28"/>
    </row>
    <row r="2884" spans="10:36" x14ac:dyDescent="0.35">
      <c r="J2884" s="19"/>
      <c r="K2884" s="28"/>
      <c r="M2884" s="28"/>
      <c r="N2884" s="28"/>
      <c r="O2884" s="18"/>
      <c r="P2884" s="28"/>
      <c r="Q2884" s="28"/>
      <c r="R2884" s="18"/>
      <c r="S2884" s="28"/>
      <c r="T2884" s="18"/>
      <c r="AJ2884" s="28"/>
    </row>
    <row r="2885" spans="10:36" x14ac:dyDescent="0.35">
      <c r="J2885" s="19"/>
      <c r="K2885" s="28"/>
      <c r="M2885" s="28"/>
      <c r="N2885" s="28"/>
      <c r="O2885" s="18"/>
      <c r="P2885" s="28"/>
      <c r="Q2885" s="28"/>
      <c r="R2885" s="18"/>
      <c r="S2885" s="28"/>
      <c r="T2885" s="18"/>
      <c r="AJ2885" s="28"/>
    </row>
    <row r="2886" spans="10:36" x14ac:dyDescent="0.35">
      <c r="J2886" s="19"/>
      <c r="K2886" s="28"/>
      <c r="M2886" s="28"/>
      <c r="N2886" s="28"/>
      <c r="O2886" s="18"/>
      <c r="P2886" s="28"/>
      <c r="Q2886" s="28"/>
      <c r="R2886" s="18"/>
      <c r="S2886" s="28"/>
      <c r="T2886" s="18"/>
      <c r="AJ2886" s="28"/>
    </row>
    <row r="2887" spans="10:36" x14ac:dyDescent="0.35">
      <c r="J2887" s="19"/>
      <c r="K2887" s="28"/>
      <c r="M2887" s="28"/>
      <c r="N2887" s="28"/>
      <c r="O2887" s="18"/>
      <c r="P2887" s="28"/>
      <c r="Q2887" s="28"/>
      <c r="R2887" s="18"/>
      <c r="S2887" s="28"/>
      <c r="T2887" s="18"/>
      <c r="AJ2887" s="28"/>
    </row>
    <row r="2888" spans="10:36" x14ac:dyDescent="0.35">
      <c r="J2888" s="19"/>
      <c r="K2888" s="28"/>
      <c r="M2888" s="28"/>
      <c r="N2888" s="28"/>
      <c r="O2888" s="18"/>
      <c r="P2888" s="28"/>
      <c r="Q2888" s="28"/>
      <c r="R2888" s="18"/>
      <c r="S2888" s="28"/>
      <c r="T2888" s="18"/>
      <c r="AJ2888" s="28"/>
    </row>
    <row r="2889" spans="10:36" x14ac:dyDescent="0.35">
      <c r="J2889" s="19"/>
      <c r="K2889" s="28"/>
      <c r="M2889" s="28"/>
      <c r="N2889" s="28"/>
      <c r="O2889" s="18"/>
      <c r="P2889" s="28"/>
      <c r="Q2889" s="28"/>
      <c r="R2889" s="18"/>
      <c r="S2889" s="28"/>
      <c r="T2889" s="18"/>
      <c r="AJ2889" s="28"/>
    </row>
    <row r="2890" spans="10:36" x14ac:dyDescent="0.35">
      <c r="J2890" s="19"/>
      <c r="K2890" s="28"/>
      <c r="M2890" s="28"/>
      <c r="N2890" s="28"/>
      <c r="O2890" s="18"/>
      <c r="P2890" s="28"/>
      <c r="Q2890" s="28"/>
      <c r="R2890" s="18"/>
      <c r="S2890" s="28"/>
      <c r="T2890" s="18"/>
      <c r="AJ2890" s="28"/>
    </row>
    <row r="2891" spans="10:36" x14ac:dyDescent="0.35">
      <c r="J2891" s="19"/>
      <c r="K2891" s="28"/>
      <c r="M2891" s="28"/>
      <c r="N2891" s="28"/>
      <c r="O2891" s="18"/>
      <c r="P2891" s="28"/>
      <c r="Q2891" s="28"/>
      <c r="R2891" s="18"/>
      <c r="S2891" s="28"/>
      <c r="T2891" s="18"/>
      <c r="AJ2891" s="28"/>
    </row>
    <row r="2892" spans="10:36" x14ac:dyDescent="0.35">
      <c r="J2892" s="19"/>
      <c r="K2892" s="28"/>
      <c r="M2892" s="28"/>
      <c r="N2892" s="28"/>
      <c r="O2892" s="18"/>
      <c r="P2892" s="28"/>
      <c r="Q2892" s="28"/>
      <c r="R2892" s="18"/>
      <c r="S2892" s="28"/>
      <c r="T2892" s="18"/>
      <c r="AJ2892" s="28"/>
    </row>
    <row r="2893" spans="10:36" x14ac:dyDescent="0.35">
      <c r="J2893" s="19"/>
      <c r="K2893" s="28"/>
      <c r="M2893" s="28"/>
      <c r="N2893" s="28"/>
      <c r="O2893" s="18"/>
      <c r="P2893" s="28"/>
      <c r="Q2893" s="28"/>
      <c r="R2893" s="18"/>
      <c r="S2893" s="28"/>
      <c r="T2893" s="18"/>
      <c r="AJ2893" s="28"/>
    </row>
    <row r="2894" spans="10:36" x14ac:dyDescent="0.35">
      <c r="J2894" s="19"/>
      <c r="K2894" s="28"/>
      <c r="M2894" s="28"/>
      <c r="N2894" s="28"/>
      <c r="O2894" s="18"/>
      <c r="P2894" s="28"/>
      <c r="Q2894" s="28"/>
      <c r="R2894" s="18"/>
      <c r="S2894" s="28"/>
      <c r="T2894" s="18"/>
      <c r="AJ2894" s="28"/>
    </row>
    <row r="2895" spans="10:36" x14ac:dyDescent="0.35">
      <c r="J2895" s="19"/>
      <c r="K2895" s="28"/>
      <c r="M2895" s="28"/>
      <c r="N2895" s="28"/>
      <c r="O2895" s="18"/>
      <c r="P2895" s="28"/>
      <c r="Q2895" s="28"/>
      <c r="R2895" s="18"/>
      <c r="S2895" s="28"/>
      <c r="T2895" s="18"/>
      <c r="AJ2895" s="28"/>
    </row>
    <row r="2896" spans="10:36" x14ac:dyDescent="0.35">
      <c r="J2896" s="19"/>
      <c r="K2896" s="28"/>
      <c r="M2896" s="28"/>
      <c r="N2896" s="28"/>
      <c r="O2896" s="18"/>
      <c r="P2896" s="28"/>
      <c r="Q2896" s="28"/>
      <c r="R2896" s="18"/>
      <c r="S2896" s="28"/>
      <c r="T2896" s="18"/>
      <c r="AJ2896" s="28"/>
    </row>
    <row r="2897" spans="10:36" x14ac:dyDescent="0.35">
      <c r="J2897" s="19"/>
      <c r="K2897" s="28"/>
      <c r="M2897" s="28"/>
      <c r="N2897" s="28"/>
      <c r="O2897" s="18"/>
      <c r="P2897" s="28"/>
      <c r="Q2897" s="28"/>
      <c r="R2897" s="18"/>
      <c r="S2897" s="28"/>
      <c r="T2897" s="18"/>
      <c r="AJ2897" s="28"/>
    </row>
    <row r="2898" spans="10:36" x14ac:dyDescent="0.35">
      <c r="J2898" s="19"/>
      <c r="K2898" s="28"/>
      <c r="M2898" s="28"/>
      <c r="N2898" s="28"/>
      <c r="O2898" s="18"/>
      <c r="P2898" s="28"/>
      <c r="Q2898" s="28"/>
      <c r="R2898" s="18"/>
      <c r="S2898" s="28"/>
      <c r="T2898" s="18"/>
      <c r="AJ2898" s="28"/>
    </row>
    <row r="2899" spans="10:36" x14ac:dyDescent="0.35">
      <c r="J2899" s="19"/>
      <c r="K2899" s="28"/>
      <c r="M2899" s="28"/>
      <c r="N2899" s="28"/>
      <c r="O2899" s="18"/>
      <c r="P2899" s="28"/>
      <c r="Q2899" s="28"/>
      <c r="R2899" s="18"/>
      <c r="S2899" s="28"/>
      <c r="T2899" s="18"/>
      <c r="AJ2899" s="28"/>
    </row>
    <row r="2900" spans="10:36" x14ac:dyDescent="0.35">
      <c r="J2900" s="19"/>
      <c r="K2900" s="28"/>
      <c r="M2900" s="28"/>
      <c r="N2900" s="28"/>
      <c r="O2900" s="18"/>
      <c r="P2900" s="28"/>
      <c r="Q2900" s="28"/>
      <c r="R2900" s="18"/>
      <c r="S2900" s="28"/>
      <c r="T2900" s="18"/>
      <c r="AJ2900" s="28"/>
    </row>
    <row r="2901" spans="10:36" x14ac:dyDescent="0.35">
      <c r="J2901" s="19"/>
      <c r="K2901" s="28"/>
      <c r="M2901" s="28"/>
      <c r="N2901" s="28"/>
      <c r="O2901" s="18"/>
      <c r="P2901" s="28"/>
      <c r="Q2901" s="28"/>
      <c r="R2901" s="18"/>
      <c r="S2901" s="28"/>
      <c r="T2901" s="18"/>
      <c r="AJ2901" s="28"/>
    </row>
    <row r="2902" spans="10:36" x14ac:dyDescent="0.35">
      <c r="J2902" s="19"/>
      <c r="K2902" s="28"/>
      <c r="M2902" s="28"/>
      <c r="N2902" s="28"/>
      <c r="O2902" s="18"/>
      <c r="P2902" s="28"/>
      <c r="Q2902" s="28"/>
      <c r="R2902" s="18"/>
      <c r="S2902" s="28"/>
      <c r="T2902" s="18"/>
      <c r="AJ2902" s="28"/>
    </row>
    <row r="2903" spans="10:36" x14ac:dyDescent="0.35">
      <c r="J2903" s="19"/>
      <c r="K2903" s="28"/>
      <c r="M2903" s="28"/>
      <c r="N2903" s="28"/>
      <c r="O2903" s="18"/>
      <c r="P2903" s="28"/>
      <c r="Q2903" s="28"/>
      <c r="R2903" s="18"/>
      <c r="S2903" s="28"/>
      <c r="T2903" s="18"/>
      <c r="AJ2903" s="28"/>
    </row>
    <row r="2904" spans="10:36" x14ac:dyDescent="0.35">
      <c r="J2904" s="19"/>
      <c r="K2904" s="28"/>
      <c r="M2904" s="28"/>
      <c r="N2904" s="28"/>
      <c r="O2904" s="18"/>
      <c r="P2904" s="28"/>
      <c r="Q2904" s="28"/>
      <c r="R2904" s="18"/>
      <c r="S2904" s="28"/>
      <c r="T2904" s="18"/>
      <c r="AJ2904" s="28"/>
    </row>
    <row r="2905" spans="10:36" x14ac:dyDescent="0.35">
      <c r="J2905" s="19"/>
      <c r="K2905" s="28"/>
      <c r="M2905" s="28"/>
      <c r="N2905" s="28"/>
      <c r="O2905" s="18"/>
      <c r="P2905" s="28"/>
      <c r="Q2905" s="28"/>
      <c r="R2905" s="18"/>
      <c r="S2905" s="28"/>
      <c r="T2905" s="18"/>
      <c r="AJ2905" s="28"/>
    </row>
    <row r="2906" spans="10:36" x14ac:dyDescent="0.35">
      <c r="J2906" s="19"/>
      <c r="K2906" s="28"/>
      <c r="M2906" s="28"/>
      <c r="N2906" s="28"/>
      <c r="O2906" s="18"/>
      <c r="P2906" s="28"/>
      <c r="Q2906" s="28"/>
      <c r="R2906" s="18"/>
      <c r="S2906" s="28"/>
      <c r="T2906" s="18"/>
      <c r="AJ2906" s="28"/>
    </row>
    <row r="2907" spans="10:36" x14ac:dyDescent="0.35">
      <c r="J2907" s="19"/>
      <c r="K2907" s="28"/>
      <c r="M2907" s="28"/>
      <c r="N2907" s="28"/>
      <c r="O2907" s="18"/>
      <c r="P2907" s="28"/>
      <c r="Q2907" s="28"/>
      <c r="R2907" s="18"/>
      <c r="S2907" s="28"/>
      <c r="T2907" s="18"/>
      <c r="AJ2907" s="28"/>
    </row>
    <row r="2908" spans="10:36" x14ac:dyDescent="0.35">
      <c r="J2908" s="19"/>
      <c r="K2908" s="28"/>
      <c r="M2908" s="28"/>
      <c r="N2908" s="28"/>
      <c r="O2908" s="18"/>
      <c r="P2908" s="28"/>
      <c r="Q2908" s="28"/>
      <c r="R2908" s="18"/>
      <c r="S2908" s="28"/>
      <c r="T2908" s="18"/>
      <c r="AJ2908" s="28"/>
    </row>
    <row r="2909" spans="10:36" x14ac:dyDescent="0.35">
      <c r="J2909" s="19"/>
      <c r="K2909" s="28"/>
      <c r="M2909" s="28"/>
      <c r="N2909" s="28"/>
      <c r="O2909" s="18"/>
      <c r="P2909" s="28"/>
      <c r="Q2909" s="28"/>
      <c r="R2909" s="18"/>
      <c r="S2909" s="28"/>
      <c r="T2909" s="18"/>
      <c r="AJ2909" s="28"/>
    </row>
    <row r="2910" spans="10:36" x14ac:dyDescent="0.35">
      <c r="J2910" s="19"/>
      <c r="K2910" s="28"/>
      <c r="M2910" s="28"/>
      <c r="N2910" s="28"/>
      <c r="O2910" s="18"/>
      <c r="P2910" s="28"/>
      <c r="Q2910" s="28"/>
      <c r="R2910" s="18"/>
      <c r="S2910" s="28"/>
      <c r="T2910" s="18"/>
      <c r="AJ2910" s="28"/>
    </row>
    <row r="2911" spans="10:36" x14ac:dyDescent="0.35">
      <c r="J2911" s="19"/>
      <c r="K2911" s="28"/>
      <c r="M2911" s="28"/>
      <c r="N2911" s="28"/>
      <c r="O2911" s="18"/>
      <c r="P2911" s="28"/>
      <c r="Q2911" s="28"/>
      <c r="R2911" s="18"/>
      <c r="S2911" s="28"/>
      <c r="T2911" s="18"/>
      <c r="AJ2911" s="28"/>
    </row>
    <row r="2912" spans="10:36" x14ac:dyDescent="0.35">
      <c r="J2912" s="19"/>
      <c r="K2912" s="28"/>
      <c r="M2912" s="28"/>
      <c r="N2912" s="28"/>
      <c r="O2912" s="18"/>
      <c r="P2912" s="28"/>
      <c r="Q2912" s="28"/>
      <c r="R2912" s="18"/>
      <c r="S2912" s="28"/>
      <c r="T2912" s="18"/>
      <c r="AJ2912" s="28"/>
    </row>
    <row r="2913" spans="10:36" x14ac:dyDescent="0.35">
      <c r="J2913" s="19"/>
      <c r="K2913" s="28"/>
      <c r="M2913" s="28"/>
      <c r="N2913" s="28"/>
      <c r="O2913" s="18"/>
      <c r="P2913" s="28"/>
      <c r="Q2913" s="28"/>
      <c r="R2913" s="18"/>
      <c r="S2913" s="28"/>
      <c r="T2913" s="18"/>
      <c r="AJ2913" s="28"/>
    </row>
    <row r="2914" spans="10:36" x14ac:dyDescent="0.35">
      <c r="J2914" s="19"/>
      <c r="K2914" s="28"/>
      <c r="M2914" s="28"/>
      <c r="N2914" s="28"/>
      <c r="O2914" s="18"/>
      <c r="P2914" s="28"/>
      <c r="Q2914" s="28"/>
      <c r="R2914" s="18"/>
      <c r="S2914" s="28"/>
      <c r="T2914" s="18"/>
      <c r="AJ2914" s="28"/>
    </row>
    <row r="2915" spans="10:36" x14ac:dyDescent="0.35">
      <c r="J2915" s="19"/>
      <c r="K2915" s="28"/>
      <c r="M2915" s="28"/>
      <c r="N2915" s="28"/>
      <c r="O2915" s="18"/>
      <c r="P2915" s="28"/>
      <c r="Q2915" s="28"/>
      <c r="R2915" s="18"/>
      <c r="S2915" s="28"/>
      <c r="T2915" s="18"/>
      <c r="AJ2915" s="28"/>
    </row>
    <row r="2916" spans="10:36" x14ac:dyDescent="0.35">
      <c r="J2916" s="19"/>
      <c r="K2916" s="28"/>
      <c r="M2916" s="28"/>
      <c r="N2916" s="28"/>
      <c r="O2916" s="18"/>
      <c r="P2916" s="28"/>
      <c r="Q2916" s="28"/>
      <c r="R2916" s="18"/>
      <c r="S2916" s="28"/>
      <c r="T2916" s="18"/>
      <c r="AJ2916" s="28"/>
    </row>
    <row r="2917" spans="10:36" x14ac:dyDescent="0.35">
      <c r="J2917" s="19"/>
      <c r="K2917" s="28"/>
      <c r="M2917" s="28"/>
      <c r="N2917" s="28"/>
      <c r="O2917" s="18"/>
      <c r="P2917" s="28"/>
      <c r="Q2917" s="28"/>
      <c r="R2917" s="18"/>
      <c r="S2917" s="28"/>
      <c r="T2917" s="18"/>
      <c r="AJ2917" s="28"/>
    </row>
    <row r="2918" spans="10:36" x14ac:dyDescent="0.35">
      <c r="J2918" s="19"/>
      <c r="K2918" s="28"/>
      <c r="M2918" s="28"/>
      <c r="N2918" s="28"/>
      <c r="O2918" s="18"/>
      <c r="P2918" s="28"/>
      <c r="Q2918" s="28"/>
      <c r="R2918" s="18"/>
      <c r="S2918" s="28"/>
      <c r="T2918" s="18"/>
      <c r="AJ2918" s="28"/>
    </row>
    <row r="2919" spans="10:36" x14ac:dyDescent="0.35">
      <c r="J2919" s="19"/>
      <c r="K2919" s="28"/>
      <c r="M2919" s="28"/>
      <c r="N2919" s="28"/>
      <c r="O2919" s="18"/>
      <c r="P2919" s="28"/>
      <c r="Q2919" s="28"/>
      <c r="R2919" s="18"/>
      <c r="S2919" s="28"/>
      <c r="T2919" s="18"/>
      <c r="AJ2919" s="28"/>
    </row>
    <row r="2920" spans="10:36" x14ac:dyDescent="0.35">
      <c r="J2920" s="19"/>
      <c r="K2920" s="28"/>
      <c r="M2920" s="28"/>
      <c r="N2920" s="28"/>
      <c r="O2920" s="18"/>
      <c r="P2920" s="28"/>
      <c r="Q2920" s="28"/>
      <c r="R2920" s="18"/>
      <c r="S2920" s="28"/>
      <c r="T2920" s="18"/>
      <c r="AJ2920" s="28"/>
    </row>
    <row r="2921" spans="10:36" x14ac:dyDescent="0.35">
      <c r="J2921" s="19"/>
      <c r="K2921" s="28"/>
      <c r="M2921" s="28"/>
      <c r="N2921" s="28"/>
      <c r="O2921" s="18"/>
      <c r="P2921" s="28"/>
      <c r="Q2921" s="28"/>
      <c r="R2921" s="18"/>
      <c r="S2921" s="28"/>
      <c r="T2921" s="18"/>
      <c r="AJ2921" s="28"/>
    </row>
    <row r="2922" spans="10:36" x14ac:dyDescent="0.35">
      <c r="J2922" s="19"/>
      <c r="K2922" s="28"/>
      <c r="M2922" s="28"/>
      <c r="N2922" s="28"/>
      <c r="O2922" s="18"/>
      <c r="P2922" s="28"/>
      <c r="Q2922" s="28"/>
      <c r="R2922" s="18"/>
      <c r="S2922" s="28"/>
      <c r="T2922" s="18"/>
      <c r="AJ2922" s="28"/>
    </row>
    <row r="2923" spans="10:36" x14ac:dyDescent="0.35">
      <c r="J2923" s="19"/>
      <c r="K2923" s="28"/>
      <c r="M2923" s="28"/>
      <c r="N2923" s="28"/>
      <c r="O2923" s="18"/>
      <c r="P2923" s="28"/>
      <c r="Q2923" s="28"/>
      <c r="R2923" s="18"/>
      <c r="S2923" s="28"/>
      <c r="T2923" s="18"/>
      <c r="AJ2923" s="28"/>
    </row>
    <row r="2924" spans="10:36" x14ac:dyDescent="0.35">
      <c r="J2924" s="19"/>
      <c r="K2924" s="28"/>
      <c r="M2924" s="28"/>
      <c r="N2924" s="28"/>
      <c r="O2924" s="18"/>
      <c r="P2924" s="28"/>
      <c r="Q2924" s="28"/>
      <c r="R2924" s="18"/>
      <c r="S2924" s="28"/>
      <c r="T2924" s="18"/>
      <c r="AJ2924" s="28"/>
    </row>
    <row r="2925" spans="10:36" x14ac:dyDescent="0.35">
      <c r="J2925" s="19"/>
      <c r="K2925" s="28"/>
      <c r="M2925" s="28"/>
      <c r="N2925" s="28"/>
      <c r="O2925" s="18"/>
      <c r="P2925" s="28"/>
      <c r="Q2925" s="28"/>
      <c r="R2925" s="18"/>
      <c r="S2925" s="28"/>
      <c r="T2925" s="18"/>
      <c r="AJ2925" s="28"/>
    </row>
    <row r="2926" spans="10:36" x14ac:dyDescent="0.35">
      <c r="J2926" s="19"/>
      <c r="K2926" s="28"/>
      <c r="M2926" s="28"/>
      <c r="N2926" s="28"/>
      <c r="O2926" s="18"/>
      <c r="P2926" s="28"/>
      <c r="Q2926" s="28"/>
      <c r="R2926" s="18"/>
      <c r="S2926" s="28"/>
      <c r="T2926" s="18"/>
      <c r="AJ2926" s="28"/>
    </row>
    <row r="2927" spans="10:36" x14ac:dyDescent="0.35">
      <c r="J2927" s="19"/>
      <c r="K2927" s="28"/>
      <c r="M2927" s="28"/>
      <c r="N2927" s="28"/>
      <c r="O2927" s="18"/>
      <c r="P2927" s="28"/>
      <c r="Q2927" s="28"/>
      <c r="R2927" s="18"/>
      <c r="S2927" s="28"/>
      <c r="T2927" s="18"/>
      <c r="AJ2927" s="28"/>
    </row>
    <row r="2928" spans="10:36" x14ac:dyDescent="0.35">
      <c r="J2928" s="19"/>
      <c r="K2928" s="28"/>
      <c r="M2928" s="28"/>
      <c r="N2928" s="28"/>
      <c r="O2928" s="18"/>
      <c r="P2928" s="28"/>
      <c r="Q2928" s="28"/>
      <c r="R2928" s="18"/>
      <c r="S2928" s="28"/>
      <c r="T2928" s="18"/>
      <c r="AJ2928" s="28"/>
    </row>
    <row r="2929" spans="10:36" x14ac:dyDescent="0.35">
      <c r="J2929" s="19"/>
      <c r="K2929" s="28"/>
      <c r="M2929" s="28"/>
      <c r="N2929" s="28"/>
      <c r="O2929" s="18"/>
      <c r="P2929" s="28"/>
      <c r="Q2929" s="28"/>
      <c r="R2929" s="18"/>
      <c r="S2929" s="28"/>
      <c r="T2929" s="18"/>
      <c r="AJ2929" s="28"/>
    </row>
    <row r="2930" spans="10:36" x14ac:dyDescent="0.35">
      <c r="J2930" s="19"/>
      <c r="K2930" s="28"/>
      <c r="M2930" s="28"/>
      <c r="N2930" s="28"/>
      <c r="O2930" s="18"/>
      <c r="P2930" s="28"/>
      <c r="Q2930" s="28"/>
      <c r="R2930" s="18"/>
      <c r="S2930" s="28"/>
      <c r="T2930" s="18"/>
      <c r="AJ2930" s="28"/>
    </row>
    <row r="2931" spans="10:36" x14ac:dyDescent="0.35">
      <c r="J2931" s="19"/>
      <c r="K2931" s="28"/>
      <c r="M2931" s="28"/>
      <c r="N2931" s="28"/>
      <c r="O2931" s="18"/>
      <c r="P2931" s="28"/>
      <c r="Q2931" s="28"/>
      <c r="R2931" s="18"/>
      <c r="S2931" s="28"/>
      <c r="T2931" s="18"/>
      <c r="AJ2931" s="28"/>
    </row>
    <row r="2932" spans="10:36" x14ac:dyDescent="0.35">
      <c r="J2932" s="19"/>
      <c r="K2932" s="28"/>
      <c r="M2932" s="28"/>
      <c r="N2932" s="28"/>
      <c r="O2932" s="18"/>
      <c r="P2932" s="28"/>
      <c r="Q2932" s="28"/>
      <c r="R2932" s="18"/>
      <c r="S2932" s="28"/>
      <c r="T2932" s="18"/>
      <c r="AJ2932" s="28"/>
    </row>
    <row r="2933" spans="10:36" x14ac:dyDescent="0.35">
      <c r="J2933" s="19"/>
      <c r="K2933" s="28"/>
      <c r="M2933" s="28"/>
      <c r="N2933" s="28"/>
      <c r="O2933" s="18"/>
      <c r="P2933" s="28"/>
      <c r="Q2933" s="28"/>
      <c r="R2933" s="18"/>
      <c r="S2933" s="28"/>
      <c r="T2933" s="18"/>
      <c r="AJ2933" s="28"/>
    </row>
    <row r="2934" spans="10:36" x14ac:dyDescent="0.35">
      <c r="J2934" s="19"/>
      <c r="K2934" s="28"/>
      <c r="M2934" s="28"/>
      <c r="N2934" s="28"/>
      <c r="O2934" s="18"/>
      <c r="P2934" s="28"/>
      <c r="Q2934" s="28"/>
      <c r="R2934" s="18"/>
      <c r="S2934" s="28"/>
      <c r="T2934" s="18"/>
      <c r="AJ2934" s="28"/>
    </row>
    <row r="2935" spans="10:36" x14ac:dyDescent="0.35">
      <c r="J2935" s="19"/>
      <c r="K2935" s="28"/>
      <c r="M2935" s="28"/>
      <c r="N2935" s="28"/>
      <c r="O2935" s="18"/>
      <c r="P2935" s="28"/>
      <c r="Q2935" s="28"/>
      <c r="R2935" s="18"/>
      <c r="S2935" s="28"/>
      <c r="T2935" s="18"/>
      <c r="AJ2935" s="28"/>
    </row>
    <row r="2936" spans="10:36" x14ac:dyDescent="0.35">
      <c r="J2936" s="19"/>
      <c r="K2936" s="28"/>
      <c r="M2936" s="28"/>
      <c r="N2936" s="28"/>
      <c r="O2936" s="18"/>
      <c r="P2936" s="28"/>
      <c r="Q2936" s="28"/>
      <c r="R2936" s="18"/>
      <c r="S2936" s="28"/>
      <c r="T2936" s="18"/>
      <c r="AJ2936" s="28"/>
    </row>
    <row r="2937" spans="10:36" x14ac:dyDescent="0.35">
      <c r="J2937" s="19"/>
      <c r="K2937" s="28"/>
      <c r="M2937" s="28"/>
      <c r="N2937" s="28"/>
      <c r="O2937" s="18"/>
      <c r="P2937" s="28"/>
      <c r="Q2937" s="28"/>
      <c r="R2937" s="18"/>
      <c r="S2937" s="28"/>
      <c r="T2937" s="18"/>
      <c r="AJ2937" s="28"/>
    </row>
    <row r="2938" spans="10:36" x14ac:dyDescent="0.35">
      <c r="J2938" s="19"/>
      <c r="K2938" s="28"/>
      <c r="M2938" s="28"/>
      <c r="N2938" s="28"/>
      <c r="O2938" s="18"/>
      <c r="P2938" s="28"/>
      <c r="Q2938" s="28"/>
      <c r="R2938" s="18"/>
      <c r="S2938" s="28"/>
      <c r="T2938" s="18"/>
      <c r="AJ2938" s="28"/>
    </row>
    <row r="2939" spans="10:36" x14ac:dyDescent="0.35">
      <c r="J2939" s="19"/>
      <c r="K2939" s="28"/>
      <c r="M2939" s="28"/>
      <c r="N2939" s="28"/>
      <c r="O2939" s="18"/>
      <c r="P2939" s="28"/>
      <c r="Q2939" s="28"/>
      <c r="R2939" s="18"/>
      <c r="S2939" s="28"/>
      <c r="T2939" s="18"/>
      <c r="AJ2939" s="28"/>
    </row>
    <row r="2940" spans="10:36" x14ac:dyDescent="0.35">
      <c r="J2940" s="19"/>
      <c r="K2940" s="28"/>
      <c r="M2940" s="28"/>
      <c r="N2940" s="28"/>
      <c r="O2940" s="18"/>
      <c r="P2940" s="28"/>
      <c r="Q2940" s="28"/>
      <c r="R2940" s="18"/>
      <c r="S2940" s="28"/>
      <c r="T2940" s="18"/>
      <c r="AJ2940" s="28"/>
    </row>
    <row r="2941" spans="10:36" x14ac:dyDescent="0.35">
      <c r="J2941" s="19"/>
      <c r="K2941" s="28"/>
      <c r="M2941" s="28"/>
      <c r="N2941" s="28"/>
      <c r="O2941" s="18"/>
      <c r="P2941" s="28"/>
      <c r="Q2941" s="28"/>
      <c r="R2941" s="18"/>
      <c r="S2941" s="28"/>
      <c r="T2941" s="18"/>
      <c r="AJ2941" s="28"/>
    </row>
    <row r="2942" spans="10:36" x14ac:dyDescent="0.35">
      <c r="J2942" s="19"/>
      <c r="K2942" s="28"/>
      <c r="M2942" s="28"/>
      <c r="N2942" s="28"/>
      <c r="O2942" s="18"/>
      <c r="P2942" s="28"/>
      <c r="Q2942" s="28"/>
      <c r="R2942" s="18"/>
      <c r="S2942" s="28"/>
      <c r="T2942" s="18"/>
      <c r="AJ2942" s="28"/>
    </row>
    <row r="2943" spans="10:36" x14ac:dyDescent="0.35">
      <c r="J2943" s="19"/>
      <c r="K2943" s="28"/>
      <c r="M2943" s="28"/>
      <c r="N2943" s="28"/>
      <c r="O2943" s="18"/>
      <c r="P2943" s="28"/>
      <c r="Q2943" s="28"/>
      <c r="R2943" s="18"/>
      <c r="S2943" s="28"/>
      <c r="T2943" s="18"/>
      <c r="AJ2943" s="28"/>
    </row>
    <row r="2944" spans="10:36" x14ac:dyDescent="0.35">
      <c r="J2944" s="19"/>
      <c r="K2944" s="28"/>
      <c r="M2944" s="28"/>
      <c r="N2944" s="28"/>
      <c r="O2944" s="18"/>
      <c r="P2944" s="28"/>
      <c r="Q2944" s="28"/>
      <c r="R2944" s="18"/>
      <c r="S2944" s="28"/>
      <c r="T2944" s="18"/>
      <c r="AJ2944" s="28"/>
    </row>
    <row r="2945" spans="10:36" x14ac:dyDescent="0.35">
      <c r="J2945" s="19"/>
      <c r="K2945" s="28"/>
      <c r="M2945" s="28"/>
      <c r="N2945" s="28"/>
      <c r="O2945" s="18"/>
      <c r="P2945" s="28"/>
      <c r="Q2945" s="28"/>
      <c r="R2945" s="18"/>
      <c r="S2945" s="28"/>
      <c r="T2945" s="18"/>
      <c r="AJ2945" s="28"/>
    </row>
    <row r="2946" spans="10:36" x14ac:dyDescent="0.35">
      <c r="J2946" s="19"/>
      <c r="K2946" s="28"/>
      <c r="M2946" s="28"/>
      <c r="N2946" s="28"/>
      <c r="O2946" s="18"/>
      <c r="P2946" s="28"/>
      <c r="Q2946" s="28"/>
      <c r="R2946" s="18"/>
      <c r="S2946" s="28"/>
      <c r="T2946" s="18"/>
      <c r="AJ2946" s="28"/>
    </row>
    <row r="2947" spans="10:36" x14ac:dyDescent="0.35">
      <c r="J2947" s="19"/>
      <c r="K2947" s="28"/>
      <c r="M2947" s="28"/>
      <c r="N2947" s="28"/>
      <c r="O2947" s="18"/>
      <c r="P2947" s="28"/>
      <c r="Q2947" s="28"/>
      <c r="R2947" s="18"/>
      <c r="S2947" s="28"/>
      <c r="T2947" s="18"/>
      <c r="AJ2947" s="28"/>
    </row>
    <row r="2948" spans="10:36" x14ac:dyDescent="0.35">
      <c r="J2948" s="19"/>
      <c r="K2948" s="28"/>
      <c r="M2948" s="28"/>
      <c r="N2948" s="28"/>
      <c r="O2948" s="18"/>
      <c r="P2948" s="28"/>
      <c r="Q2948" s="28"/>
      <c r="R2948" s="18"/>
      <c r="S2948" s="28"/>
      <c r="T2948" s="18"/>
      <c r="AJ2948" s="28"/>
    </row>
    <row r="2949" spans="10:36" x14ac:dyDescent="0.35">
      <c r="J2949" s="19"/>
      <c r="K2949" s="28"/>
      <c r="M2949" s="28"/>
      <c r="N2949" s="28"/>
      <c r="O2949" s="18"/>
      <c r="P2949" s="28"/>
      <c r="Q2949" s="28"/>
      <c r="R2949" s="18"/>
      <c r="S2949" s="28"/>
      <c r="T2949" s="18"/>
      <c r="AJ2949" s="28"/>
    </row>
    <row r="2950" spans="10:36" x14ac:dyDescent="0.35">
      <c r="J2950" s="19"/>
      <c r="K2950" s="28"/>
      <c r="M2950" s="28"/>
      <c r="N2950" s="28"/>
      <c r="O2950" s="18"/>
      <c r="P2950" s="28"/>
      <c r="Q2950" s="28"/>
      <c r="R2950" s="18"/>
      <c r="S2950" s="28"/>
      <c r="T2950" s="18"/>
      <c r="AJ2950" s="28"/>
    </row>
    <row r="2951" spans="10:36" x14ac:dyDescent="0.35">
      <c r="J2951" s="19"/>
      <c r="K2951" s="28"/>
      <c r="M2951" s="28"/>
      <c r="N2951" s="28"/>
      <c r="O2951" s="18"/>
      <c r="P2951" s="28"/>
      <c r="Q2951" s="28"/>
      <c r="R2951" s="18"/>
      <c r="S2951" s="28"/>
      <c r="T2951" s="18"/>
      <c r="AJ2951" s="28"/>
    </row>
    <row r="2952" spans="10:36" x14ac:dyDescent="0.35">
      <c r="J2952" s="19"/>
      <c r="K2952" s="28"/>
      <c r="M2952" s="28"/>
      <c r="N2952" s="28"/>
      <c r="O2952" s="18"/>
      <c r="P2952" s="28"/>
      <c r="Q2952" s="28"/>
      <c r="R2952" s="18"/>
      <c r="S2952" s="28"/>
      <c r="T2952" s="18"/>
      <c r="AJ2952" s="28"/>
    </row>
    <row r="2953" spans="10:36" x14ac:dyDescent="0.35">
      <c r="J2953" s="19"/>
      <c r="K2953" s="28"/>
      <c r="M2953" s="28"/>
      <c r="N2953" s="28"/>
      <c r="O2953" s="18"/>
      <c r="P2953" s="28"/>
      <c r="Q2953" s="28"/>
      <c r="R2953" s="18"/>
      <c r="S2953" s="28"/>
      <c r="T2953" s="18"/>
      <c r="AJ2953" s="28"/>
    </row>
    <row r="2954" spans="10:36" x14ac:dyDescent="0.35">
      <c r="J2954" s="19"/>
      <c r="K2954" s="28"/>
      <c r="M2954" s="28"/>
      <c r="N2954" s="28"/>
      <c r="O2954" s="18"/>
      <c r="P2954" s="28"/>
      <c r="Q2954" s="28"/>
      <c r="R2954" s="18"/>
      <c r="S2954" s="28"/>
      <c r="T2954" s="18"/>
      <c r="AJ2954" s="28"/>
    </row>
    <row r="2955" spans="10:36" x14ac:dyDescent="0.35">
      <c r="J2955" s="19"/>
      <c r="K2955" s="28"/>
      <c r="M2955" s="28"/>
      <c r="N2955" s="28"/>
      <c r="O2955" s="18"/>
      <c r="P2955" s="28"/>
      <c r="Q2955" s="28"/>
      <c r="R2955" s="18"/>
      <c r="S2955" s="28"/>
      <c r="T2955" s="18"/>
      <c r="AJ2955" s="28"/>
    </row>
    <row r="2956" spans="10:36" x14ac:dyDescent="0.35">
      <c r="J2956" s="19"/>
      <c r="K2956" s="28"/>
      <c r="M2956" s="28"/>
      <c r="N2956" s="28"/>
      <c r="O2956" s="18"/>
      <c r="P2956" s="28"/>
      <c r="Q2956" s="28"/>
      <c r="R2956" s="18"/>
      <c r="S2956" s="28"/>
      <c r="T2956" s="18"/>
      <c r="AJ2956" s="28"/>
    </row>
    <row r="2957" spans="10:36" x14ac:dyDescent="0.35">
      <c r="J2957" s="19"/>
      <c r="K2957" s="28"/>
      <c r="M2957" s="28"/>
      <c r="N2957" s="28"/>
      <c r="O2957" s="18"/>
      <c r="P2957" s="28"/>
      <c r="Q2957" s="28"/>
      <c r="R2957" s="18"/>
      <c r="S2957" s="28"/>
      <c r="T2957" s="18"/>
      <c r="AJ2957" s="28"/>
    </row>
    <row r="2958" spans="10:36" x14ac:dyDescent="0.35">
      <c r="J2958" s="19"/>
      <c r="K2958" s="28"/>
      <c r="M2958" s="28"/>
      <c r="N2958" s="28"/>
      <c r="O2958" s="18"/>
      <c r="P2958" s="28"/>
      <c r="Q2958" s="28"/>
      <c r="R2958" s="18"/>
      <c r="S2958" s="28"/>
      <c r="T2958" s="18"/>
      <c r="AJ2958" s="28"/>
    </row>
    <row r="2959" spans="10:36" x14ac:dyDescent="0.35">
      <c r="J2959" s="19"/>
      <c r="K2959" s="28"/>
      <c r="M2959" s="28"/>
      <c r="N2959" s="28"/>
      <c r="O2959" s="18"/>
      <c r="P2959" s="28"/>
      <c r="Q2959" s="28"/>
      <c r="R2959" s="18"/>
      <c r="S2959" s="28"/>
      <c r="T2959" s="18"/>
      <c r="AJ2959" s="28"/>
    </row>
    <row r="2960" spans="10:36" x14ac:dyDescent="0.35">
      <c r="J2960" s="19"/>
      <c r="K2960" s="28"/>
      <c r="M2960" s="28"/>
      <c r="N2960" s="28"/>
      <c r="O2960" s="18"/>
      <c r="P2960" s="28"/>
      <c r="Q2960" s="28"/>
      <c r="R2960" s="18"/>
      <c r="S2960" s="28"/>
      <c r="T2960" s="18"/>
      <c r="AJ2960" s="28"/>
    </row>
    <row r="2961" spans="10:36" x14ac:dyDescent="0.35">
      <c r="J2961" s="19"/>
      <c r="K2961" s="28"/>
      <c r="M2961" s="28"/>
      <c r="N2961" s="28"/>
      <c r="O2961" s="18"/>
      <c r="P2961" s="28"/>
      <c r="Q2961" s="28"/>
      <c r="R2961" s="18"/>
      <c r="S2961" s="28"/>
      <c r="T2961" s="18"/>
      <c r="AJ2961" s="28"/>
    </row>
    <row r="2962" spans="10:36" x14ac:dyDescent="0.35">
      <c r="J2962" s="19"/>
      <c r="K2962" s="28"/>
      <c r="M2962" s="28"/>
      <c r="N2962" s="28"/>
      <c r="O2962" s="18"/>
      <c r="P2962" s="28"/>
      <c r="Q2962" s="28"/>
      <c r="R2962" s="18"/>
      <c r="S2962" s="28"/>
      <c r="T2962" s="18"/>
      <c r="AJ2962" s="28"/>
    </row>
    <row r="2963" spans="10:36" x14ac:dyDescent="0.35">
      <c r="J2963" s="19"/>
      <c r="K2963" s="28"/>
      <c r="M2963" s="28"/>
      <c r="N2963" s="28"/>
      <c r="O2963" s="18"/>
      <c r="P2963" s="28"/>
      <c r="Q2963" s="28"/>
      <c r="R2963" s="18"/>
      <c r="S2963" s="28"/>
      <c r="T2963" s="18"/>
      <c r="AJ2963" s="28"/>
    </row>
    <row r="2964" spans="10:36" x14ac:dyDescent="0.35">
      <c r="J2964" s="19"/>
      <c r="K2964" s="28"/>
      <c r="M2964" s="28"/>
      <c r="N2964" s="28"/>
      <c r="O2964" s="18"/>
      <c r="P2964" s="28"/>
      <c r="Q2964" s="28"/>
      <c r="R2964" s="18"/>
      <c r="S2964" s="28"/>
      <c r="T2964" s="18"/>
      <c r="AJ2964" s="28"/>
    </row>
    <row r="2965" spans="10:36" x14ac:dyDescent="0.35">
      <c r="J2965" s="19"/>
      <c r="K2965" s="28"/>
      <c r="M2965" s="28"/>
      <c r="N2965" s="28"/>
      <c r="O2965" s="18"/>
      <c r="P2965" s="28"/>
      <c r="Q2965" s="28"/>
      <c r="R2965" s="18"/>
      <c r="S2965" s="28"/>
      <c r="T2965" s="18"/>
      <c r="AJ2965" s="28"/>
    </row>
    <row r="2966" spans="10:36" x14ac:dyDescent="0.35">
      <c r="J2966" s="19"/>
      <c r="K2966" s="28"/>
      <c r="M2966" s="28"/>
      <c r="N2966" s="28"/>
      <c r="O2966" s="18"/>
      <c r="P2966" s="28"/>
      <c r="Q2966" s="28"/>
      <c r="R2966" s="18"/>
      <c r="S2966" s="28"/>
      <c r="T2966" s="18"/>
      <c r="AJ2966" s="28"/>
    </row>
    <row r="2967" spans="10:36" x14ac:dyDescent="0.35">
      <c r="J2967" s="19"/>
      <c r="K2967" s="28"/>
      <c r="M2967" s="28"/>
      <c r="N2967" s="28"/>
      <c r="O2967" s="18"/>
      <c r="P2967" s="28"/>
      <c r="Q2967" s="28"/>
      <c r="R2967" s="18"/>
      <c r="S2967" s="28"/>
      <c r="T2967" s="18"/>
      <c r="AJ2967" s="28"/>
    </row>
    <row r="2968" spans="10:36" x14ac:dyDescent="0.35">
      <c r="J2968" s="19"/>
      <c r="K2968" s="28"/>
      <c r="M2968" s="28"/>
      <c r="N2968" s="28"/>
      <c r="O2968" s="18"/>
      <c r="P2968" s="28"/>
      <c r="Q2968" s="28"/>
      <c r="R2968" s="18"/>
      <c r="S2968" s="28"/>
      <c r="T2968" s="18"/>
      <c r="AJ2968" s="28"/>
    </row>
    <row r="2969" spans="10:36" x14ac:dyDescent="0.35">
      <c r="J2969" s="19"/>
      <c r="K2969" s="28"/>
      <c r="M2969" s="28"/>
      <c r="N2969" s="28"/>
      <c r="O2969" s="18"/>
      <c r="P2969" s="28"/>
      <c r="Q2969" s="28"/>
      <c r="R2969" s="18"/>
      <c r="S2969" s="28"/>
      <c r="T2969" s="18"/>
      <c r="AJ2969" s="28"/>
    </row>
    <row r="2970" spans="10:36" x14ac:dyDescent="0.35">
      <c r="J2970" s="19"/>
      <c r="K2970" s="28"/>
      <c r="M2970" s="28"/>
      <c r="N2970" s="28"/>
      <c r="O2970" s="18"/>
      <c r="P2970" s="28"/>
      <c r="Q2970" s="28"/>
      <c r="R2970" s="18"/>
      <c r="S2970" s="28"/>
      <c r="T2970" s="18"/>
      <c r="AJ2970" s="28"/>
    </row>
    <row r="2971" spans="10:36" x14ac:dyDescent="0.35">
      <c r="J2971" s="19"/>
      <c r="K2971" s="28"/>
      <c r="M2971" s="28"/>
      <c r="N2971" s="28"/>
      <c r="O2971" s="18"/>
      <c r="P2971" s="28"/>
      <c r="Q2971" s="28"/>
      <c r="R2971" s="18"/>
      <c r="S2971" s="28"/>
      <c r="T2971" s="18"/>
      <c r="AJ2971" s="28"/>
    </row>
    <row r="2972" spans="10:36" x14ac:dyDescent="0.35">
      <c r="J2972" s="19"/>
      <c r="K2972" s="28"/>
      <c r="M2972" s="28"/>
      <c r="N2972" s="28"/>
      <c r="O2972" s="18"/>
      <c r="P2972" s="28"/>
      <c r="Q2972" s="28"/>
      <c r="R2972" s="18"/>
      <c r="S2972" s="28"/>
      <c r="T2972" s="18"/>
      <c r="AJ2972" s="28"/>
    </row>
    <row r="2973" spans="10:36" x14ac:dyDescent="0.35">
      <c r="J2973" s="19"/>
      <c r="K2973" s="28"/>
      <c r="M2973" s="28"/>
      <c r="N2973" s="28"/>
      <c r="O2973" s="18"/>
      <c r="P2973" s="28"/>
      <c r="Q2973" s="28"/>
      <c r="R2973" s="18"/>
      <c r="S2973" s="28"/>
      <c r="T2973" s="18"/>
      <c r="AJ2973" s="28"/>
    </row>
    <row r="2974" spans="10:36" x14ac:dyDescent="0.35">
      <c r="J2974" s="19"/>
      <c r="K2974" s="28"/>
      <c r="M2974" s="28"/>
      <c r="N2974" s="28"/>
      <c r="O2974" s="18"/>
      <c r="P2974" s="28"/>
      <c r="Q2974" s="28"/>
      <c r="R2974" s="18"/>
      <c r="S2974" s="28"/>
      <c r="T2974" s="18"/>
      <c r="AJ2974" s="28"/>
    </row>
    <row r="2975" spans="10:36" x14ac:dyDescent="0.35">
      <c r="J2975" s="19"/>
      <c r="K2975" s="28"/>
      <c r="M2975" s="28"/>
      <c r="N2975" s="28"/>
      <c r="O2975" s="18"/>
      <c r="P2975" s="28"/>
      <c r="Q2975" s="28"/>
      <c r="R2975" s="18"/>
      <c r="S2975" s="28"/>
      <c r="T2975" s="18"/>
      <c r="AJ2975" s="28"/>
    </row>
    <row r="2976" spans="10:36" x14ac:dyDescent="0.35">
      <c r="J2976" s="19"/>
      <c r="K2976" s="28"/>
      <c r="M2976" s="28"/>
      <c r="N2976" s="28"/>
      <c r="O2976" s="18"/>
      <c r="P2976" s="28"/>
      <c r="Q2976" s="28"/>
      <c r="R2976" s="18"/>
      <c r="S2976" s="28"/>
      <c r="T2976" s="18"/>
      <c r="AJ2976" s="28"/>
    </row>
    <row r="2977" spans="10:36" x14ac:dyDescent="0.35">
      <c r="J2977" s="19"/>
      <c r="K2977" s="28"/>
      <c r="M2977" s="28"/>
      <c r="N2977" s="28"/>
      <c r="O2977" s="18"/>
      <c r="P2977" s="28"/>
      <c r="Q2977" s="28"/>
      <c r="R2977" s="18"/>
      <c r="S2977" s="28"/>
      <c r="T2977" s="18"/>
      <c r="AJ2977" s="28"/>
    </row>
    <row r="2978" spans="10:36" x14ac:dyDescent="0.35">
      <c r="J2978" s="19"/>
      <c r="K2978" s="28"/>
      <c r="M2978" s="28"/>
      <c r="N2978" s="28"/>
      <c r="O2978" s="18"/>
      <c r="P2978" s="28"/>
      <c r="Q2978" s="28"/>
      <c r="R2978" s="18"/>
      <c r="S2978" s="28"/>
      <c r="T2978" s="18"/>
      <c r="AJ2978" s="28"/>
    </row>
    <row r="2979" spans="10:36" x14ac:dyDescent="0.35">
      <c r="J2979" s="19"/>
      <c r="K2979" s="28"/>
      <c r="M2979" s="28"/>
      <c r="N2979" s="28"/>
      <c r="O2979" s="18"/>
      <c r="P2979" s="28"/>
      <c r="Q2979" s="28"/>
      <c r="R2979" s="18"/>
      <c r="S2979" s="28"/>
      <c r="T2979" s="18"/>
      <c r="AJ2979" s="28"/>
    </row>
    <row r="2980" spans="10:36" x14ac:dyDescent="0.35">
      <c r="J2980" s="19"/>
      <c r="K2980" s="28"/>
      <c r="M2980" s="28"/>
      <c r="N2980" s="28"/>
      <c r="O2980" s="18"/>
      <c r="P2980" s="28"/>
      <c r="Q2980" s="28"/>
      <c r="R2980" s="18"/>
      <c r="S2980" s="28"/>
      <c r="T2980" s="18"/>
      <c r="AJ2980" s="28"/>
    </row>
    <row r="2981" spans="10:36" x14ac:dyDescent="0.35">
      <c r="J2981" s="19"/>
      <c r="K2981" s="28"/>
      <c r="M2981" s="28"/>
      <c r="N2981" s="28"/>
      <c r="O2981" s="18"/>
      <c r="P2981" s="28"/>
      <c r="Q2981" s="28"/>
      <c r="R2981" s="18"/>
      <c r="S2981" s="28"/>
      <c r="T2981" s="18"/>
      <c r="AJ2981" s="28"/>
    </row>
    <row r="2982" spans="10:36" x14ac:dyDescent="0.35">
      <c r="J2982" s="19"/>
      <c r="K2982" s="28"/>
      <c r="M2982" s="28"/>
      <c r="N2982" s="28"/>
      <c r="O2982" s="18"/>
      <c r="P2982" s="28"/>
      <c r="Q2982" s="28"/>
      <c r="R2982" s="18"/>
      <c r="S2982" s="28"/>
      <c r="T2982" s="18"/>
      <c r="AJ2982" s="28"/>
    </row>
    <row r="2983" spans="10:36" x14ac:dyDescent="0.35">
      <c r="J2983" s="19"/>
      <c r="K2983" s="28"/>
      <c r="M2983" s="28"/>
      <c r="N2983" s="28"/>
      <c r="O2983" s="18"/>
      <c r="P2983" s="28"/>
      <c r="Q2983" s="28"/>
      <c r="R2983" s="18"/>
      <c r="S2983" s="28"/>
      <c r="T2983" s="18"/>
      <c r="AJ2983" s="28"/>
    </row>
    <row r="2984" spans="10:36" x14ac:dyDescent="0.35">
      <c r="J2984" s="19"/>
      <c r="K2984" s="28"/>
      <c r="M2984" s="28"/>
      <c r="N2984" s="28"/>
      <c r="O2984" s="18"/>
      <c r="P2984" s="28"/>
      <c r="Q2984" s="28"/>
      <c r="R2984" s="18"/>
      <c r="S2984" s="28"/>
      <c r="T2984" s="18"/>
      <c r="AJ2984" s="28"/>
    </row>
    <row r="2985" spans="10:36" x14ac:dyDescent="0.35">
      <c r="J2985" s="19"/>
      <c r="K2985" s="28"/>
      <c r="M2985" s="28"/>
      <c r="N2985" s="28"/>
      <c r="O2985" s="18"/>
      <c r="P2985" s="28"/>
      <c r="Q2985" s="28"/>
      <c r="R2985" s="18"/>
      <c r="S2985" s="28"/>
      <c r="T2985" s="18"/>
      <c r="AJ2985" s="28"/>
    </row>
    <row r="2986" spans="10:36" x14ac:dyDescent="0.35">
      <c r="J2986" s="19"/>
      <c r="K2986" s="28"/>
      <c r="M2986" s="28"/>
      <c r="N2986" s="28"/>
      <c r="O2986" s="18"/>
      <c r="P2986" s="28"/>
      <c r="Q2986" s="28"/>
      <c r="R2986" s="18"/>
      <c r="S2986" s="28"/>
      <c r="T2986" s="18"/>
      <c r="AJ2986" s="28"/>
    </row>
    <row r="2987" spans="10:36" x14ac:dyDescent="0.35">
      <c r="J2987" s="19"/>
      <c r="K2987" s="28"/>
      <c r="M2987" s="28"/>
      <c r="N2987" s="28"/>
      <c r="O2987" s="18"/>
      <c r="P2987" s="28"/>
      <c r="Q2987" s="28"/>
      <c r="R2987" s="18"/>
      <c r="S2987" s="28"/>
      <c r="T2987" s="18"/>
      <c r="AJ2987" s="28"/>
    </row>
    <row r="2988" spans="10:36" x14ac:dyDescent="0.35">
      <c r="J2988" s="19"/>
      <c r="K2988" s="28"/>
      <c r="M2988" s="28"/>
      <c r="N2988" s="28"/>
      <c r="O2988" s="18"/>
      <c r="P2988" s="28"/>
      <c r="Q2988" s="28"/>
      <c r="R2988" s="18"/>
      <c r="S2988" s="28"/>
      <c r="T2988" s="18"/>
      <c r="AJ2988" s="28"/>
    </row>
    <row r="2989" spans="10:36" x14ac:dyDescent="0.35">
      <c r="J2989" s="19"/>
      <c r="K2989" s="28"/>
      <c r="M2989" s="28"/>
      <c r="N2989" s="28"/>
      <c r="O2989" s="18"/>
      <c r="P2989" s="28"/>
      <c r="Q2989" s="28"/>
      <c r="R2989" s="18"/>
      <c r="S2989" s="28"/>
      <c r="T2989" s="18"/>
      <c r="AJ2989" s="28"/>
    </row>
    <row r="2990" spans="10:36" x14ac:dyDescent="0.35">
      <c r="J2990" s="19"/>
      <c r="K2990" s="28"/>
      <c r="M2990" s="28"/>
      <c r="N2990" s="28"/>
      <c r="O2990" s="18"/>
      <c r="P2990" s="28"/>
      <c r="Q2990" s="28"/>
      <c r="R2990" s="18"/>
      <c r="S2990" s="28"/>
      <c r="T2990" s="18"/>
      <c r="AJ2990" s="28"/>
    </row>
    <row r="2991" spans="10:36" x14ac:dyDescent="0.35">
      <c r="J2991" s="19"/>
      <c r="K2991" s="28"/>
      <c r="M2991" s="28"/>
      <c r="N2991" s="28"/>
      <c r="O2991" s="18"/>
      <c r="P2991" s="28"/>
      <c r="Q2991" s="28"/>
      <c r="R2991" s="18"/>
      <c r="S2991" s="28"/>
      <c r="T2991" s="18"/>
      <c r="AJ2991" s="28"/>
    </row>
    <row r="2992" spans="10:36" x14ac:dyDescent="0.35">
      <c r="J2992" s="19"/>
      <c r="K2992" s="28"/>
      <c r="M2992" s="28"/>
      <c r="N2992" s="28"/>
      <c r="O2992" s="18"/>
      <c r="P2992" s="28"/>
      <c r="Q2992" s="28"/>
      <c r="R2992" s="18"/>
      <c r="S2992" s="28"/>
      <c r="T2992" s="18"/>
      <c r="AJ2992" s="28"/>
    </row>
    <row r="2993" spans="10:36" x14ac:dyDescent="0.35">
      <c r="J2993" s="19"/>
      <c r="K2993" s="28"/>
      <c r="M2993" s="28"/>
      <c r="N2993" s="28"/>
      <c r="O2993" s="18"/>
      <c r="P2993" s="28"/>
      <c r="Q2993" s="28"/>
      <c r="R2993" s="18"/>
      <c r="S2993" s="28"/>
      <c r="T2993" s="18"/>
      <c r="AJ2993" s="28"/>
    </row>
    <row r="2994" spans="10:36" x14ac:dyDescent="0.35">
      <c r="J2994" s="19"/>
      <c r="K2994" s="28"/>
      <c r="M2994" s="28"/>
      <c r="N2994" s="28"/>
      <c r="O2994" s="18"/>
      <c r="P2994" s="28"/>
      <c r="Q2994" s="28"/>
      <c r="R2994" s="18"/>
      <c r="S2994" s="28"/>
      <c r="T2994" s="18"/>
      <c r="AJ2994" s="28"/>
    </row>
    <row r="2995" spans="10:36" x14ac:dyDescent="0.35">
      <c r="J2995" s="19"/>
      <c r="K2995" s="28"/>
      <c r="M2995" s="28"/>
      <c r="N2995" s="28"/>
      <c r="O2995" s="18"/>
      <c r="P2995" s="28"/>
      <c r="Q2995" s="28"/>
      <c r="R2995" s="18"/>
      <c r="S2995" s="28"/>
      <c r="T2995" s="18"/>
      <c r="AJ2995" s="28"/>
    </row>
    <row r="2996" spans="10:36" x14ac:dyDescent="0.35">
      <c r="J2996" s="19"/>
      <c r="K2996" s="28"/>
      <c r="M2996" s="28"/>
      <c r="N2996" s="28"/>
      <c r="O2996" s="18"/>
      <c r="P2996" s="28"/>
      <c r="Q2996" s="28"/>
      <c r="R2996" s="18"/>
      <c r="S2996" s="28"/>
      <c r="T2996" s="18"/>
      <c r="AJ2996" s="28"/>
    </row>
    <row r="2997" spans="10:36" x14ac:dyDescent="0.35">
      <c r="J2997" s="19"/>
      <c r="K2997" s="28"/>
      <c r="M2997" s="28"/>
      <c r="N2997" s="28"/>
      <c r="O2997" s="18"/>
      <c r="P2997" s="28"/>
      <c r="Q2997" s="28"/>
      <c r="R2997" s="18"/>
      <c r="S2997" s="28"/>
      <c r="T2997" s="18"/>
      <c r="AJ2997" s="28"/>
    </row>
    <row r="2998" spans="10:36" x14ac:dyDescent="0.35">
      <c r="J2998" s="19"/>
      <c r="K2998" s="28"/>
      <c r="M2998" s="28"/>
      <c r="N2998" s="28"/>
      <c r="O2998" s="18"/>
      <c r="P2998" s="28"/>
      <c r="Q2998" s="28"/>
      <c r="R2998" s="18"/>
      <c r="S2998" s="28"/>
      <c r="T2998" s="18"/>
      <c r="AJ2998" s="28"/>
    </row>
    <row r="2999" spans="10:36" x14ac:dyDescent="0.35">
      <c r="J2999" s="19"/>
      <c r="K2999" s="28"/>
      <c r="M2999" s="28"/>
      <c r="N2999" s="28"/>
      <c r="O2999" s="18"/>
      <c r="P2999" s="28"/>
      <c r="Q2999" s="28"/>
      <c r="R2999" s="18"/>
      <c r="S2999" s="28"/>
      <c r="T2999" s="18"/>
      <c r="AJ2999" s="28"/>
    </row>
    <row r="3000" spans="10:36" x14ac:dyDescent="0.35">
      <c r="J3000" s="19"/>
      <c r="K3000" s="28"/>
      <c r="M3000" s="28"/>
      <c r="N3000" s="28"/>
      <c r="O3000" s="18"/>
      <c r="P3000" s="28"/>
      <c r="Q3000" s="28"/>
      <c r="R3000" s="18"/>
      <c r="S3000" s="28"/>
      <c r="T3000" s="18"/>
      <c r="AJ3000" s="28"/>
    </row>
    <row r="3001" spans="10:36" x14ac:dyDescent="0.35">
      <c r="J3001" s="19"/>
      <c r="K3001" s="28"/>
      <c r="M3001" s="28"/>
      <c r="N3001" s="28"/>
      <c r="O3001" s="18"/>
      <c r="P3001" s="28"/>
      <c r="Q3001" s="28"/>
      <c r="R3001" s="18"/>
      <c r="S3001" s="28"/>
      <c r="T3001" s="18"/>
      <c r="AJ3001" s="28"/>
    </row>
    <row r="3002" spans="10:36" x14ac:dyDescent="0.35">
      <c r="J3002" s="19"/>
      <c r="K3002" s="28"/>
      <c r="M3002" s="28"/>
      <c r="N3002" s="28"/>
      <c r="O3002" s="18"/>
      <c r="P3002" s="28"/>
      <c r="Q3002" s="28"/>
      <c r="R3002" s="18"/>
      <c r="S3002" s="28"/>
      <c r="T3002" s="18"/>
      <c r="AJ3002" s="28"/>
    </row>
    <row r="3003" spans="10:36" x14ac:dyDescent="0.35">
      <c r="J3003" s="19"/>
      <c r="K3003" s="28"/>
      <c r="M3003" s="28"/>
      <c r="N3003" s="28"/>
      <c r="O3003" s="18"/>
      <c r="P3003" s="28"/>
      <c r="Q3003" s="28"/>
      <c r="R3003" s="18"/>
      <c r="S3003" s="28"/>
      <c r="T3003" s="18"/>
      <c r="AJ3003" s="28"/>
    </row>
    <row r="3004" spans="10:36" x14ac:dyDescent="0.35">
      <c r="J3004" s="19"/>
      <c r="K3004" s="28"/>
      <c r="M3004" s="28"/>
      <c r="N3004" s="28"/>
      <c r="O3004" s="18"/>
      <c r="P3004" s="28"/>
      <c r="Q3004" s="28"/>
      <c r="R3004" s="18"/>
      <c r="S3004" s="28"/>
      <c r="T3004" s="18"/>
      <c r="AJ3004" s="28"/>
    </row>
    <row r="3005" spans="10:36" x14ac:dyDescent="0.35">
      <c r="J3005" s="19"/>
      <c r="K3005" s="28"/>
      <c r="M3005" s="28"/>
      <c r="N3005" s="28"/>
      <c r="O3005" s="18"/>
      <c r="P3005" s="28"/>
      <c r="Q3005" s="28"/>
      <c r="R3005" s="18"/>
      <c r="S3005" s="28"/>
      <c r="T3005" s="18"/>
      <c r="AJ3005" s="28"/>
    </row>
    <row r="3006" spans="10:36" x14ac:dyDescent="0.35">
      <c r="J3006" s="19"/>
      <c r="K3006" s="28"/>
      <c r="M3006" s="28"/>
      <c r="N3006" s="28"/>
      <c r="O3006" s="18"/>
      <c r="P3006" s="28"/>
      <c r="Q3006" s="28"/>
      <c r="R3006" s="18"/>
      <c r="S3006" s="28"/>
      <c r="T3006" s="18"/>
      <c r="AJ3006" s="28"/>
    </row>
    <row r="3007" spans="10:36" x14ac:dyDescent="0.35">
      <c r="J3007" s="19"/>
      <c r="K3007" s="28"/>
      <c r="M3007" s="28"/>
      <c r="N3007" s="28"/>
      <c r="O3007" s="18"/>
      <c r="P3007" s="28"/>
      <c r="Q3007" s="28"/>
      <c r="R3007" s="18"/>
      <c r="S3007" s="28"/>
      <c r="T3007" s="18"/>
      <c r="AJ3007" s="28"/>
    </row>
    <row r="3008" spans="10:36" x14ac:dyDescent="0.35">
      <c r="J3008" s="19"/>
      <c r="K3008" s="28"/>
      <c r="M3008" s="28"/>
      <c r="N3008" s="28"/>
      <c r="O3008" s="18"/>
      <c r="P3008" s="28"/>
      <c r="Q3008" s="28"/>
      <c r="R3008" s="18"/>
      <c r="S3008" s="28"/>
      <c r="T3008" s="18"/>
      <c r="AJ3008" s="28"/>
    </row>
    <row r="3009" spans="10:36" x14ac:dyDescent="0.35">
      <c r="J3009" s="19"/>
      <c r="K3009" s="28"/>
      <c r="M3009" s="28"/>
      <c r="N3009" s="28"/>
      <c r="O3009" s="18"/>
      <c r="P3009" s="28"/>
      <c r="Q3009" s="28"/>
      <c r="R3009" s="18"/>
      <c r="S3009" s="28"/>
      <c r="T3009" s="18"/>
      <c r="AJ3009" s="28"/>
    </row>
    <row r="3010" spans="10:36" x14ac:dyDescent="0.35">
      <c r="J3010" s="19"/>
      <c r="K3010" s="28"/>
      <c r="M3010" s="28"/>
      <c r="N3010" s="28"/>
      <c r="O3010" s="18"/>
      <c r="P3010" s="28"/>
      <c r="Q3010" s="28"/>
      <c r="R3010" s="18"/>
      <c r="S3010" s="28"/>
      <c r="T3010" s="18"/>
      <c r="AJ3010" s="28"/>
    </row>
    <row r="3011" spans="10:36" x14ac:dyDescent="0.35">
      <c r="J3011" s="19"/>
      <c r="K3011" s="28"/>
      <c r="M3011" s="28"/>
      <c r="N3011" s="28"/>
      <c r="O3011" s="18"/>
      <c r="P3011" s="28"/>
      <c r="Q3011" s="28"/>
      <c r="R3011" s="18"/>
      <c r="S3011" s="28"/>
      <c r="T3011" s="18"/>
      <c r="AJ3011" s="28"/>
    </row>
    <row r="3012" spans="10:36" x14ac:dyDescent="0.35">
      <c r="J3012" s="19"/>
      <c r="K3012" s="28"/>
      <c r="M3012" s="28"/>
      <c r="N3012" s="28"/>
      <c r="O3012" s="18"/>
      <c r="P3012" s="28"/>
      <c r="Q3012" s="28"/>
      <c r="R3012" s="18"/>
      <c r="S3012" s="28"/>
      <c r="T3012" s="18"/>
      <c r="AJ3012" s="28"/>
    </row>
    <row r="3013" spans="10:36" x14ac:dyDescent="0.35">
      <c r="J3013" s="19"/>
      <c r="K3013" s="28"/>
      <c r="M3013" s="28"/>
      <c r="N3013" s="28"/>
      <c r="O3013" s="18"/>
      <c r="P3013" s="28"/>
      <c r="Q3013" s="28"/>
      <c r="R3013" s="18"/>
      <c r="S3013" s="28"/>
      <c r="T3013" s="18"/>
      <c r="AJ3013" s="28"/>
    </row>
    <row r="3014" spans="10:36" x14ac:dyDescent="0.35">
      <c r="J3014" s="19"/>
      <c r="K3014" s="28"/>
      <c r="M3014" s="28"/>
      <c r="N3014" s="28"/>
      <c r="O3014" s="18"/>
      <c r="P3014" s="28"/>
      <c r="Q3014" s="28"/>
      <c r="R3014" s="18"/>
      <c r="S3014" s="28"/>
      <c r="T3014" s="18"/>
      <c r="AJ3014" s="28"/>
    </row>
    <row r="3015" spans="10:36" x14ac:dyDescent="0.35">
      <c r="J3015" s="19"/>
      <c r="K3015" s="28"/>
      <c r="M3015" s="28"/>
      <c r="N3015" s="28"/>
      <c r="O3015" s="18"/>
      <c r="P3015" s="28"/>
      <c r="Q3015" s="28"/>
      <c r="R3015" s="18"/>
      <c r="S3015" s="28"/>
      <c r="T3015" s="18"/>
      <c r="AJ3015" s="28"/>
    </row>
    <row r="3016" spans="10:36" x14ac:dyDescent="0.35">
      <c r="J3016" s="19"/>
      <c r="K3016" s="28"/>
      <c r="M3016" s="28"/>
      <c r="N3016" s="28"/>
      <c r="O3016" s="18"/>
      <c r="P3016" s="28"/>
      <c r="Q3016" s="28"/>
      <c r="R3016" s="18"/>
      <c r="S3016" s="28"/>
      <c r="T3016" s="18"/>
      <c r="AJ3016" s="28"/>
    </row>
    <row r="3017" spans="10:36" x14ac:dyDescent="0.35">
      <c r="J3017" s="19"/>
      <c r="K3017" s="28"/>
      <c r="M3017" s="28"/>
      <c r="N3017" s="28"/>
      <c r="O3017" s="18"/>
      <c r="P3017" s="28"/>
      <c r="Q3017" s="28"/>
      <c r="R3017" s="18"/>
      <c r="S3017" s="28"/>
      <c r="T3017" s="18"/>
      <c r="AJ3017" s="28"/>
    </row>
    <row r="3018" spans="10:36" x14ac:dyDescent="0.35">
      <c r="J3018" s="19"/>
      <c r="K3018" s="28"/>
      <c r="M3018" s="28"/>
      <c r="N3018" s="28"/>
      <c r="O3018" s="18"/>
      <c r="P3018" s="28"/>
      <c r="Q3018" s="28"/>
      <c r="R3018" s="18"/>
      <c r="S3018" s="28"/>
      <c r="T3018" s="18"/>
      <c r="AJ3018" s="28"/>
    </row>
    <row r="3019" spans="10:36" x14ac:dyDescent="0.35">
      <c r="J3019" s="19"/>
      <c r="K3019" s="28"/>
      <c r="M3019" s="28"/>
      <c r="N3019" s="28"/>
      <c r="O3019" s="18"/>
      <c r="P3019" s="28"/>
      <c r="Q3019" s="28"/>
      <c r="R3019" s="18"/>
      <c r="S3019" s="28"/>
      <c r="T3019" s="18"/>
      <c r="AJ3019" s="28"/>
    </row>
    <row r="3020" spans="10:36" x14ac:dyDescent="0.35">
      <c r="J3020" s="19"/>
      <c r="K3020" s="28"/>
      <c r="M3020" s="28"/>
      <c r="N3020" s="28"/>
      <c r="O3020" s="18"/>
      <c r="P3020" s="28"/>
      <c r="Q3020" s="28"/>
      <c r="R3020" s="18"/>
      <c r="S3020" s="28"/>
      <c r="T3020" s="18"/>
      <c r="AJ3020" s="28"/>
    </row>
    <row r="3021" spans="10:36" x14ac:dyDescent="0.35">
      <c r="J3021" s="19"/>
      <c r="K3021" s="28"/>
      <c r="M3021" s="28"/>
      <c r="N3021" s="28"/>
      <c r="O3021" s="18"/>
      <c r="P3021" s="28"/>
      <c r="Q3021" s="28"/>
      <c r="R3021" s="18"/>
      <c r="S3021" s="28"/>
      <c r="T3021" s="18"/>
      <c r="AJ3021" s="28"/>
    </row>
    <row r="3022" spans="10:36" x14ac:dyDescent="0.35">
      <c r="J3022" s="19"/>
      <c r="K3022" s="28"/>
      <c r="M3022" s="28"/>
      <c r="N3022" s="28"/>
      <c r="O3022" s="18"/>
      <c r="P3022" s="28"/>
      <c r="Q3022" s="28"/>
      <c r="R3022" s="18"/>
      <c r="S3022" s="28"/>
      <c r="T3022" s="18"/>
      <c r="AJ3022" s="28"/>
    </row>
    <row r="3023" spans="10:36" x14ac:dyDescent="0.35">
      <c r="J3023" s="19"/>
      <c r="K3023" s="28"/>
      <c r="M3023" s="28"/>
      <c r="N3023" s="28"/>
      <c r="O3023" s="18"/>
      <c r="P3023" s="28"/>
      <c r="Q3023" s="28"/>
      <c r="R3023" s="18"/>
      <c r="S3023" s="28"/>
      <c r="T3023" s="18"/>
      <c r="AJ3023" s="28"/>
    </row>
    <row r="3024" spans="10:36" x14ac:dyDescent="0.35">
      <c r="J3024" s="19"/>
      <c r="K3024" s="28"/>
      <c r="M3024" s="28"/>
      <c r="N3024" s="28"/>
      <c r="O3024" s="18"/>
      <c r="P3024" s="28"/>
      <c r="Q3024" s="28"/>
      <c r="R3024" s="18"/>
      <c r="S3024" s="28"/>
      <c r="T3024" s="18"/>
      <c r="AJ3024" s="28"/>
    </row>
    <row r="3025" spans="10:36" x14ac:dyDescent="0.35">
      <c r="J3025" s="19"/>
      <c r="K3025" s="28"/>
      <c r="M3025" s="28"/>
      <c r="N3025" s="28"/>
      <c r="O3025" s="18"/>
      <c r="P3025" s="28"/>
      <c r="Q3025" s="28"/>
      <c r="R3025" s="18"/>
      <c r="S3025" s="28"/>
      <c r="T3025" s="18"/>
      <c r="AJ3025" s="28"/>
    </row>
    <row r="3026" spans="10:36" x14ac:dyDescent="0.35">
      <c r="J3026" s="19"/>
      <c r="K3026" s="28"/>
      <c r="M3026" s="28"/>
      <c r="N3026" s="28"/>
      <c r="O3026" s="18"/>
      <c r="P3026" s="28"/>
      <c r="Q3026" s="28"/>
      <c r="R3026" s="18"/>
      <c r="S3026" s="28"/>
      <c r="T3026" s="18"/>
      <c r="AJ3026" s="28"/>
    </row>
    <row r="3027" spans="10:36" x14ac:dyDescent="0.35">
      <c r="J3027" s="19"/>
      <c r="K3027" s="28"/>
      <c r="M3027" s="28"/>
      <c r="N3027" s="28"/>
      <c r="O3027" s="18"/>
      <c r="P3027" s="28"/>
      <c r="Q3027" s="28"/>
      <c r="R3027" s="18"/>
      <c r="S3027" s="28"/>
      <c r="T3027" s="18"/>
      <c r="AJ3027" s="28"/>
    </row>
    <row r="3028" spans="10:36" x14ac:dyDescent="0.35">
      <c r="J3028" s="19"/>
      <c r="K3028" s="28"/>
      <c r="M3028" s="28"/>
      <c r="N3028" s="28"/>
      <c r="O3028" s="18"/>
      <c r="P3028" s="28"/>
      <c r="Q3028" s="28"/>
      <c r="R3028" s="18"/>
      <c r="S3028" s="28"/>
      <c r="T3028" s="18"/>
      <c r="AJ3028" s="28"/>
    </row>
    <row r="3029" spans="10:36" x14ac:dyDescent="0.35">
      <c r="J3029" s="19"/>
      <c r="K3029" s="28"/>
      <c r="M3029" s="28"/>
      <c r="N3029" s="28"/>
      <c r="O3029" s="18"/>
      <c r="P3029" s="28"/>
      <c r="Q3029" s="28"/>
      <c r="R3029" s="18"/>
      <c r="S3029" s="28"/>
      <c r="T3029" s="18"/>
      <c r="AJ3029" s="28"/>
    </row>
    <row r="3030" spans="10:36" x14ac:dyDescent="0.35">
      <c r="J3030" s="19"/>
      <c r="K3030" s="28"/>
      <c r="M3030" s="28"/>
      <c r="N3030" s="28"/>
      <c r="O3030" s="18"/>
      <c r="P3030" s="28"/>
      <c r="Q3030" s="28"/>
      <c r="R3030" s="18"/>
      <c r="S3030" s="28"/>
      <c r="T3030" s="18"/>
      <c r="AJ3030" s="28"/>
    </row>
    <row r="3031" spans="10:36" x14ac:dyDescent="0.35">
      <c r="J3031" s="19"/>
      <c r="K3031" s="28"/>
      <c r="M3031" s="28"/>
      <c r="N3031" s="28"/>
      <c r="O3031" s="18"/>
      <c r="P3031" s="28"/>
      <c r="Q3031" s="28"/>
      <c r="R3031" s="18"/>
      <c r="S3031" s="28"/>
      <c r="T3031" s="18"/>
      <c r="AJ3031" s="28"/>
    </row>
    <row r="3032" spans="10:36" x14ac:dyDescent="0.35">
      <c r="J3032" s="19"/>
      <c r="K3032" s="28"/>
      <c r="M3032" s="28"/>
      <c r="N3032" s="28"/>
      <c r="O3032" s="18"/>
      <c r="P3032" s="28"/>
      <c r="Q3032" s="28"/>
      <c r="R3032" s="18"/>
      <c r="S3032" s="28"/>
      <c r="T3032" s="18"/>
      <c r="AJ3032" s="28"/>
    </row>
    <row r="3033" spans="10:36" x14ac:dyDescent="0.35">
      <c r="J3033" s="19"/>
      <c r="K3033" s="28"/>
      <c r="M3033" s="28"/>
      <c r="N3033" s="28"/>
      <c r="O3033" s="18"/>
      <c r="P3033" s="28"/>
      <c r="Q3033" s="28"/>
      <c r="R3033" s="18"/>
      <c r="S3033" s="28"/>
      <c r="T3033" s="18"/>
      <c r="AJ3033" s="28"/>
    </row>
    <row r="3034" spans="10:36" x14ac:dyDescent="0.35">
      <c r="J3034" s="19"/>
      <c r="K3034" s="28"/>
      <c r="M3034" s="28"/>
      <c r="N3034" s="28"/>
      <c r="O3034" s="18"/>
      <c r="P3034" s="28"/>
      <c r="Q3034" s="28"/>
      <c r="R3034" s="18"/>
      <c r="S3034" s="28"/>
      <c r="T3034" s="18"/>
      <c r="AJ3034" s="28"/>
    </row>
    <row r="3035" spans="10:36" x14ac:dyDescent="0.35">
      <c r="J3035" s="19"/>
      <c r="K3035" s="28"/>
      <c r="M3035" s="28"/>
      <c r="N3035" s="28"/>
      <c r="O3035" s="18"/>
      <c r="P3035" s="28"/>
      <c r="Q3035" s="28"/>
      <c r="R3035" s="18"/>
      <c r="S3035" s="28"/>
      <c r="T3035" s="18"/>
      <c r="AJ3035" s="28"/>
    </row>
    <row r="3036" spans="10:36" x14ac:dyDescent="0.35">
      <c r="J3036" s="19"/>
      <c r="K3036" s="28"/>
      <c r="M3036" s="28"/>
      <c r="N3036" s="28"/>
      <c r="O3036" s="18"/>
      <c r="P3036" s="28"/>
      <c r="Q3036" s="28"/>
      <c r="R3036" s="18"/>
      <c r="S3036" s="28"/>
      <c r="T3036" s="18"/>
      <c r="AJ3036" s="28"/>
    </row>
    <row r="3037" spans="10:36" x14ac:dyDescent="0.35">
      <c r="J3037" s="19"/>
      <c r="K3037" s="28"/>
      <c r="M3037" s="28"/>
      <c r="N3037" s="28"/>
      <c r="O3037" s="18"/>
      <c r="P3037" s="28"/>
      <c r="Q3037" s="28"/>
      <c r="R3037" s="18"/>
      <c r="S3037" s="28"/>
      <c r="T3037" s="18"/>
      <c r="AJ3037" s="28"/>
    </row>
    <row r="3038" spans="10:36" x14ac:dyDescent="0.35">
      <c r="J3038" s="19"/>
      <c r="K3038" s="28"/>
      <c r="M3038" s="28"/>
      <c r="N3038" s="28"/>
      <c r="O3038" s="18"/>
      <c r="P3038" s="28"/>
      <c r="Q3038" s="28"/>
      <c r="R3038" s="18"/>
      <c r="S3038" s="28"/>
      <c r="T3038" s="18"/>
      <c r="AJ3038" s="28"/>
    </row>
    <row r="3039" spans="10:36" x14ac:dyDescent="0.35">
      <c r="J3039" s="19"/>
      <c r="K3039" s="28"/>
      <c r="M3039" s="28"/>
      <c r="N3039" s="28"/>
      <c r="O3039" s="18"/>
      <c r="P3039" s="28"/>
      <c r="Q3039" s="28"/>
      <c r="R3039" s="18"/>
      <c r="S3039" s="28"/>
      <c r="T3039" s="18"/>
      <c r="AJ3039" s="28"/>
    </row>
    <row r="3040" spans="10:36" x14ac:dyDescent="0.35">
      <c r="J3040" s="19"/>
      <c r="K3040" s="28"/>
      <c r="M3040" s="28"/>
      <c r="N3040" s="28"/>
      <c r="O3040" s="18"/>
      <c r="P3040" s="28"/>
      <c r="Q3040" s="28"/>
      <c r="R3040" s="18"/>
      <c r="S3040" s="28"/>
      <c r="T3040" s="18"/>
      <c r="AJ3040" s="28"/>
    </row>
    <row r="3041" spans="10:36" x14ac:dyDescent="0.35">
      <c r="J3041" s="19"/>
      <c r="K3041" s="28"/>
      <c r="M3041" s="28"/>
      <c r="N3041" s="28"/>
      <c r="O3041" s="18"/>
      <c r="P3041" s="28"/>
      <c r="Q3041" s="28"/>
      <c r="R3041" s="18"/>
      <c r="S3041" s="28"/>
      <c r="T3041" s="18"/>
      <c r="AJ3041" s="28"/>
    </row>
    <row r="3042" spans="10:36" x14ac:dyDescent="0.35">
      <c r="J3042" s="19"/>
      <c r="K3042" s="28"/>
      <c r="M3042" s="28"/>
      <c r="N3042" s="28"/>
      <c r="O3042" s="18"/>
      <c r="P3042" s="28"/>
      <c r="Q3042" s="28"/>
      <c r="R3042" s="18"/>
      <c r="S3042" s="28"/>
      <c r="T3042" s="18"/>
      <c r="AJ3042" s="28"/>
    </row>
    <row r="3043" spans="10:36" x14ac:dyDescent="0.35">
      <c r="J3043" s="19"/>
      <c r="K3043" s="28"/>
      <c r="M3043" s="28"/>
      <c r="N3043" s="28"/>
      <c r="O3043" s="18"/>
      <c r="P3043" s="28"/>
      <c r="Q3043" s="28"/>
      <c r="R3043" s="18"/>
      <c r="S3043" s="28"/>
      <c r="T3043" s="18"/>
      <c r="AJ3043" s="28"/>
    </row>
    <row r="3044" spans="10:36" x14ac:dyDescent="0.35">
      <c r="J3044" s="19"/>
      <c r="K3044" s="28"/>
      <c r="M3044" s="28"/>
      <c r="N3044" s="28"/>
      <c r="O3044" s="18"/>
      <c r="P3044" s="28"/>
      <c r="Q3044" s="28"/>
      <c r="R3044" s="18"/>
      <c r="S3044" s="28"/>
      <c r="T3044" s="18"/>
      <c r="AJ3044" s="28"/>
    </row>
    <row r="3045" spans="10:36" x14ac:dyDescent="0.35">
      <c r="J3045" s="19"/>
      <c r="K3045" s="28"/>
      <c r="M3045" s="28"/>
      <c r="N3045" s="28"/>
      <c r="O3045" s="18"/>
      <c r="P3045" s="28"/>
      <c r="Q3045" s="28"/>
      <c r="R3045" s="18"/>
      <c r="S3045" s="28"/>
      <c r="T3045" s="18"/>
      <c r="AJ3045" s="28"/>
    </row>
    <row r="3046" spans="10:36" x14ac:dyDescent="0.35">
      <c r="J3046" s="19"/>
      <c r="K3046" s="28"/>
      <c r="M3046" s="28"/>
      <c r="N3046" s="28"/>
      <c r="O3046" s="18"/>
      <c r="P3046" s="28"/>
      <c r="Q3046" s="28"/>
      <c r="R3046" s="18"/>
      <c r="S3046" s="28"/>
      <c r="T3046" s="18"/>
      <c r="AJ3046" s="28"/>
    </row>
    <row r="3047" spans="10:36" x14ac:dyDescent="0.35">
      <c r="J3047" s="19"/>
      <c r="K3047" s="28"/>
      <c r="M3047" s="28"/>
      <c r="N3047" s="28"/>
      <c r="O3047" s="18"/>
      <c r="P3047" s="28"/>
      <c r="Q3047" s="28"/>
      <c r="R3047" s="18"/>
      <c r="S3047" s="28"/>
      <c r="T3047" s="18"/>
      <c r="AJ3047" s="28"/>
    </row>
    <row r="3048" spans="10:36" x14ac:dyDescent="0.35">
      <c r="J3048" s="19"/>
      <c r="K3048" s="28"/>
      <c r="M3048" s="28"/>
      <c r="N3048" s="28"/>
      <c r="O3048" s="18"/>
      <c r="P3048" s="28"/>
      <c r="Q3048" s="28"/>
      <c r="R3048" s="18"/>
      <c r="S3048" s="28"/>
      <c r="T3048" s="18"/>
      <c r="AJ3048" s="28"/>
    </row>
    <row r="3049" spans="10:36" x14ac:dyDescent="0.35">
      <c r="J3049" s="19"/>
      <c r="K3049" s="28"/>
      <c r="M3049" s="28"/>
      <c r="N3049" s="28"/>
      <c r="O3049" s="18"/>
      <c r="P3049" s="28"/>
      <c r="Q3049" s="28"/>
      <c r="R3049" s="18"/>
      <c r="S3049" s="28"/>
      <c r="T3049" s="18"/>
      <c r="AJ3049" s="28"/>
    </row>
    <row r="3050" spans="10:36" x14ac:dyDescent="0.35">
      <c r="J3050" s="19"/>
      <c r="K3050" s="28"/>
      <c r="M3050" s="28"/>
      <c r="N3050" s="28"/>
      <c r="O3050" s="18"/>
      <c r="P3050" s="28"/>
      <c r="Q3050" s="28"/>
      <c r="R3050" s="18"/>
      <c r="S3050" s="28"/>
      <c r="T3050" s="18"/>
      <c r="AJ3050" s="28"/>
    </row>
    <row r="3051" spans="10:36" x14ac:dyDescent="0.35">
      <c r="J3051" s="19"/>
      <c r="K3051" s="28"/>
      <c r="M3051" s="28"/>
      <c r="N3051" s="28"/>
      <c r="O3051" s="18"/>
      <c r="P3051" s="28"/>
      <c r="Q3051" s="28"/>
      <c r="R3051" s="18"/>
      <c r="S3051" s="28"/>
      <c r="T3051" s="18"/>
      <c r="AJ3051" s="28"/>
    </row>
    <row r="3052" spans="10:36" x14ac:dyDescent="0.35">
      <c r="J3052" s="19"/>
      <c r="K3052" s="28"/>
      <c r="M3052" s="28"/>
      <c r="N3052" s="28"/>
      <c r="O3052" s="18"/>
      <c r="P3052" s="28"/>
      <c r="Q3052" s="28"/>
      <c r="R3052" s="18"/>
      <c r="S3052" s="28"/>
      <c r="T3052" s="18"/>
      <c r="AJ3052" s="28"/>
    </row>
    <row r="3053" spans="10:36" x14ac:dyDescent="0.35">
      <c r="J3053" s="19"/>
      <c r="K3053" s="28"/>
      <c r="M3053" s="28"/>
      <c r="N3053" s="28"/>
      <c r="O3053" s="18"/>
      <c r="P3053" s="28"/>
      <c r="Q3053" s="28"/>
      <c r="R3053" s="18"/>
      <c r="S3053" s="28"/>
      <c r="T3053" s="18"/>
      <c r="AJ3053" s="28"/>
    </row>
    <row r="3054" spans="10:36" x14ac:dyDescent="0.35">
      <c r="J3054" s="19"/>
      <c r="K3054" s="28"/>
      <c r="M3054" s="28"/>
      <c r="N3054" s="28"/>
      <c r="O3054" s="18"/>
      <c r="P3054" s="28"/>
      <c r="Q3054" s="28"/>
      <c r="R3054" s="18"/>
      <c r="S3054" s="28"/>
      <c r="T3054" s="18"/>
      <c r="AJ3054" s="28"/>
    </row>
    <row r="3055" spans="10:36" x14ac:dyDescent="0.35">
      <c r="J3055" s="19"/>
      <c r="K3055" s="28"/>
      <c r="M3055" s="28"/>
      <c r="N3055" s="28"/>
      <c r="O3055" s="18"/>
      <c r="P3055" s="28"/>
      <c r="Q3055" s="28"/>
      <c r="R3055" s="18"/>
      <c r="S3055" s="28"/>
      <c r="T3055" s="18"/>
      <c r="AJ3055" s="28"/>
    </row>
    <row r="3056" spans="10:36" x14ac:dyDescent="0.35">
      <c r="J3056" s="19"/>
      <c r="K3056" s="28"/>
      <c r="M3056" s="28"/>
      <c r="N3056" s="28"/>
      <c r="O3056" s="18"/>
      <c r="P3056" s="28"/>
      <c r="Q3056" s="28"/>
      <c r="R3056" s="18"/>
      <c r="S3056" s="28"/>
      <c r="T3056" s="18"/>
      <c r="AJ3056" s="28"/>
    </row>
    <row r="3057" spans="10:36" x14ac:dyDescent="0.35">
      <c r="J3057" s="19"/>
      <c r="K3057" s="28"/>
      <c r="M3057" s="28"/>
      <c r="N3057" s="28"/>
      <c r="O3057" s="18"/>
      <c r="P3057" s="28"/>
      <c r="Q3057" s="28"/>
      <c r="R3057" s="18"/>
      <c r="S3057" s="28"/>
      <c r="T3057" s="18"/>
      <c r="AJ3057" s="28"/>
    </row>
    <row r="3058" spans="10:36" x14ac:dyDescent="0.35">
      <c r="J3058" s="19"/>
      <c r="K3058" s="28"/>
      <c r="M3058" s="28"/>
      <c r="N3058" s="28"/>
      <c r="O3058" s="18"/>
      <c r="P3058" s="28"/>
      <c r="Q3058" s="28"/>
      <c r="R3058" s="18"/>
      <c r="S3058" s="28"/>
      <c r="T3058" s="18"/>
      <c r="AJ3058" s="28"/>
    </row>
    <row r="3059" spans="10:36" x14ac:dyDescent="0.35">
      <c r="J3059" s="19"/>
      <c r="K3059" s="28"/>
      <c r="M3059" s="28"/>
      <c r="N3059" s="28"/>
      <c r="O3059" s="18"/>
      <c r="P3059" s="28"/>
      <c r="Q3059" s="28"/>
      <c r="R3059" s="18"/>
      <c r="S3059" s="28"/>
      <c r="T3059" s="18"/>
      <c r="AJ3059" s="28"/>
    </row>
    <row r="3060" spans="10:36" x14ac:dyDescent="0.35">
      <c r="J3060" s="19"/>
      <c r="K3060" s="28"/>
      <c r="M3060" s="28"/>
      <c r="N3060" s="28"/>
      <c r="O3060" s="18"/>
      <c r="P3060" s="28"/>
      <c r="Q3060" s="28"/>
      <c r="R3060" s="18"/>
      <c r="S3060" s="28"/>
      <c r="T3060" s="18"/>
      <c r="AJ3060" s="28"/>
    </row>
    <row r="3061" spans="10:36" x14ac:dyDescent="0.35">
      <c r="J3061" s="19"/>
      <c r="K3061" s="28"/>
      <c r="M3061" s="28"/>
      <c r="N3061" s="28"/>
      <c r="O3061" s="18"/>
      <c r="P3061" s="28"/>
      <c r="Q3061" s="28"/>
      <c r="R3061" s="18"/>
      <c r="S3061" s="28"/>
      <c r="T3061" s="18"/>
      <c r="AJ3061" s="28"/>
    </row>
    <row r="3062" spans="10:36" x14ac:dyDescent="0.35">
      <c r="J3062" s="19"/>
      <c r="K3062" s="28"/>
      <c r="M3062" s="28"/>
      <c r="N3062" s="28"/>
      <c r="O3062" s="18"/>
      <c r="P3062" s="28"/>
      <c r="Q3062" s="28"/>
      <c r="R3062" s="18"/>
      <c r="S3062" s="28"/>
      <c r="T3062" s="18"/>
      <c r="AJ3062" s="28"/>
    </row>
    <row r="3063" spans="10:36" x14ac:dyDescent="0.35">
      <c r="J3063" s="19"/>
      <c r="K3063" s="28"/>
      <c r="M3063" s="28"/>
      <c r="N3063" s="28"/>
      <c r="O3063" s="18"/>
      <c r="P3063" s="28"/>
      <c r="Q3063" s="28"/>
      <c r="R3063" s="18"/>
      <c r="S3063" s="28"/>
      <c r="T3063" s="18"/>
      <c r="AJ3063" s="28"/>
    </row>
    <row r="3064" spans="10:36" x14ac:dyDescent="0.35">
      <c r="J3064" s="19"/>
      <c r="K3064" s="28"/>
      <c r="M3064" s="28"/>
      <c r="N3064" s="28"/>
      <c r="O3064" s="18"/>
      <c r="P3064" s="28"/>
      <c r="Q3064" s="28"/>
      <c r="R3064" s="18"/>
      <c r="S3064" s="28"/>
      <c r="T3064" s="18"/>
      <c r="AJ3064" s="28"/>
    </row>
    <row r="3065" spans="10:36" x14ac:dyDescent="0.35">
      <c r="J3065" s="19"/>
      <c r="K3065" s="28"/>
      <c r="M3065" s="28"/>
      <c r="N3065" s="28"/>
      <c r="O3065" s="18"/>
      <c r="P3065" s="28"/>
      <c r="Q3065" s="28"/>
      <c r="R3065" s="18"/>
      <c r="S3065" s="28"/>
      <c r="T3065" s="18"/>
      <c r="AJ3065" s="28"/>
    </row>
    <row r="3066" spans="10:36" x14ac:dyDescent="0.35">
      <c r="J3066" s="19"/>
      <c r="K3066" s="28"/>
      <c r="M3066" s="28"/>
      <c r="N3066" s="28"/>
      <c r="O3066" s="18"/>
      <c r="P3066" s="28"/>
      <c r="Q3066" s="28"/>
      <c r="R3066" s="18"/>
      <c r="S3066" s="28"/>
      <c r="T3066" s="18"/>
      <c r="AJ3066" s="28"/>
    </row>
    <row r="3067" spans="10:36" x14ac:dyDescent="0.35">
      <c r="J3067" s="19"/>
      <c r="K3067" s="28"/>
      <c r="M3067" s="28"/>
      <c r="N3067" s="28"/>
      <c r="O3067" s="18"/>
      <c r="P3067" s="28"/>
      <c r="Q3067" s="28"/>
      <c r="R3067" s="18"/>
      <c r="S3067" s="28"/>
      <c r="T3067" s="18"/>
      <c r="AJ3067" s="28"/>
    </row>
    <row r="3068" spans="10:36" x14ac:dyDescent="0.35">
      <c r="J3068" s="19"/>
      <c r="K3068" s="28"/>
      <c r="M3068" s="28"/>
      <c r="N3068" s="28"/>
      <c r="O3068" s="18"/>
      <c r="P3068" s="28"/>
      <c r="Q3068" s="28"/>
      <c r="R3068" s="18"/>
      <c r="S3068" s="28"/>
      <c r="T3068" s="18"/>
      <c r="AJ3068" s="28"/>
    </row>
    <row r="3069" spans="10:36" x14ac:dyDescent="0.35">
      <c r="J3069" s="19"/>
      <c r="K3069" s="28"/>
      <c r="M3069" s="28"/>
      <c r="N3069" s="28"/>
      <c r="O3069" s="18"/>
      <c r="P3069" s="28"/>
      <c r="Q3069" s="28"/>
      <c r="R3069" s="18"/>
      <c r="S3069" s="28"/>
      <c r="T3069" s="18"/>
      <c r="AJ3069" s="28"/>
    </row>
    <row r="3070" spans="10:36" x14ac:dyDescent="0.35">
      <c r="J3070" s="19"/>
      <c r="K3070" s="28"/>
      <c r="M3070" s="28"/>
      <c r="N3070" s="28"/>
      <c r="O3070" s="18"/>
      <c r="P3070" s="28"/>
      <c r="Q3070" s="28"/>
      <c r="R3070" s="18"/>
      <c r="S3070" s="28"/>
      <c r="T3070" s="18"/>
      <c r="AJ3070" s="28"/>
    </row>
    <row r="3071" spans="10:36" x14ac:dyDescent="0.35">
      <c r="J3071" s="19"/>
      <c r="K3071" s="28"/>
      <c r="M3071" s="28"/>
      <c r="N3071" s="28"/>
      <c r="O3071" s="18"/>
      <c r="P3071" s="28"/>
      <c r="Q3071" s="28"/>
      <c r="R3071" s="18"/>
      <c r="S3071" s="28"/>
      <c r="T3071" s="18"/>
      <c r="AJ3071" s="28"/>
    </row>
    <row r="3072" spans="10:36" x14ac:dyDescent="0.35">
      <c r="J3072" s="19"/>
      <c r="K3072" s="28"/>
      <c r="M3072" s="28"/>
      <c r="N3072" s="28"/>
      <c r="O3072" s="18"/>
      <c r="P3072" s="28"/>
      <c r="Q3072" s="28"/>
      <c r="R3072" s="18"/>
      <c r="S3072" s="28"/>
      <c r="T3072" s="18"/>
      <c r="AJ3072" s="28"/>
    </row>
    <row r="3073" spans="10:36" x14ac:dyDescent="0.35">
      <c r="J3073" s="19"/>
      <c r="K3073" s="28"/>
      <c r="M3073" s="28"/>
      <c r="N3073" s="28"/>
      <c r="O3073" s="18"/>
      <c r="P3073" s="28"/>
      <c r="Q3073" s="28"/>
      <c r="R3073" s="18"/>
      <c r="S3073" s="28"/>
      <c r="T3073" s="18"/>
      <c r="AJ3073" s="28"/>
    </row>
    <row r="3074" spans="10:36" x14ac:dyDescent="0.35">
      <c r="J3074" s="19"/>
      <c r="K3074" s="28"/>
      <c r="M3074" s="28"/>
      <c r="N3074" s="28"/>
      <c r="O3074" s="18"/>
      <c r="P3074" s="28"/>
      <c r="Q3074" s="28"/>
      <c r="R3074" s="18"/>
      <c r="S3074" s="28"/>
      <c r="T3074" s="18"/>
      <c r="AJ3074" s="28"/>
    </row>
    <row r="3075" spans="10:36" x14ac:dyDescent="0.35">
      <c r="J3075" s="19"/>
      <c r="K3075" s="28"/>
      <c r="M3075" s="28"/>
      <c r="N3075" s="28"/>
      <c r="O3075" s="18"/>
      <c r="P3075" s="28"/>
      <c r="Q3075" s="28"/>
      <c r="R3075" s="18"/>
      <c r="S3075" s="28"/>
      <c r="T3075" s="18"/>
      <c r="AJ3075" s="28"/>
    </row>
    <row r="3076" spans="10:36" x14ac:dyDescent="0.35">
      <c r="J3076" s="19"/>
      <c r="K3076" s="28"/>
      <c r="M3076" s="28"/>
      <c r="N3076" s="28"/>
      <c r="O3076" s="18"/>
      <c r="P3076" s="28"/>
      <c r="Q3076" s="28"/>
      <c r="R3076" s="18"/>
      <c r="S3076" s="28"/>
      <c r="T3076" s="18"/>
      <c r="AJ3076" s="28"/>
    </row>
    <row r="3077" spans="10:36" x14ac:dyDescent="0.35">
      <c r="J3077" s="19"/>
      <c r="K3077" s="28"/>
      <c r="M3077" s="28"/>
      <c r="N3077" s="28"/>
      <c r="O3077" s="18"/>
      <c r="P3077" s="28"/>
      <c r="Q3077" s="28"/>
      <c r="R3077" s="18"/>
      <c r="S3077" s="28"/>
      <c r="T3077" s="18"/>
      <c r="AJ3077" s="28"/>
    </row>
    <row r="3078" spans="10:36" x14ac:dyDescent="0.35">
      <c r="J3078" s="19"/>
      <c r="K3078" s="28"/>
      <c r="M3078" s="28"/>
      <c r="N3078" s="28"/>
      <c r="O3078" s="18"/>
      <c r="P3078" s="28"/>
      <c r="Q3078" s="28"/>
      <c r="R3078" s="18"/>
      <c r="S3078" s="28"/>
      <c r="T3078" s="18"/>
      <c r="AJ3078" s="28"/>
    </row>
    <row r="3079" spans="10:36" x14ac:dyDescent="0.35">
      <c r="J3079" s="19"/>
      <c r="K3079" s="28"/>
      <c r="M3079" s="28"/>
      <c r="N3079" s="28"/>
      <c r="O3079" s="18"/>
      <c r="P3079" s="28"/>
      <c r="Q3079" s="28"/>
      <c r="R3079" s="18"/>
      <c r="S3079" s="28"/>
      <c r="T3079" s="18"/>
      <c r="AJ3079" s="28"/>
    </row>
    <row r="3080" spans="10:36" x14ac:dyDescent="0.35">
      <c r="J3080" s="19"/>
      <c r="K3080" s="28"/>
      <c r="M3080" s="28"/>
      <c r="N3080" s="28"/>
      <c r="O3080" s="18"/>
      <c r="P3080" s="28"/>
      <c r="Q3080" s="28"/>
      <c r="R3080" s="18"/>
      <c r="S3080" s="28"/>
      <c r="T3080" s="18"/>
      <c r="AJ3080" s="28"/>
    </row>
    <row r="3081" spans="10:36" x14ac:dyDescent="0.35">
      <c r="J3081" s="19"/>
      <c r="K3081" s="28"/>
      <c r="M3081" s="28"/>
      <c r="N3081" s="28"/>
      <c r="O3081" s="18"/>
      <c r="P3081" s="28"/>
      <c r="Q3081" s="28"/>
      <c r="R3081" s="18"/>
      <c r="S3081" s="28"/>
      <c r="T3081" s="18"/>
      <c r="AJ3081" s="28"/>
    </row>
    <row r="3082" spans="10:36" x14ac:dyDescent="0.35">
      <c r="J3082" s="19"/>
      <c r="K3082" s="28"/>
      <c r="M3082" s="28"/>
      <c r="N3082" s="28"/>
      <c r="O3082" s="18"/>
      <c r="P3082" s="28"/>
      <c r="Q3082" s="28"/>
      <c r="R3082" s="18"/>
      <c r="S3082" s="28"/>
      <c r="T3082" s="18"/>
      <c r="AJ3082" s="28"/>
    </row>
    <row r="3083" spans="10:36" x14ac:dyDescent="0.35">
      <c r="J3083" s="19"/>
      <c r="K3083" s="28"/>
      <c r="M3083" s="28"/>
      <c r="N3083" s="28"/>
      <c r="O3083" s="18"/>
      <c r="P3083" s="28"/>
      <c r="Q3083" s="28"/>
      <c r="R3083" s="18"/>
      <c r="S3083" s="28"/>
      <c r="T3083" s="18"/>
      <c r="AJ3083" s="28"/>
    </row>
    <row r="3084" spans="10:36" x14ac:dyDescent="0.35">
      <c r="J3084" s="19"/>
      <c r="K3084" s="28"/>
      <c r="M3084" s="28"/>
      <c r="N3084" s="28"/>
      <c r="O3084" s="18"/>
      <c r="P3084" s="28"/>
      <c r="Q3084" s="28"/>
      <c r="R3084" s="18"/>
      <c r="S3084" s="28"/>
      <c r="T3084" s="18"/>
      <c r="AJ3084" s="28"/>
    </row>
    <row r="3085" spans="10:36" x14ac:dyDescent="0.35">
      <c r="J3085" s="19"/>
      <c r="K3085" s="28"/>
      <c r="M3085" s="28"/>
      <c r="N3085" s="28"/>
      <c r="O3085" s="18"/>
      <c r="P3085" s="28"/>
      <c r="Q3085" s="28"/>
      <c r="R3085" s="18"/>
      <c r="S3085" s="28"/>
      <c r="T3085" s="18"/>
      <c r="AJ3085" s="28"/>
    </row>
    <row r="3086" spans="10:36" x14ac:dyDescent="0.35">
      <c r="J3086" s="19"/>
      <c r="K3086" s="28"/>
      <c r="M3086" s="28"/>
      <c r="N3086" s="28"/>
      <c r="O3086" s="18"/>
      <c r="P3086" s="28"/>
      <c r="Q3086" s="28"/>
      <c r="R3086" s="18"/>
      <c r="S3086" s="28"/>
      <c r="T3086" s="18"/>
      <c r="AJ3086" s="28"/>
    </row>
    <row r="3087" spans="10:36" x14ac:dyDescent="0.35">
      <c r="J3087" s="19"/>
      <c r="K3087" s="28"/>
      <c r="M3087" s="28"/>
      <c r="N3087" s="28"/>
      <c r="O3087" s="18"/>
      <c r="P3087" s="28"/>
      <c r="Q3087" s="28"/>
      <c r="R3087" s="18"/>
      <c r="S3087" s="28"/>
      <c r="T3087" s="18"/>
      <c r="AJ3087" s="28"/>
    </row>
    <row r="3088" spans="10:36" x14ac:dyDescent="0.35">
      <c r="J3088" s="19"/>
      <c r="K3088" s="28"/>
      <c r="M3088" s="28"/>
      <c r="N3088" s="28"/>
      <c r="O3088" s="18"/>
      <c r="P3088" s="28"/>
      <c r="Q3088" s="28"/>
      <c r="R3088" s="18"/>
      <c r="S3088" s="28"/>
      <c r="T3088" s="18"/>
      <c r="AJ3088" s="28"/>
    </row>
    <row r="3089" spans="10:36" x14ac:dyDescent="0.35">
      <c r="J3089" s="19"/>
      <c r="K3089" s="28"/>
      <c r="M3089" s="28"/>
      <c r="N3089" s="28"/>
      <c r="O3089" s="18"/>
      <c r="P3089" s="28"/>
      <c r="Q3089" s="28"/>
      <c r="R3089" s="18"/>
      <c r="S3089" s="28"/>
      <c r="T3089" s="18"/>
      <c r="AJ3089" s="28"/>
    </row>
    <row r="3090" spans="10:36" x14ac:dyDescent="0.35">
      <c r="J3090" s="19"/>
      <c r="K3090" s="28"/>
      <c r="M3090" s="28"/>
      <c r="N3090" s="28"/>
      <c r="O3090" s="18"/>
      <c r="P3090" s="28"/>
      <c r="Q3090" s="28"/>
      <c r="R3090" s="18"/>
      <c r="S3090" s="28"/>
      <c r="T3090" s="18"/>
      <c r="AJ3090" s="28"/>
    </row>
    <row r="3091" spans="10:36" x14ac:dyDescent="0.35">
      <c r="J3091" s="19"/>
      <c r="K3091" s="28"/>
      <c r="M3091" s="28"/>
      <c r="N3091" s="28"/>
      <c r="O3091" s="18"/>
      <c r="P3091" s="28"/>
      <c r="Q3091" s="28"/>
      <c r="R3091" s="18"/>
      <c r="S3091" s="28"/>
      <c r="T3091" s="18"/>
      <c r="AJ3091" s="28"/>
    </row>
    <row r="3092" spans="10:36" x14ac:dyDescent="0.35">
      <c r="J3092" s="19"/>
      <c r="K3092" s="28"/>
      <c r="M3092" s="28"/>
      <c r="N3092" s="28"/>
      <c r="O3092" s="18"/>
      <c r="P3092" s="28"/>
      <c r="Q3092" s="28"/>
      <c r="R3092" s="18"/>
      <c r="S3092" s="28"/>
      <c r="T3092" s="18"/>
      <c r="AJ3092" s="28"/>
    </row>
    <row r="3093" spans="10:36" x14ac:dyDescent="0.35">
      <c r="J3093" s="19"/>
      <c r="K3093" s="28"/>
      <c r="M3093" s="28"/>
      <c r="N3093" s="28"/>
      <c r="O3093" s="18"/>
      <c r="P3093" s="28"/>
      <c r="Q3093" s="28"/>
      <c r="R3093" s="18"/>
      <c r="S3093" s="28"/>
      <c r="T3093" s="18"/>
      <c r="AJ3093" s="28"/>
    </row>
    <row r="3094" spans="10:36" x14ac:dyDescent="0.35">
      <c r="J3094" s="19"/>
      <c r="K3094" s="28"/>
      <c r="M3094" s="28"/>
      <c r="N3094" s="28"/>
      <c r="O3094" s="18"/>
      <c r="P3094" s="28"/>
      <c r="Q3094" s="28"/>
      <c r="R3094" s="18"/>
      <c r="S3094" s="28"/>
      <c r="T3094" s="18"/>
      <c r="AJ3094" s="28"/>
    </row>
    <row r="3095" spans="10:36" x14ac:dyDescent="0.35">
      <c r="J3095" s="19"/>
      <c r="K3095" s="28"/>
      <c r="M3095" s="28"/>
      <c r="N3095" s="28"/>
      <c r="O3095" s="18"/>
      <c r="P3095" s="28"/>
      <c r="Q3095" s="28"/>
      <c r="R3095" s="18"/>
      <c r="S3095" s="28"/>
      <c r="T3095" s="18"/>
      <c r="AJ3095" s="28"/>
    </row>
    <row r="3096" spans="10:36" x14ac:dyDescent="0.35">
      <c r="J3096" s="19"/>
      <c r="K3096" s="28"/>
      <c r="M3096" s="28"/>
      <c r="N3096" s="28"/>
      <c r="O3096" s="18"/>
      <c r="P3096" s="28"/>
      <c r="Q3096" s="28"/>
      <c r="R3096" s="18"/>
      <c r="S3096" s="28"/>
      <c r="T3096" s="18"/>
      <c r="AJ3096" s="28"/>
    </row>
    <row r="3097" spans="10:36" x14ac:dyDescent="0.35">
      <c r="J3097" s="19"/>
      <c r="K3097" s="28"/>
      <c r="M3097" s="28"/>
      <c r="N3097" s="28"/>
      <c r="O3097" s="18"/>
      <c r="P3097" s="28"/>
      <c r="Q3097" s="28"/>
      <c r="R3097" s="18"/>
      <c r="S3097" s="28"/>
      <c r="T3097" s="18"/>
      <c r="AJ3097" s="28"/>
    </row>
    <row r="3098" spans="10:36" x14ac:dyDescent="0.35">
      <c r="J3098" s="19"/>
      <c r="K3098" s="28"/>
      <c r="M3098" s="28"/>
      <c r="N3098" s="28"/>
      <c r="O3098" s="18"/>
      <c r="P3098" s="28"/>
      <c r="Q3098" s="28"/>
      <c r="R3098" s="18"/>
      <c r="S3098" s="28"/>
      <c r="T3098" s="18"/>
      <c r="AJ3098" s="28"/>
    </row>
    <row r="3099" spans="10:36" x14ac:dyDescent="0.35">
      <c r="J3099" s="19"/>
      <c r="K3099" s="28"/>
      <c r="M3099" s="28"/>
      <c r="N3099" s="28"/>
      <c r="O3099" s="18"/>
      <c r="P3099" s="28"/>
      <c r="Q3099" s="28"/>
      <c r="R3099" s="18"/>
      <c r="S3099" s="28"/>
      <c r="T3099" s="18"/>
      <c r="AJ3099" s="28"/>
    </row>
    <row r="3100" spans="10:36" x14ac:dyDescent="0.35">
      <c r="J3100" s="19"/>
      <c r="K3100" s="28"/>
      <c r="M3100" s="28"/>
      <c r="N3100" s="28"/>
      <c r="O3100" s="18"/>
      <c r="P3100" s="28"/>
      <c r="Q3100" s="28"/>
      <c r="R3100" s="18"/>
      <c r="S3100" s="28"/>
      <c r="T3100" s="18"/>
      <c r="AJ3100" s="28"/>
    </row>
    <row r="3101" spans="10:36" x14ac:dyDescent="0.35">
      <c r="J3101" s="19"/>
      <c r="K3101" s="28"/>
      <c r="M3101" s="28"/>
      <c r="N3101" s="28"/>
      <c r="O3101" s="18"/>
      <c r="P3101" s="28"/>
      <c r="Q3101" s="28"/>
      <c r="R3101" s="18"/>
      <c r="S3101" s="28"/>
      <c r="T3101" s="18"/>
      <c r="AJ3101" s="28"/>
    </row>
    <row r="3102" spans="10:36" x14ac:dyDescent="0.35">
      <c r="J3102" s="19"/>
      <c r="K3102" s="28"/>
      <c r="M3102" s="28"/>
      <c r="N3102" s="28"/>
      <c r="O3102" s="18"/>
      <c r="P3102" s="28"/>
      <c r="Q3102" s="28"/>
      <c r="R3102" s="18"/>
      <c r="S3102" s="28"/>
      <c r="T3102" s="18"/>
      <c r="AJ3102" s="28"/>
    </row>
    <row r="3103" spans="10:36" x14ac:dyDescent="0.35">
      <c r="J3103" s="19"/>
      <c r="K3103" s="28"/>
      <c r="M3103" s="28"/>
      <c r="N3103" s="28"/>
      <c r="O3103" s="18"/>
      <c r="P3103" s="28"/>
      <c r="Q3103" s="28"/>
      <c r="R3103" s="18"/>
      <c r="S3103" s="28"/>
      <c r="T3103" s="18"/>
      <c r="AJ3103" s="28"/>
    </row>
    <row r="3104" spans="10:36" x14ac:dyDescent="0.35">
      <c r="J3104" s="19"/>
      <c r="K3104" s="28"/>
      <c r="M3104" s="28"/>
      <c r="N3104" s="28"/>
      <c r="O3104" s="18"/>
      <c r="P3104" s="28"/>
      <c r="Q3104" s="28"/>
      <c r="R3104" s="18"/>
      <c r="S3104" s="28"/>
      <c r="T3104" s="18"/>
      <c r="AJ3104" s="28"/>
    </row>
    <row r="3105" spans="10:36" x14ac:dyDescent="0.35">
      <c r="J3105" s="19"/>
      <c r="K3105" s="28"/>
      <c r="M3105" s="28"/>
      <c r="N3105" s="28"/>
      <c r="O3105" s="18"/>
      <c r="P3105" s="28"/>
      <c r="Q3105" s="28"/>
      <c r="R3105" s="18"/>
      <c r="S3105" s="28"/>
      <c r="T3105" s="18"/>
      <c r="AJ3105" s="28"/>
    </row>
    <row r="3106" spans="10:36" x14ac:dyDescent="0.35">
      <c r="J3106" s="19"/>
      <c r="K3106" s="28"/>
      <c r="M3106" s="28"/>
      <c r="N3106" s="28"/>
      <c r="O3106" s="18"/>
      <c r="P3106" s="28"/>
      <c r="Q3106" s="28"/>
      <c r="R3106" s="18"/>
      <c r="S3106" s="28"/>
      <c r="T3106" s="18"/>
      <c r="AJ3106" s="28"/>
    </row>
    <row r="3107" spans="10:36" x14ac:dyDescent="0.35">
      <c r="J3107" s="19"/>
      <c r="K3107" s="28"/>
      <c r="M3107" s="28"/>
      <c r="N3107" s="28"/>
      <c r="O3107" s="18"/>
      <c r="P3107" s="28"/>
      <c r="Q3107" s="28"/>
      <c r="R3107" s="18"/>
      <c r="S3107" s="28"/>
      <c r="T3107" s="18"/>
      <c r="AJ3107" s="28"/>
    </row>
    <row r="3108" spans="10:36" x14ac:dyDescent="0.35">
      <c r="J3108" s="19"/>
      <c r="K3108" s="28"/>
      <c r="M3108" s="28"/>
      <c r="N3108" s="28"/>
      <c r="O3108" s="18"/>
      <c r="P3108" s="28"/>
      <c r="Q3108" s="28"/>
      <c r="R3108" s="18"/>
      <c r="S3108" s="28"/>
      <c r="T3108" s="18"/>
      <c r="AJ3108" s="28"/>
    </row>
    <row r="3109" spans="10:36" x14ac:dyDescent="0.35">
      <c r="J3109" s="19"/>
      <c r="K3109" s="28"/>
      <c r="M3109" s="28"/>
      <c r="N3109" s="28"/>
      <c r="O3109" s="18"/>
      <c r="P3109" s="28"/>
      <c r="Q3109" s="28"/>
      <c r="R3109" s="18"/>
      <c r="S3109" s="28"/>
      <c r="T3109" s="18"/>
      <c r="AJ3109" s="28"/>
    </row>
    <row r="3110" spans="10:36" x14ac:dyDescent="0.35">
      <c r="J3110" s="19"/>
      <c r="K3110" s="28"/>
      <c r="M3110" s="28"/>
      <c r="N3110" s="28"/>
      <c r="O3110" s="18"/>
      <c r="P3110" s="28"/>
      <c r="Q3110" s="28"/>
      <c r="R3110" s="18"/>
      <c r="S3110" s="28"/>
      <c r="T3110" s="18"/>
      <c r="AJ3110" s="28"/>
    </row>
    <row r="3111" spans="10:36" x14ac:dyDescent="0.35">
      <c r="J3111" s="19"/>
      <c r="K3111" s="28"/>
      <c r="M3111" s="28"/>
      <c r="N3111" s="28"/>
      <c r="O3111" s="18"/>
      <c r="P3111" s="28"/>
      <c r="Q3111" s="28"/>
      <c r="R3111" s="18"/>
      <c r="S3111" s="28"/>
      <c r="T3111" s="18"/>
      <c r="AJ3111" s="28"/>
    </row>
    <row r="3112" spans="10:36" x14ac:dyDescent="0.35">
      <c r="J3112" s="19"/>
      <c r="K3112" s="28"/>
      <c r="M3112" s="28"/>
      <c r="N3112" s="28"/>
      <c r="O3112" s="18"/>
      <c r="P3112" s="28"/>
      <c r="Q3112" s="28"/>
      <c r="R3112" s="18"/>
      <c r="S3112" s="28"/>
      <c r="T3112" s="18"/>
      <c r="AJ3112" s="28"/>
    </row>
    <row r="3113" spans="10:36" x14ac:dyDescent="0.35">
      <c r="J3113" s="19"/>
      <c r="K3113" s="28"/>
      <c r="M3113" s="28"/>
      <c r="N3113" s="28"/>
      <c r="O3113" s="18"/>
      <c r="P3113" s="28"/>
      <c r="Q3113" s="28"/>
      <c r="R3113" s="18"/>
      <c r="S3113" s="28"/>
      <c r="T3113" s="18"/>
      <c r="AJ3113" s="28"/>
    </row>
    <row r="3114" spans="10:36" x14ac:dyDescent="0.35">
      <c r="J3114" s="19"/>
      <c r="K3114" s="28"/>
      <c r="M3114" s="28"/>
      <c r="N3114" s="28"/>
      <c r="O3114" s="18"/>
      <c r="P3114" s="28"/>
      <c r="Q3114" s="28"/>
      <c r="R3114" s="18"/>
      <c r="S3114" s="28"/>
      <c r="T3114" s="18"/>
      <c r="AJ3114" s="28"/>
    </row>
    <row r="3115" spans="10:36" x14ac:dyDescent="0.35">
      <c r="J3115" s="19"/>
      <c r="K3115" s="28"/>
      <c r="M3115" s="28"/>
      <c r="N3115" s="28"/>
      <c r="O3115" s="18"/>
      <c r="P3115" s="28"/>
      <c r="Q3115" s="28"/>
      <c r="R3115" s="18"/>
      <c r="S3115" s="28"/>
      <c r="T3115" s="18"/>
      <c r="AJ3115" s="28"/>
    </row>
    <row r="3116" spans="10:36" x14ac:dyDescent="0.35">
      <c r="J3116" s="19"/>
      <c r="K3116" s="28"/>
      <c r="M3116" s="28"/>
      <c r="N3116" s="28"/>
      <c r="O3116" s="18"/>
      <c r="P3116" s="28"/>
      <c r="Q3116" s="28"/>
      <c r="R3116" s="18"/>
      <c r="S3116" s="28"/>
      <c r="T3116" s="18"/>
      <c r="AJ3116" s="28"/>
    </row>
    <row r="3117" spans="10:36" x14ac:dyDescent="0.35">
      <c r="J3117" s="19"/>
      <c r="K3117" s="28"/>
      <c r="M3117" s="28"/>
      <c r="N3117" s="28"/>
      <c r="O3117" s="18"/>
      <c r="P3117" s="28"/>
      <c r="Q3117" s="28"/>
      <c r="R3117" s="18"/>
      <c r="S3117" s="28"/>
      <c r="T3117" s="18"/>
      <c r="AJ3117" s="28"/>
    </row>
    <row r="3118" spans="10:36" x14ac:dyDescent="0.35">
      <c r="J3118" s="19"/>
      <c r="K3118" s="28"/>
      <c r="M3118" s="28"/>
      <c r="N3118" s="28"/>
      <c r="O3118" s="18"/>
      <c r="P3118" s="28"/>
      <c r="Q3118" s="28"/>
      <c r="R3118" s="18"/>
      <c r="S3118" s="28"/>
      <c r="T3118" s="18"/>
      <c r="AJ3118" s="28"/>
    </row>
    <row r="3119" spans="10:36" x14ac:dyDescent="0.35">
      <c r="J3119" s="19"/>
      <c r="K3119" s="28"/>
      <c r="M3119" s="28"/>
      <c r="N3119" s="28"/>
      <c r="O3119" s="18"/>
      <c r="P3119" s="28"/>
      <c r="Q3119" s="28"/>
      <c r="R3119" s="18"/>
      <c r="S3119" s="28"/>
      <c r="T3119" s="18"/>
      <c r="AJ3119" s="28"/>
    </row>
    <row r="3120" spans="10:36" x14ac:dyDescent="0.35">
      <c r="J3120" s="19"/>
      <c r="K3120" s="28"/>
      <c r="M3120" s="28"/>
      <c r="N3120" s="28"/>
      <c r="O3120" s="18"/>
      <c r="P3120" s="28"/>
      <c r="Q3120" s="28"/>
      <c r="R3120" s="18"/>
      <c r="S3120" s="28"/>
      <c r="T3120" s="18"/>
      <c r="AJ3120" s="28"/>
    </row>
    <row r="3121" spans="10:36" x14ac:dyDescent="0.35">
      <c r="J3121" s="19"/>
      <c r="K3121" s="28"/>
      <c r="M3121" s="28"/>
      <c r="N3121" s="28"/>
      <c r="O3121" s="18"/>
      <c r="P3121" s="28"/>
      <c r="Q3121" s="28"/>
      <c r="R3121" s="18"/>
      <c r="S3121" s="28"/>
      <c r="T3121" s="18"/>
      <c r="AJ3121" s="28"/>
    </row>
    <row r="3122" spans="10:36" x14ac:dyDescent="0.35">
      <c r="J3122" s="19"/>
      <c r="K3122" s="28"/>
      <c r="M3122" s="28"/>
      <c r="N3122" s="28"/>
      <c r="O3122" s="18"/>
      <c r="P3122" s="28"/>
      <c r="Q3122" s="28"/>
      <c r="R3122" s="18"/>
      <c r="S3122" s="28"/>
      <c r="T3122" s="18"/>
      <c r="AJ3122" s="28"/>
    </row>
    <row r="3123" spans="10:36" x14ac:dyDescent="0.35">
      <c r="J3123" s="19"/>
      <c r="K3123" s="28"/>
      <c r="M3123" s="28"/>
      <c r="N3123" s="28"/>
      <c r="O3123" s="18"/>
      <c r="P3123" s="28"/>
      <c r="Q3123" s="28"/>
      <c r="R3123" s="18"/>
      <c r="S3123" s="28"/>
      <c r="T3123" s="18"/>
      <c r="AJ3123" s="28"/>
    </row>
    <row r="3124" spans="10:36" x14ac:dyDescent="0.35">
      <c r="J3124" s="19"/>
      <c r="K3124" s="28"/>
      <c r="M3124" s="28"/>
      <c r="N3124" s="28"/>
      <c r="O3124" s="18"/>
      <c r="P3124" s="28"/>
      <c r="Q3124" s="28"/>
      <c r="R3124" s="18"/>
      <c r="S3124" s="28"/>
      <c r="T3124" s="18"/>
      <c r="AJ3124" s="28"/>
    </row>
    <row r="3125" spans="10:36" x14ac:dyDescent="0.35">
      <c r="J3125" s="19"/>
      <c r="K3125" s="28"/>
      <c r="M3125" s="28"/>
      <c r="N3125" s="28"/>
      <c r="O3125" s="18"/>
      <c r="P3125" s="28"/>
      <c r="Q3125" s="28"/>
      <c r="R3125" s="18"/>
      <c r="S3125" s="28"/>
      <c r="T3125" s="18"/>
      <c r="AJ3125" s="28"/>
    </row>
    <row r="3126" spans="10:36" x14ac:dyDescent="0.35">
      <c r="J3126" s="19"/>
      <c r="K3126" s="28"/>
      <c r="M3126" s="28"/>
      <c r="N3126" s="28"/>
      <c r="O3126" s="18"/>
      <c r="P3126" s="28"/>
      <c r="Q3126" s="28"/>
      <c r="R3126" s="18"/>
      <c r="S3126" s="28"/>
      <c r="T3126" s="18"/>
      <c r="AJ3126" s="28"/>
    </row>
    <row r="3127" spans="10:36" x14ac:dyDescent="0.35">
      <c r="J3127" s="19"/>
      <c r="K3127" s="28"/>
      <c r="M3127" s="28"/>
      <c r="N3127" s="28"/>
      <c r="O3127" s="18"/>
      <c r="P3127" s="28"/>
      <c r="Q3127" s="28"/>
      <c r="R3127" s="18"/>
      <c r="S3127" s="28"/>
      <c r="T3127" s="18"/>
      <c r="AJ3127" s="28"/>
    </row>
    <row r="3128" spans="10:36" x14ac:dyDescent="0.35">
      <c r="J3128" s="19"/>
      <c r="K3128" s="28"/>
      <c r="M3128" s="28"/>
      <c r="N3128" s="28"/>
      <c r="O3128" s="18"/>
      <c r="P3128" s="28"/>
      <c r="Q3128" s="28"/>
      <c r="R3128" s="18"/>
      <c r="S3128" s="28"/>
      <c r="T3128" s="18"/>
      <c r="AJ3128" s="28"/>
    </row>
    <row r="3129" spans="10:36" x14ac:dyDescent="0.35">
      <c r="J3129" s="19"/>
      <c r="K3129" s="28"/>
      <c r="M3129" s="28"/>
      <c r="N3129" s="28"/>
      <c r="O3129" s="18"/>
      <c r="P3129" s="28"/>
      <c r="Q3129" s="28"/>
      <c r="R3129" s="18"/>
      <c r="S3129" s="28"/>
      <c r="T3129" s="18"/>
      <c r="AJ3129" s="28"/>
    </row>
    <row r="3130" spans="10:36" x14ac:dyDescent="0.35">
      <c r="J3130" s="19"/>
      <c r="K3130" s="28"/>
      <c r="M3130" s="28"/>
      <c r="N3130" s="28"/>
      <c r="O3130" s="18"/>
      <c r="P3130" s="28"/>
      <c r="Q3130" s="28"/>
      <c r="R3130" s="18"/>
      <c r="S3130" s="28"/>
      <c r="T3130" s="18"/>
      <c r="AJ3130" s="28"/>
    </row>
    <row r="3131" spans="10:36" x14ac:dyDescent="0.35">
      <c r="J3131" s="19"/>
      <c r="K3131" s="28"/>
      <c r="M3131" s="28"/>
      <c r="N3131" s="28"/>
      <c r="O3131" s="18"/>
      <c r="P3131" s="28"/>
      <c r="Q3131" s="28"/>
      <c r="R3131" s="18"/>
      <c r="S3131" s="28"/>
      <c r="T3131" s="18"/>
      <c r="AJ3131" s="28"/>
    </row>
    <row r="3132" spans="10:36" x14ac:dyDescent="0.35">
      <c r="J3132" s="19"/>
      <c r="K3132" s="28"/>
      <c r="M3132" s="28"/>
      <c r="N3132" s="28"/>
      <c r="O3132" s="18"/>
      <c r="P3132" s="28"/>
      <c r="Q3132" s="28"/>
      <c r="R3132" s="18"/>
      <c r="S3132" s="28"/>
      <c r="T3132" s="18"/>
      <c r="AJ3132" s="28"/>
    </row>
    <row r="3133" spans="10:36" x14ac:dyDescent="0.35">
      <c r="J3133" s="19"/>
      <c r="K3133" s="28"/>
      <c r="M3133" s="28"/>
      <c r="N3133" s="28"/>
      <c r="O3133" s="18"/>
      <c r="P3133" s="28"/>
      <c r="Q3133" s="28"/>
      <c r="R3133" s="18"/>
      <c r="S3133" s="28"/>
      <c r="T3133" s="18"/>
      <c r="AJ3133" s="28"/>
    </row>
    <row r="3134" spans="10:36" x14ac:dyDescent="0.35">
      <c r="J3134" s="19"/>
      <c r="K3134" s="28"/>
      <c r="M3134" s="28"/>
      <c r="N3134" s="28"/>
      <c r="O3134" s="18"/>
      <c r="P3134" s="28"/>
      <c r="Q3134" s="28"/>
      <c r="R3134" s="18"/>
      <c r="S3134" s="28"/>
      <c r="T3134" s="18"/>
      <c r="AJ3134" s="28"/>
    </row>
    <row r="3135" spans="10:36" x14ac:dyDescent="0.35">
      <c r="J3135" s="19"/>
      <c r="K3135" s="28"/>
      <c r="M3135" s="28"/>
      <c r="N3135" s="28"/>
      <c r="O3135" s="18"/>
      <c r="P3135" s="28"/>
      <c r="Q3135" s="28"/>
      <c r="R3135" s="18"/>
      <c r="S3135" s="28"/>
      <c r="T3135" s="18"/>
      <c r="AJ3135" s="28"/>
    </row>
    <row r="3136" spans="10:36" x14ac:dyDescent="0.35">
      <c r="J3136" s="19"/>
      <c r="K3136" s="28"/>
      <c r="M3136" s="28"/>
      <c r="N3136" s="28"/>
      <c r="O3136" s="18"/>
      <c r="P3136" s="28"/>
      <c r="Q3136" s="28"/>
      <c r="R3136" s="18"/>
      <c r="S3136" s="28"/>
      <c r="T3136" s="18"/>
      <c r="AJ3136" s="28"/>
    </row>
    <row r="3137" spans="10:36" x14ac:dyDescent="0.35">
      <c r="J3137" s="19"/>
      <c r="K3137" s="28"/>
      <c r="M3137" s="28"/>
      <c r="N3137" s="28"/>
      <c r="O3137" s="18"/>
      <c r="P3137" s="28"/>
      <c r="Q3137" s="28"/>
      <c r="R3137" s="18"/>
      <c r="S3137" s="28"/>
      <c r="T3137" s="18"/>
      <c r="AJ3137" s="28"/>
    </row>
    <row r="3138" spans="10:36" x14ac:dyDescent="0.35">
      <c r="J3138" s="19"/>
      <c r="K3138" s="28"/>
      <c r="M3138" s="28"/>
      <c r="N3138" s="28"/>
      <c r="O3138" s="18"/>
      <c r="P3138" s="28"/>
      <c r="Q3138" s="28"/>
      <c r="R3138" s="18"/>
      <c r="S3138" s="28"/>
      <c r="T3138" s="18"/>
      <c r="AJ3138" s="28"/>
    </row>
    <row r="3139" spans="10:36" x14ac:dyDescent="0.35">
      <c r="J3139" s="19"/>
      <c r="K3139" s="28"/>
      <c r="M3139" s="28"/>
      <c r="N3139" s="28"/>
      <c r="O3139" s="18"/>
      <c r="P3139" s="28"/>
      <c r="Q3139" s="28"/>
      <c r="R3139" s="18"/>
      <c r="S3139" s="28"/>
      <c r="T3139" s="18"/>
      <c r="AJ3139" s="28"/>
    </row>
    <row r="3140" spans="10:36" x14ac:dyDescent="0.35">
      <c r="J3140" s="19"/>
      <c r="K3140" s="28"/>
      <c r="M3140" s="28"/>
      <c r="N3140" s="28"/>
      <c r="O3140" s="18"/>
      <c r="P3140" s="28"/>
      <c r="Q3140" s="28"/>
      <c r="R3140" s="18"/>
      <c r="S3140" s="28"/>
      <c r="T3140" s="18"/>
      <c r="AJ3140" s="28"/>
    </row>
    <row r="3141" spans="10:36" x14ac:dyDescent="0.35">
      <c r="J3141" s="19"/>
      <c r="K3141" s="28"/>
      <c r="M3141" s="28"/>
      <c r="N3141" s="28"/>
      <c r="O3141" s="18"/>
      <c r="P3141" s="28"/>
      <c r="Q3141" s="28"/>
      <c r="R3141" s="18"/>
      <c r="S3141" s="28"/>
      <c r="T3141" s="18"/>
      <c r="AJ3141" s="28"/>
    </row>
    <row r="3142" spans="10:36" x14ac:dyDescent="0.35">
      <c r="J3142" s="19"/>
      <c r="K3142" s="28"/>
      <c r="M3142" s="28"/>
      <c r="N3142" s="28"/>
      <c r="O3142" s="18"/>
      <c r="P3142" s="28"/>
      <c r="Q3142" s="28"/>
      <c r="R3142" s="18"/>
      <c r="S3142" s="28"/>
      <c r="T3142" s="18"/>
      <c r="AJ3142" s="28"/>
    </row>
    <row r="3143" spans="10:36" x14ac:dyDescent="0.35">
      <c r="J3143" s="19"/>
      <c r="K3143" s="28"/>
      <c r="M3143" s="28"/>
      <c r="N3143" s="28"/>
      <c r="O3143" s="18"/>
      <c r="P3143" s="28"/>
      <c r="Q3143" s="28"/>
      <c r="R3143" s="18"/>
      <c r="S3143" s="28"/>
      <c r="T3143" s="18"/>
      <c r="AJ3143" s="28"/>
    </row>
    <row r="3144" spans="10:36" x14ac:dyDescent="0.35">
      <c r="J3144" s="19"/>
      <c r="K3144" s="28"/>
      <c r="M3144" s="28"/>
      <c r="N3144" s="28"/>
      <c r="O3144" s="18"/>
      <c r="P3144" s="28"/>
      <c r="Q3144" s="28"/>
      <c r="R3144" s="18"/>
      <c r="S3144" s="28"/>
      <c r="T3144" s="18"/>
      <c r="AJ3144" s="28"/>
    </row>
    <row r="3145" spans="10:36" x14ac:dyDescent="0.35">
      <c r="J3145" s="19"/>
      <c r="K3145" s="28"/>
      <c r="M3145" s="28"/>
      <c r="N3145" s="28"/>
      <c r="O3145" s="18"/>
      <c r="P3145" s="28"/>
      <c r="Q3145" s="28"/>
      <c r="R3145" s="18"/>
      <c r="S3145" s="28"/>
      <c r="T3145" s="18"/>
      <c r="AJ3145" s="28"/>
    </row>
    <row r="3146" spans="10:36" x14ac:dyDescent="0.35">
      <c r="J3146" s="19"/>
      <c r="K3146" s="28"/>
      <c r="M3146" s="28"/>
      <c r="N3146" s="28"/>
      <c r="O3146" s="18"/>
      <c r="P3146" s="28"/>
      <c r="Q3146" s="28"/>
      <c r="R3146" s="18"/>
      <c r="S3146" s="28"/>
      <c r="T3146" s="18"/>
      <c r="AJ3146" s="28"/>
    </row>
    <row r="3147" spans="10:36" x14ac:dyDescent="0.35">
      <c r="J3147" s="19"/>
      <c r="K3147" s="28"/>
      <c r="M3147" s="28"/>
      <c r="N3147" s="28"/>
      <c r="O3147" s="18"/>
      <c r="P3147" s="28"/>
      <c r="Q3147" s="28"/>
      <c r="R3147" s="18"/>
      <c r="S3147" s="28"/>
      <c r="T3147" s="18"/>
      <c r="AJ3147" s="28"/>
    </row>
    <row r="3148" spans="10:36" x14ac:dyDescent="0.35">
      <c r="J3148" s="19"/>
      <c r="K3148" s="28"/>
      <c r="M3148" s="28"/>
      <c r="N3148" s="28"/>
      <c r="O3148" s="18"/>
      <c r="P3148" s="28"/>
      <c r="Q3148" s="28"/>
      <c r="R3148" s="18"/>
      <c r="S3148" s="28"/>
      <c r="T3148" s="18"/>
      <c r="AJ3148" s="28"/>
    </row>
    <row r="3149" spans="10:36" x14ac:dyDescent="0.35">
      <c r="J3149" s="19"/>
      <c r="K3149" s="28"/>
      <c r="M3149" s="28"/>
      <c r="N3149" s="28"/>
      <c r="O3149" s="18"/>
      <c r="P3149" s="28"/>
      <c r="Q3149" s="28"/>
      <c r="R3149" s="18"/>
      <c r="S3149" s="28"/>
      <c r="T3149" s="18"/>
      <c r="AJ3149" s="28"/>
    </row>
    <row r="3150" spans="10:36" x14ac:dyDescent="0.35">
      <c r="J3150" s="19"/>
      <c r="K3150" s="28"/>
      <c r="M3150" s="28"/>
      <c r="N3150" s="28"/>
      <c r="O3150" s="18"/>
      <c r="P3150" s="28"/>
      <c r="Q3150" s="28"/>
      <c r="R3150" s="18"/>
      <c r="S3150" s="28"/>
      <c r="T3150" s="18"/>
      <c r="AJ3150" s="28"/>
    </row>
    <row r="3151" spans="10:36" x14ac:dyDescent="0.35">
      <c r="J3151" s="19"/>
      <c r="K3151" s="28"/>
      <c r="M3151" s="28"/>
      <c r="N3151" s="28"/>
      <c r="O3151" s="18"/>
      <c r="P3151" s="28"/>
      <c r="Q3151" s="28"/>
      <c r="R3151" s="18"/>
      <c r="S3151" s="28"/>
      <c r="T3151" s="18"/>
      <c r="AJ3151" s="28"/>
    </row>
    <row r="3152" spans="10:36" x14ac:dyDescent="0.35">
      <c r="J3152" s="19"/>
      <c r="K3152" s="28"/>
      <c r="M3152" s="28"/>
      <c r="N3152" s="28"/>
      <c r="O3152" s="18"/>
      <c r="P3152" s="28"/>
      <c r="Q3152" s="28"/>
      <c r="R3152" s="18"/>
      <c r="S3152" s="28"/>
      <c r="T3152" s="18"/>
      <c r="AJ3152" s="28"/>
    </row>
    <row r="3153" spans="10:36" x14ac:dyDescent="0.35">
      <c r="J3153" s="19"/>
      <c r="K3153" s="28"/>
      <c r="M3153" s="28"/>
      <c r="N3153" s="28"/>
      <c r="O3153" s="18"/>
      <c r="P3153" s="28"/>
      <c r="Q3153" s="28"/>
      <c r="R3153" s="18"/>
      <c r="S3153" s="28"/>
      <c r="T3153" s="18"/>
      <c r="AJ3153" s="28"/>
    </row>
    <row r="3154" spans="10:36" x14ac:dyDescent="0.35">
      <c r="J3154" s="19"/>
      <c r="K3154" s="28"/>
      <c r="M3154" s="28"/>
      <c r="N3154" s="28"/>
      <c r="O3154" s="18"/>
      <c r="P3154" s="28"/>
      <c r="Q3154" s="28"/>
      <c r="R3154" s="18"/>
      <c r="S3154" s="28"/>
      <c r="T3154" s="18"/>
      <c r="AJ3154" s="28"/>
    </row>
    <row r="3155" spans="10:36" x14ac:dyDescent="0.35">
      <c r="J3155" s="19"/>
      <c r="K3155" s="28"/>
      <c r="M3155" s="28"/>
      <c r="N3155" s="28"/>
      <c r="O3155" s="18"/>
      <c r="P3155" s="28"/>
      <c r="Q3155" s="28"/>
      <c r="R3155" s="18"/>
      <c r="S3155" s="28"/>
      <c r="T3155" s="18"/>
      <c r="AJ3155" s="28"/>
    </row>
    <row r="3156" spans="10:36" x14ac:dyDescent="0.35">
      <c r="J3156" s="19"/>
      <c r="K3156" s="28"/>
      <c r="M3156" s="28"/>
      <c r="N3156" s="28"/>
      <c r="O3156" s="18"/>
      <c r="P3156" s="28"/>
      <c r="Q3156" s="28"/>
      <c r="R3156" s="18"/>
      <c r="S3156" s="28"/>
      <c r="T3156" s="18"/>
      <c r="AJ3156" s="28"/>
    </row>
    <row r="3157" spans="10:36" x14ac:dyDescent="0.35">
      <c r="J3157" s="19"/>
      <c r="K3157" s="28"/>
      <c r="M3157" s="28"/>
      <c r="N3157" s="28"/>
      <c r="O3157" s="18"/>
      <c r="P3157" s="28"/>
      <c r="Q3157" s="28"/>
      <c r="R3157" s="18"/>
      <c r="S3157" s="28"/>
      <c r="T3157" s="18"/>
      <c r="AJ3157" s="28"/>
    </row>
    <row r="3158" spans="10:36" x14ac:dyDescent="0.35">
      <c r="J3158" s="19"/>
      <c r="K3158" s="28"/>
      <c r="M3158" s="28"/>
      <c r="N3158" s="28"/>
      <c r="O3158" s="18"/>
      <c r="P3158" s="28"/>
      <c r="Q3158" s="28"/>
      <c r="R3158" s="18"/>
      <c r="S3158" s="28"/>
      <c r="T3158" s="18"/>
      <c r="AJ3158" s="28"/>
    </row>
    <row r="3159" spans="10:36" x14ac:dyDescent="0.35">
      <c r="J3159" s="19"/>
      <c r="K3159" s="28"/>
      <c r="M3159" s="28"/>
      <c r="N3159" s="28"/>
      <c r="O3159" s="18"/>
      <c r="P3159" s="28"/>
      <c r="Q3159" s="28"/>
      <c r="R3159" s="18"/>
      <c r="S3159" s="28"/>
      <c r="T3159" s="18"/>
      <c r="AJ3159" s="28"/>
    </row>
    <row r="3160" spans="10:36" x14ac:dyDescent="0.35">
      <c r="J3160" s="19"/>
      <c r="K3160" s="28"/>
      <c r="M3160" s="28"/>
      <c r="N3160" s="28"/>
      <c r="O3160" s="18"/>
      <c r="P3160" s="28"/>
      <c r="Q3160" s="28"/>
      <c r="R3160" s="18"/>
      <c r="S3160" s="28"/>
      <c r="T3160" s="18"/>
      <c r="AJ3160" s="28"/>
    </row>
    <row r="3161" spans="10:36" x14ac:dyDescent="0.35">
      <c r="J3161" s="19"/>
      <c r="K3161" s="28"/>
      <c r="M3161" s="28"/>
      <c r="N3161" s="28"/>
      <c r="O3161" s="18"/>
      <c r="P3161" s="28"/>
      <c r="Q3161" s="28"/>
      <c r="R3161" s="18"/>
      <c r="S3161" s="28"/>
      <c r="T3161" s="18"/>
      <c r="AJ3161" s="28"/>
    </row>
    <row r="3162" spans="10:36" x14ac:dyDescent="0.35">
      <c r="J3162" s="19"/>
      <c r="K3162" s="28"/>
      <c r="M3162" s="28"/>
      <c r="N3162" s="28"/>
      <c r="O3162" s="18"/>
      <c r="P3162" s="28"/>
      <c r="Q3162" s="28"/>
      <c r="R3162" s="18"/>
      <c r="S3162" s="28"/>
      <c r="T3162" s="18"/>
      <c r="AJ3162" s="28"/>
    </row>
    <row r="3163" spans="10:36" x14ac:dyDescent="0.35">
      <c r="J3163" s="19"/>
      <c r="K3163" s="28"/>
      <c r="M3163" s="28"/>
      <c r="N3163" s="28"/>
      <c r="O3163" s="18"/>
      <c r="P3163" s="28"/>
      <c r="Q3163" s="28"/>
      <c r="R3163" s="18"/>
      <c r="S3163" s="28"/>
      <c r="T3163" s="18"/>
      <c r="AJ3163" s="28"/>
    </row>
    <row r="3164" spans="10:36" x14ac:dyDescent="0.35">
      <c r="J3164" s="19"/>
      <c r="K3164" s="28"/>
      <c r="M3164" s="28"/>
      <c r="N3164" s="28"/>
      <c r="O3164" s="18"/>
      <c r="P3164" s="28"/>
      <c r="Q3164" s="28"/>
      <c r="R3164" s="18"/>
      <c r="S3164" s="28"/>
      <c r="T3164" s="18"/>
      <c r="AJ3164" s="28"/>
    </row>
    <row r="3165" spans="10:36" x14ac:dyDescent="0.35">
      <c r="J3165" s="19"/>
      <c r="K3165" s="28"/>
      <c r="M3165" s="28"/>
      <c r="N3165" s="28"/>
      <c r="O3165" s="18"/>
      <c r="P3165" s="28"/>
      <c r="Q3165" s="28"/>
      <c r="R3165" s="18"/>
      <c r="S3165" s="28"/>
      <c r="T3165" s="18"/>
      <c r="AJ3165" s="28"/>
    </row>
    <row r="3166" spans="10:36" x14ac:dyDescent="0.35">
      <c r="J3166" s="19"/>
      <c r="K3166" s="28"/>
      <c r="M3166" s="28"/>
      <c r="N3166" s="28"/>
      <c r="O3166" s="18"/>
      <c r="P3166" s="28"/>
      <c r="Q3166" s="28"/>
      <c r="R3166" s="18"/>
      <c r="S3166" s="28"/>
      <c r="T3166" s="18"/>
      <c r="AJ3166" s="28"/>
    </row>
    <row r="3167" spans="10:36" x14ac:dyDescent="0.35">
      <c r="J3167" s="19"/>
      <c r="K3167" s="28"/>
      <c r="M3167" s="28"/>
      <c r="N3167" s="28"/>
      <c r="O3167" s="18"/>
      <c r="P3167" s="28"/>
      <c r="Q3167" s="28"/>
      <c r="R3167" s="18"/>
      <c r="S3167" s="28"/>
      <c r="T3167" s="18"/>
      <c r="AJ3167" s="28"/>
    </row>
    <row r="3168" spans="10:36" x14ac:dyDescent="0.35">
      <c r="J3168" s="19"/>
      <c r="K3168" s="28"/>
      <c r="M3168" s="28"/>
      <c r="N3168" s="28"/>
      <c r="O3168" s="18"/>
      <c r="P3168" s="28"/>
      <c r="Q3168" s="28"/>
      <c r="R3168" s="18"/>
      <c r="S3168" s="28"/>
      <c r="T3168" s="18"/>
      <c r="AJ3168" s="28"/>
    </row>
    <row r="3169" spans="10:36" x14ac:dyDescent="0.35">
      <c r="J3169" s="19"/>
      <c r="K3169" s="28"/>
      <c r="M3169" s="28"/>
      <c r="N3169" s="28"/>
      <c r="O3169" s="18"/>
      <c r="P3169" s="28"/>
      <c r="Q3169" s="28"/>
      <c r="R3169" s="18"/>
      <c r="S3169" s="28"/>
      <c r="T3169" s="18"/>
      <c r="AJ3169" s="28"/>
    </row>
    <row r="3170" spans="10:36" x14ac:dyDescent="0.35">
      <c r="J3170" s="19"/>
      <c r="K3170" s="28"/>
      <c r="M3170" s="28"/>
      <c r="N3170" s="28"/>
      <c r="O3170" s="18"/>
      <c r="P3170" s="28"/>
      <c r="Q3170" s="28"/>
      <c r="R3170" s="18"/>
      <c r="S3170" s="28"/>
      <c r="T3170" s="18"/>
      <c r="AJ3170" s="28"/>
    </row>
    <row r="3171" spans="10:36" x14ac:dyDescent="0.35">
      <c r="J3171" s="19"/>
      <c r="K3171" s="28"/>
      <c r="M3171" s="28"/>
      <c r="N3171" s="28"/>
      <c r="O3171" s="18"/>
      <c r="P3171" s="28"/>
      <c r="Q3171" s="28"/>
      <c r="R3171" s="18"/>
      <c r="S3171" s="28"/>
      <c r="T3171" s="18"/>
      <c r="AJ3171" s="28"/>
    </row>
    <row r="3172" spans="10:36" x14ac:dyDescent="0.35">
      <c r="J3172" s="19"/>
      <c r="K3172" s="28"/>
      <c r="M3172" s="28"/>
      <c r="N3172" s="28"/>
      <c r="O3172" s="18"/>
      <c r="P3172" s="28"/>
      <c r="Q3172" s="28"/>
      <c r="R3172" s="18"/>
      <c r="S3172" s="28"/>
      <c r="T3172" s="18"/>
      <c r="AJ3172" s="28"/>
    </row>
    <row r="3173" spans="10:36" x14ac:dyDescent="0.35">
      <c r="J3173" s="19"/>
      <c r="K3173" s="28"/>
      <c r="M3173" s="28"/>
      <c r="N3173" s="28"/>
      <c r="O3173" s="18"/>
      <c r="P3173" s="28"/>
      <c r="Q3173" s="28"/>
      <c r="R3173" s="18"/>
      <c r="S3173" s="28"/>
      <c r="T3173" s="18"/>
      <c r="AJ3173" s="28"/>
    </row>
    <row r="3174" spans="10:36" x14ac:dyDescent="0.35">
      <c r="J3174" s="19"/>
      <c r="K3174" s="28"/>
      <c r="M3174" s="28"/>
      <c r="N3174" s="28"/>
      <c r="O3174" s="18"/>
      <c r="P3174" s="28"/>
      <c r="Q3174" s="28"/>
      <c r="R3174" s="18"/>
      <c r="S3174" s="28"/>
      <c r="T3174" s="18"/>
      <c r="AJ3174" s="28"/>
    </row>
    <row r="3175" spans="10:36" x14ac:dyDescent="0.35">
      <c r="J3175" s="19"/>
      <c r="K3175" s="28"/>
      <c r="M3175" s="28"/>
      <c r="N3175" s="28"/>
      <c r="O3175" s="18"/>
      <c r="P3175" s="28"/>
      <c r="Q3175" s="28"/>
      <c r="R3175" s="18"/>
      <c r="S3175" s="28"/>
      <c r="T3175" s="18"/>
      <c r="AJ3175" s="28"/>
    </row>
    <row r="3176" spans="10:36" x14ac:dyDescent="0.35">
      <c r="J3176" s="19"/>
      <c r="K3176" s="28"/>
      <c r="M3176" s="28"/>
      <c r="N3176" s="28"/>
      <c r="O3176" s="18"/>
      <c r="P3176" s="28"/>
      <c r="Q3176" s="28"/>
      <c r="R3176" s="18"/>
      <c r="S3176" s="28"/>
      <c r="T3176" s="18"/>
      <c r="AJ3176" s="28"/>
    </row>
    <row r="3177" spans="10:36" x14ac:dyDescent="0.35">
      <c r="J3177" s="19"/>
      <c r="K3177" s="28"/>
      <c r="M3177" s="28"/>
      <c r="N3177" s="28"/>
      <c r="O3177" s="18"/>
      <c r="P3177" s="28"/>
      <c r="Q3177" s="28"/>
      <c r="R3177" s="18"/>
      <c r="S3177" s="28"/>
      <c r="T3177" s="18"/>
      <c r="AJ3177" s="28"/>
    </row>
    <row r="3178" spans="10:36" x14ac:dyDescent="0.35">
      <c r="J3178" s="19"/>
      <c r="K3178" s="28"/>
      <c r="M3178" s="28"/>
      <c r="N3178" s="28"/>
      <c r="O3178" s="18"/>
      <c r="P3178" s="28"/>
      <c r="Q3178" s="28"/>
      <c r="R3178" s="18"/>
      <c r="S3178" s="28"/>
      <c r="T3178" s="18"/>
      <c r="AJ3178" s="28"/>
    </row>
    <row r="3179" spans="10:36" x14ac:dyDescent="0.35">
      <c r="J3179" s="19"/>
      <c r="K3179" s="28"/>
      <c r="M3179" s="28"/>
      <c r="N3179" s="28"/>
      <c r="O3179" s="18"/>
      <c r="P3179" s="28"/>
      <c r="Q3179" s="28"/>
      <c r="R3179" s="18"/>
      <c r="S3179" s="28"/>
      <c r="T3179" s="18"/>
      <c r="AJ3179" s="28"/>
    </row>
    <row r="3180" spans="10:36" x14ac:dyDescent="0.35">
      <c r="J3180" s="19"/>
      <c r="K3180" s="28"/>
      <c r="M3180" s="28"/>
      <c r="N3180" s="28"/>
      <c r="O3180" s="18"/>
      <c r="P3180" s="28"/>
      <c r="Q3180" s="28"/>
      <c r="R3180" s="18"/>
      <c r="S3180" s="28"/>
      <c r="T3180" s="18"/>
      <c r="AJ3180" s="28"/>
    </row>
    <row r="3181" spans="10:36" x14ac:dyDescent="0.35">
      <c r="J3181" s="19"/>
      <c r="K3181" s="28"/>
      <c r="M3181" s="28"/>
      <c r="N3181" s="28"/>
      <c r="O3181" s="18"/>
      <c r="P3181" s="28"/>
      <c r="Q3181" s="28"/>
      <c r="R3181" s="18"/>
      <c r="S3181" s="28"/>
      <c r="T3181" s="18"/>
      <c r="AJ3181" s="28"/>
    </row>
    <row r="3182" spans="10:36" x14ac:dyDescent="0.35">
      <c r="J3182" s="19"/>
      <c r="K3182" s="28"/>
      <c r="M3182" s="28"/>
      <c r="N3182" s="28"/>
      <c r="O3182" s="18"/>
      <c r="P3182" s="28"/>
      <c r="Q3182" s="28"/>
      <c r="R3182" s="18"/>
      <c r="S3182" s="28"/>
      <c r="T3182" s="18"/>
      <c r="AJ3182" s="28"/>
    </row>
    <row r="3183" spans="10:36" x14ac:dyDescent="0.35">
      <c r="J3183" s="19"/>
      <c r="K3183" s="28"/>
      <c r="M3183" s="28"/>
      <c r="N3183" s="28"/>
      <c r="O3183" s="18"/>
      <c r="P3183" s="28"/>
      <c r="Q3183" s="28"/>
      <c r="R3183" s="18"/>
      <c r="S3183" s="28"/>
      <c r="T3183" s="18"/>
      <c r="AJ3183" s="28"/>
    </row>
    <row r="3184" spans="10:36" x14ac:dyDescent="0.35">
      <c r="J3184" s="19"/>
      <c r="K3184" s="28"/>
      <c r="M3184" s="28"/>
      <c r="N3184" s="28"/>
      <c r="O3184" s="18"/>
      <c r="P3184" s="28"/>
      <c r="Q3184" s="28"/>
      <c r="R3184" s="18"/>
      <c r="S3184" s="28"/>
      <c r="T3184" s="18"/>
      <c r="AJ3184" s="28"/>
    </row>
    <row r="3185" spans="10:36" x14ac:dyDescent="0.35">
      <c r="J3185" s="19"/>
      <c r="K3185" s="28"/>
      <c r="M3185" s="28"/>
      <c r="N3185" s="28"/>
      <c r="O3185" s="18"/>
      <c r="P3185" s="28"/>
      <c r="Q3185" s="28"/>
      <c r="R3185" s="18"/>
      <c r="S3185" s="28"/>
      <c r="T3185" s="18"/>
      <c r="AJ3185" s="28"/>
    </row>
    <row r="3186" spans="10:36" x14ac:dyDescent="0.35">
      <c r="J3186" s="19"/>
      <c r="K3186" s="28"/>
      <c r="M3186" s="28"/>
      <c r="N3186" s="28"/>
      <c r="O3186" s="18"/>
      <c r="P3186" s="28"/>
      <c r="Q3186" s="28"/>
      <c r="R3186" s="18"/>
      <c r="S3186" s="28"/>
      <c r="T3186" s="18"/>
      <c r="AJ3186" s="28"/>
    </row>
    <row r="3187" spans="10:36" x14ac:dyDescent="0.35">
      <c r="J3187" s="19"/>
      <c r="K3187" s="28"/>
      <c r="M3187" s="28"/>
      <c r="N3187" s="28"/>
      <c r="O3187" s="18"/>
      <c r="P3187" s="28"/>
      <c r="Q3187" s="28"/>
      <c r="R3187" s="18"/>
      <c r="S3187" s="28"/>
      <c r="T3187" s="18"/>
      <c r="AJ3187" s="28"/>
    </row>
    <row r="3188" spans="10:36" x14ac:dyDescent="0.35">
      <c r="J3188" s="19"/>
      <c r="K3188" s="28"/>
      <c r="M3188" s="28"/>
      <c r="N3188" s="28"/>
      <c r="O3188" s="18"/>
      <c r="P3188" s="28"/>
      <c r="Q3188" s="28"/>
      <c r="R3188" s="18"/>
      <c r="S3188" s="28"/>
      <c r="T3188" s="18"/>
      <c r="AJ3188" s="28"/>
    </row>
    <row r="3189" spans="10:36" x14ac:dyDescent="0.35">
      <c r="J3189" s="19"/>
      <c r="K3189" s="28"/>
      <c r="M3189" s="28"/>
      <c r="N3189" s="28"/>
      <c r="O3189" s="18"/>
      <c r="P3189" s="28"/>
      <c r="Q3189" s="28"/>
      <c r="R3189" s="18"/>
      <c r="S3189" s="28"/>
      <c r="T3189" s="18"/>
      <c r="AJ3189" s="28"/>
    </row>
    <row r="3190" spans="10:36" x14ac:dyDescent="0.35">
      <c r="J3190" s="19"/>
      <c r="K3190" s="28"/>
      <c r="M3190" s="28"/>
      <c r="N3190" s="28"/>
      <c r="O3190" s="18"/>
      <c r="P3190" s="28"/>
      <c r="Q3190" s="28"/>
      <c r="R3190" s="18"/>
      <c r="S3190" s="28"/>
      <c r="T3190" s="18"/>
      <c r="AJ3190" s="28"/>
    </row>
    <row r="3191" spans="10:36" x14ac:dyDescent="0.35">
      <c r="J3191" s="19"/>
      <c r="K3191" s="28"/>
      <c r="M3191" s="28"/>
      <c r="N3191" s="28"/>
      <c r="O3191" s="18"/>
      <c r="P3191" s="28"/>
      <c r="Q3191" s="28"/>
      <c r="R3191" s="18"/>
      <c r="S3191" s="28"/>
      <c r="T3191" s="18"/>
      <c r="AJ3191" s="28"/>
    </row>
    <row r="3192" spans="10:36" x14ac:dyDescent="0.35">
      <c r="J3192" s="19"/>
      <c r="K3192" s="28"/>
      <c r="M3192" s="28"/>
      <c r="N3192" s="28"/>
      <c r="O3192" s="18"/>
      <c r="P3192" s="28"/>
      <c r="Q3192" s="28"/>
      <c r="R3192" s="18"/>
      <c r="S3192" s="28"/>
      <c r="T3192" s="18"/>
      <c r="AJ3192" s="28"/>
    </row>
    <row r="3193" spans="10:36" x14ac:dyDescent="0.35">
      <c r="J3193" s="19"/>
      <c r="K3193" s="28"/>
      <c r="M3193" s="28"/>
      <c r="N3193" s="28"/>
      <c r="O3193" s="18"/>
      <c r="P3193" s="28"/>
      <c r="Q3193" s="28"/>
      <c r="R3193" s="18"/>
      <c r="S3193" s="28"/>
      <c r="T3193" s="18"/>
      <c r="AJ3193" s="28"/>
    </row>
    <row r="3194" spans="10:36" x14ac:dyDescent="0.35">
      <c r="J3194" s="19"/>
      <c r="K3194" s="28"/>
      <c r="M3194" s="28"/>
      <c r="N3194" s="28"/>
      <c r="O3194" s="18"/>
      <c r="P3194" s="28"/>
      <c r="Q3194" s="28"/>
      <c r="R3194" s="18"/>
      <c r="S3194" s="28"/>
      <c r="T3194" s="18"/>
      <c r="AJ3194" s="28"/>
    </row>
    <row r="3195" spans="10:36" x14ac:dyDescent="0.35">
      <c r="J3195" s="19"/>
      <c r="K3195" s="28"/>
      <c r="M3195" s="28"/>
      <c r="N3195" s="28"/>
      <c r="O3195" s="18"/>
      <c r="P3195" s="28"/>
      <c r="Q3195" s="28"/>
      <c r="R3195" s="18"/>
      <c r="S3195" s="28"/>
      <c r="T3195" s="18"/>
      <c r="AJ3195" s="28"/>
    </row>
    <row r="3196" spans="10:36" x14ac:dyDescent="0.35">
      <c r="J3196" s="19"/>
      <c r="K3196" s="28"/>
      <c r="M3196" s="28"/>
      <c r="N3196" s="28"/>
      <c r="O3196" s="18"/>
      <c r="P3196" s="28"/>
      <c r="Q3196" s="28"/>
      <c r="R3196" s="18"/>
      <c r="S3196" s="28"/>
      <c r="T3196" s="18"/>
      <c r="AJ3196" s="28"/>
    </row>
    <row r="3197" spans="10:36" x14ac:dyDescent="0.35">
      <c r="J3197" s="19"/>
      <c r="K3197" s="28"/>
      <c r="M3197" s="28"/>
      <c r="N3197" s="28"/>
      <c r="O3197" s="18"/>
      <c r="P3197" s="28"/>
      <c r="Q3197" s="28"/>
      <c r="R3197" s="18"/>
      <c r="S3197" s="28"/>
      <c r="T3197" s="18"/>
      <c r="AJ3197" s="28"/>
    </row>
    <row r="3198" spans="10:36" x14ac:dyDescent="0.35">
      <c r="J3198" s="19"/>
      <c r="K3198" s="28"/>
      <c r="M3198" s="28"/>
      <c r="N3198" s="28"/>
      <c r="O3198" s="18"/>
      <c r="P3198" s="28"/>
      <c r="Q3198" s="28"/>
      <c r="R3198" s="18"/>
      <c r="S3198" s="28"/>
      <c r="T3198" s="18"/>
      <c r="AJ3198" s="28"/>
    </row>
    <row r="3199" spans="10:36" x14ac:dyDescent="0.35">
      <c r="J3199" s="19"/>
      <c r="K3199" s="28"/>
      <c r="M3199" s="28"/>
      <c r="N3199" s="28"/>
      <c r="O3199" s="18"/>
      <c r="P3199" s="28"/>
      <c r="Q3199" s="28"/>
      <c r="R3199" s="18"/>
      <c r="S3199" s="28"/>
      <c r="T3199" s="18"/>
      <c r="AJ3199" s="28"/>
    </row>
    <row r="3200" spans="10:36" x14ac:dyDescent="0.35">
      <c r="J3200" s="19"/>
      <c r="K3200" s="28"/>
      <c r="M3200" s="28"/>
      <c r="N3200" s="28"/>
      <c r="O3200" s="18"/>
      <c r="P3200" s="28"/>
      <c r="Q3200" s="28"/>
      <c r="R3200" s="18"/>
      <c r="S3200" s="28"/>
      <c r="T3200" s="18"/>
      <c r="AJ3200" s="28"/>
    </row>
    <row r="3201" spans="10:36" x14ac:dyDescent="0.35">
      <c r="J3201" s="19"/>
      <c r="K3201" s="28"/>
      <c r="M3201" s="28"/>
      <c r="N3201" s="28"/>
      <c r="O3201" s="18"/>
      <c r="P3201" s="28"/>
      <c r="Q3201" s="28"/>
      <c r="R3201" s="18"/>
      <c r="S3201" s="28"/>
      <c r="T3201" s="18"/>
      <c r="AJ3201" s="28"/>
    </row>
    <row r="3202" spans="10:36" x14ac:dyDescent="0.35">
      <c r="J3202" s="19"/>
      <c r="K3202" s="28"/>
      <c r="M3202" s="28"/>
      <c r="N3202" s="28"/>
      <c r="O3202" s="18"/>
      <c r="P3202" s="28"/>
      <c r="Q3202" s="28"/>
      <c r="R3202" s="18"/>
      <c r="S3202" s="28"/>
      <c r="T3202" s="18"/>
      <c r="AJ3202" s="28"/>
    </row>
    <row r="3203" spans="10:36" x14ac:dyDescent="0.35">
      <c r="J3203" s="19"/>
      <c r="K3203" s="28"/>
      <c r="M3203" s="28"/>
      <c r="N3203" s="28"/>
      <c r="O3203" s="18"/>
      <c r="P3203" s="28"/>
      <c r="Q3203" s="28"/>
      <c r="R3203" s="18"/>
      <c r="S3203" s="28"/>
      <c r="T3203" s="18"/>
      <c r="AJ3203" s="28"/>
    </row>
    <row r="3204" spans="10:36" x14ac:dyDescent="0.35">
      <c r="J3204" s="19"/>
      <c r="K3204" s="28"/>
      <c r="M3204" s="28"/>
      <c r="N3204" s="28"/>
      <c r="O3204" s="18"/>
      <c r="P3204" s="28"/>
      <c r="Q3204" s="28"/>
      <c r="R3204" s="18"/>
      <c r="S3204" s="28"/>
      <c r="T3204" s="18"/>
      <c r="AJ3204" s="28"/>
    </row>
    <row r="3205" spans="10:36" x14ac:dyDescent="0.35">
      <c r="J3205" s="19"/>
      <c r="K3205" s="28"/>
      <c r="M3205" s="28"/>
      <c r="N3205" s="28"/>
      <c r="O3205" s="18"/>
      <c r="P3205" s="28"/>
      <c r="Q3205" s="28"/>
      <c r="R3205" s="18"/>
      <c r="S3205" s="28"/>
      <c r="T3205" s="18"/>
      <c r="AJ3205" s="28"/>
    </row>
    <row r="3206" spans="10:36" x14ac:dyDescent="0.35">
      <c r="J3206" s="19"/>
      <c r="K3206" s="28"/>
      <c r="M3206" s="28"/>
      <c r="N3206" s="28"/>
      <c r="O3206" s="18"/>
      <c r="P3206" s="28"/>
      <c r="Q3206" s="28"/>
      <c r="R3206" s="18"/>
      <c r="S3206" s="28"/>
      <c r="T3206" s="18"/>
      <c r="AJ3206" s="28"/>
    </row>
    <row r="3207" spans="10:36" x14ac:dyDescent="0.35">
      <c r="J3207" s="19"/>
      <c r="K3207" s="28"/>
      <c r="M3207" s="28"/>
      <c r="N3207" s="28"/>
      <c r="O3207" s="18"/>
      <c r="P3207" s="28"/>
      <c r="Q3207" s="28"/>
      <c r="R3207" s="18"/>
      <c r="S3207" s="28"/>
      <c r="T3207" s="18"/>
      <c r="AJ3207" s="28"/>
    </row>
    <row r="3208" spans="10:36" x14ac:dyDescent="0.35">
      <c r="J3208" s="19"/>
      <c r="K3208" s="28"/>
      <c r="M3208" s="28"/>
      <c r="N3208" s="28"/>
      <c r="O3208" s="18"/>
      <c r="P3208" s="28"/>
      <c r="Q3208" s="28"/>
      <c r="R3208" s="18"/>
      <c r="S3208" s="28"/>
      <c r="T3208" s="18"/>
      <c r="AJ3208" s="28"/>
    </row>
    <row r="3209" spans="10:36" x14ac:dyDescent="0.35">
      <c r="J3209" s="19"/>
      <c r="K3209" s="28"/>
      <c r="M3209" s="28"/>
      <c r="N3209" s="28"/>
      <c r="O3209" s="18"/>
      <c r="P3209" s="28"/>
      <c r="Q3209" s="28"/>
      <c r="R3209" s="18"/>
      <c r="S3209" s="28"/>
      <c r="T3209" s="18"/>
      <c r="AJ3209" s="28"/>
    </row>
    <row r="3210" spans="10:36" x14ac:dyDescent="0.35">
      <c r="J3210" s="19"/>
      <c r="K3210" s="28"/>
      <c r="M3210" s="28"/>
      <c r="N3210" s="28"/>
      <c r="O3210" s="18"/>
      <c r="P3210" s="28"/>
      <c r="Q3210" s="28"/>
      <c r="R3210" s="18"/>
      <c r="S3210" s="28"/>
      <c r="T3210" s="18"/>
      <c r="AJ3210" s="28"/>
    </row>
    <row r="3211" spans="10:36" x14ac:dyDescent="0.35">
      <c r="J3211" s="19"/>
      <c r="K3211" s="28"/>
      <c r="M3211" s="28"/>
      <c r="N3211" s="28"/>
      <c r="O3211" s="18"/>
      <c r="P3211" s="28"/>
      <c r="Q3211" s="28"/>
      <c r="R3211" s="18"/>
      <c r="S3211" s="28"/>
      <c r="T3211" s="18"/>
      <c r="AJ3211" s="28"/>
    </row>
    <row r="3212" spans="10:36" x14ac:dyDescent="0.35">
      <c r="J3212" s="19"/>
      <c r="K3212" s="28"/>
      <c r="M3212" s="28"/>
      <c r="N3212" s="28"/>
      <c r="O3212" s="18"/>
      <c r="P3212" s="28"/>
      <c r="Q3212" s="28"/>
      <c r="R3212" s="18"/>
      <c r="S3212" s="28"/>
      <c r="T3212" s="18"/>
      <c r="AJ3212" s="28"/>
    </row>
    <row r="3213" spans="10:36" x14ac:dyDescent="0.35">
      <c r="J3213" s="19"/>
      <c r="K3213" s="28"/>
      <c r="M3213" s="28"/>
      <c r="N3213" s="28"/>
      <c r="O3213" s="18"/>
      <c r="P3213" s="28"/>
      <c r="Q3213" s="28"/>
      <c r="R3213" s="18"/>
      <c r="S3213" s="28"/>
      <c r="T3213" s="18"/>
      <c r="AJ3213" s="28"/>
    </row>
    <row r="3214" spans="10:36" x14ac:dyDescent="0.35">
      <c r="J3214" s="19"/>
      <c r="K3214" s="28"/>
      <c r="M3214" s="28"/>
      <c r="N3214" s="28"/>
      <c r="O3214" s="18"/>
      <c r="P3214" s="28"/>
      <c r="Q3214" s="28"/>
      <c r="R3214" s="18"/>
      <c r="S3214" s="28"/>
      <c r="T3214" s="18"/>
      <c r="AJ3214" s="28"/>
    </row>
    <row r="3215" spans="10:36" x14ac:dyDescent="0.35">
      <c r="J3215" s="19"/>
      <c r="K3215" s="28"/>
      <c r="M3215" s="28"/>
      <c r="N3215" s="28"/>
      <c r="O3215" s="18"/>
      <c r="P3215" s="28"/>
      <c r="Q3215" s="28"/>
      <c r="R3215" s="18"/>
      <c r="S3215" s="28"/>
      <c r="T3215" s="18"/>
      <c r="AJ3215" s="28"/>
    </row>
    <row r="3216" spans="10:36" x14ac:dyDescent="0.35">
      <c r="J3216" s="19"/>
      <c r="K3216" s="28"/>
      <c r="M3216" s="28"/>
      <c r="N3216" s="28"/>
      <c r="O3216" s="18"/>
      <c r="P3216" s="28"/>
      <c r="Q3216" s="28"/>
      <c r="R3216" s="18"/>
      <c r="S3216" s="28"/>
      <c r="T3216" s="18"/>
      <c r="AJ3216" s="28"/>
    </row>
    <row r="3217" spans="10:36" x14ac:dyDescent="0.35">
      <c r="J3217" s="19"/>
      <c r="K3217" s="28"/>
      <c r="M3217" s="28"/>
      <c r="N3217" s="28"/>
      <c r="O3217" s="18"/>
      <c r="P3217" s="28"/>
      <c r="Q3217" s="28"/>
      <c r="R3217" s="18"/>
      <c r="S3217" s="28"/>
      <c r="T3217" s="18"/>
      <c r="AJ3217" s="28"/>
    </row>
    <row r="3218" spans="10:36" x14ac:dyDescent="0.35">
      <c r="J3218" s="19"/>
      <c r="K3218" s="28"/>
      <c r="M3218" s="28"/>
      <c r="N3218" s="28"/>
      <c r="O3218" s="18"/>
      <c r="P3218" s="28"/>
      <c r="Q3218" s="28"/>
      <c r="R3218" s="18"/>
      <c r="S3218" s="28"/>
      <c r="T3218" s="18"/>
      <c r="AJ3218" s="28"/>
    </row>
    <row r="3219" spans="10:36" x14ac:dyDescent="0.35">
      <c r="J3219" s="19"/>
      <c r="K3219" s="28"/>
      <c r="M3219" s="28"/>
      <c r="N3219" s="28"/>
      <c r="O3219" s="18"/>
      <c r="P3219" s="28"/>
      <c r="Q3219" s="28"/>
      <c r="R3219" s="18"/>
      <c r="S3219" s="28"/>
      <c r="T3219" s="18"/>
      <c r="AJ3219" s="28"/>
    </row>
    <row r="3220" spans="10:36" x14ac:dyDescent="0.35">
      <c r="J3220" s="19"/>
      <c r="K3220" s="28"/>
      <c r="M3220" s="28"/>
      <c r="N3220" s="28"/>
      <c r="O3220" s="18"/>
      <c r="P3220" s="28"/>
      <c r="Q3220" s="28"/>
      <c r="R3220" s="18"/>
      <c r="S3220" s="28"/>
      <c r="T3220" s="18"/>
      <c r="AJ3220" s="28"/>
    </row>
    <row r="3221" spans="10:36" x14ac:dyDescent="0.35">
      <c r="J3221" s="19"/>
      <c r="K3221" s="28"/>
      <c r="M3221" s="28"/>
      <c r="N3221" s="28"/>
      <c r="O3221" s="18"/>
      <c r="P3221" s="28"/>
      <c r="Q3221" s="28"/>
      <c r="R3221" s="18"/>
      <c r="S3221" s="28"/>
      <c r="T3221" s="18"/>
      <c r="AJ3221" s="28"/>
    </row>
    <row r="3222" spans="10:36" x14ac:dyDescent="0.35">
      <c r="J3222" s="19"/>
      <c r="K3222" s="28"/>
      <c r="M3222" s="28"/>
      <c r="N3222" s="28"/>
      <c r="O3222" s="18"/>
      <c r="P3222" s="28"/>
      <c r="Q3222" s="28"/>
      <c r="R3222" s="18"/>
      <c r="S3222" s="28"/>
      <c r="T3222" s="18"/>
      <c r="AJ3222" s="28"/>
    </row>
    <row r="3223" spans="10:36" x14ac:dyDescent="0.35">
      <c r="J3223" s="19"/>
      <c r="K3223" s="28"/>
      <c r="M3223" s="28"/>
      <c r="N3223" s="28"/>
      <c r="O3223" s="18"/>
      <c r="P3223" s="28"/>
      <c r="Q3223" s="28"/>
      <c r="R3223" s="18"/>
      <c r="S3223" s="28"/>
      <c r="T3223" s="18"/>
      <c r="AJ3223" s="28"/>
    </row>
    <row r="3224" spans="10:36" x14ac:dyDescent="0.35">
      <c r="J3224" s="19"/>
      <c r="K3224" s="28"/>
      <c r="M3224" s="28"/>
      <c r="N3224" s="28"/>
      <c r="O3224" s="18"/>
      <c r="P3224" s="28"/>
      <c r="Q3224" s="28"/>
      <c r="R3224" s="18"/>
      <c r="S3224" s="28"/>
      <c r="T3224" s="18"/>
      <c r="AJ3224" s="28"/>
    </row>
    <row r="3225" spans="10:36" x14ac:dyDescent="0.35">
      <c r="J3225" s="19"/>
      <c r="K3225" s="28"/>
      <c r="M3225" s="28"/>
      <c r="N3225" s="28"/>
      <c r="O3225" s="18"/>
      <c r="P3225" s="28"/>
      <c r="Q3225" s="28"/>
      <c r="R3225" s="18"/>
      <c r="S3225" s="28"/>
      <c r="T3225" s="18"/>
      <c r="AJ3225" s="28"/>
    </row>
    <row r="3226" spans="10:36" x14ac:dyDescent="0.35">
      <c r="J3226" s="19"/>
      <c r="K3226" s="28"/>
      <c r="M3226" s="28"/>
      <c r="N3226" s="28"/>
      <c r="O3226" s="18"/>
      <c r="P3226" s="28"/>
      <c r="Q3226" s="28"/>
      <c r="R3226" s="18"/>
      <c r="S3226" s="28"/>
      <c r="T3226" s="18"/>
      <c r="AJ3226" s="28"/>
    </row>
    <row r="3227" spans="10:36" x14ac:dyDescent="0.35">
      <c r="J3227" s="19"/>
      <c r="K3227" s="28"/>
      <c r="M3227" s="28"/>
      <c r="N3227" s="28"/>
      <c r="O3227" s="18"/>
      <c r="P3227" s="28"/>
      <c r="Q3227" s="28"/>
      <c r="R3227" s="18"/>
      <c r="S3227" s="28"/>
      <c r="T3227" s="18"/>
      <c r="AJ3227" s="28"/>
    </row>
    <row r="3228" spans="10:36" x14ac:dyDescent="0.35">
      <c r="J3228" s="19"/>
      <c r="K3228" s="28"/>
      <c r="M3228" s="28"/>
      <c r="N3228" s="28"/>
      <c r="O3228" s="18"/>
      <c r="P3228" s="28"/>
      <c r="Q3228" s="28"/>
      <c r="R3228" s="18"/>
      <c r="S3228" s="28"/>
      <c r="T3228" s="18"/>
      <c r="AJ3228" s="28"/>
    </row>
    <row r="3229" spans="10:36" x14ac:dyDescent="0.35">
      <c r="J3229" s="19"/>
      <c r="K3229" s="28"/>
      <c r="M3229" s="28"/>
      <c r="N3229" s="28"/>
      <c r="O3229" s="18"/>
      <c r="P3229" s="28"/>
      <c r="Q3229" s="28"/>
      <c r="R3229" s="18"/>
      <c r="S3229" s="28"/>
      <c r="T3229" s="18"/>
      <c r="AJ3229" s="28"/>
    </row>
    <row r="3230" spans="10:36" x14ac:dyDescent="0.35">
      <c r="J3230" s="19"/>
      <c r="K3230" s="28"/>
      <c r="M3230" s="28"/>
      <c r="N3230" s="28"/>
      <c r="O3230" s="18"/>
      <c r="P3230" s="28"/>
      <c r="Q3230" s="28"/>
      <c r="R3230" s="18"/>
      <c r="S3230" s="28"/>
      <c r="T3230" s="18"/>
      <c r="AJ3230" s="28"/>
    </row>
    <row r="3231" spans="10:36" x14ac:dyDescent="0.35">
      <c r="J3231" s="19"/>
      <c r="K3231" s="28"/>
      <c r="M3231" s="28"/>
      <c r="N3231" s="28"/>
      <c r="O3231" s="18"/>
      <c r="P3231" s="28"/>
      <c r="Q3231" s="28"/>
      <c r="R3231" s="18"/>
      <c r="S3231" s="28"/>
      <c r="T3231" s="18"/>
      <c r="AJ3231" s="28"/>
    </row>
    <row r="3232" spans="10:36" x14ac:dyDescent="0.35">
      <c r="J3232" s="19"/>
      <c r="K3232" s="28"/>
      <c r="M3232" s="28"/>
      <c r="N3232" s="28"/>
      <c r="O3232" s="18"/>
      <c r="P3232" s="28"/>
      <c r="Q3232" s="28"/>
      <c r="R3232" s="18"/>
      <c r="S3232" s="28"/>
      <c r="T3232" s="18"/>
      <c r="AJ3232" s="28"/>
    </row>
    <row r="3233" spans="10:36" x14ac:dyDescent="0.35">
      <c r="J3233" s="19"/>
      <c r="K3233" s="28"/>
      <c r="M3233" s="28"/>
      <c r="N3233" s="28"/>
      <c r="O3233" s="18"/>
      <c r="P3233" s="28"/>
      <c r="Q3233" s="28"/>
      <c r="R3233" s="18"/>
      <c r="S3233" s="28"/>
      <c r="T3233" s="18"/>
      <c r="AJ3233" s="28"/>
    </row>
    <row r="3234" spans="10:36" x14ac:dyDescent="0.35">
      <c r="J3234" s="19"/>
      <c r="K3234" s="28"/>
      <c r="M3234" s="28"/>
      <c r="N3234" s="28"/>
      <c r="O3234" s="18"/>
      <c r="P3234" s="28"/>
      <c r="Q3234" s="28"/>
      <c r="R3234" s="18"/>
      <c r="S3234" s="28"/>
      <c r="T3234" s="18"/>
      <c r="AJ3234" s="28"/>
    </row>
    <row r="3235" spans="10:36" x14ac:dyDescent="0.35">
      <c r="J3235" s="19"/>
      <c r="K3235" s="28"/>
      <c r="M3235" s="28"/>
      <c r="N3235" s="28"/>
      <c r="O3235" s="18"/>
      <c r="P3235" s="28"/>
      <c r="Q3235" s="28"/>
      <c r="R3235" s="18"/>
      <c r="S3235" s="28"/>
      <c r="T3235" s="18"/>
      <c r="AJ3235" s="28"/>
    </row>
    <row r="3236" spans="10:36" x14ac:dyDescent="0.35">
      <c r="J3236" s="19"/>
      <c r="K3236" s="28"/>
      <c r="M3236" s="28"/>
      <c r="N3236" s="28"/>
      <c r="O3236" s="18"/>
      <c r="P3236" s="28"/>
      <c r="Q3236" s="28"/>
      <c r="R3236" s="18"/>
      <c r="S3236" s="28"/>
      <c r="T3236" s="18"/>
      <c r="AJ3236" s="28"/>
    </row>
    <row r="3237" spans="10:36" x14ac:dyDescent="0.35">
      <c r="J3237" s="19"/>
      <c r="K3237" s="28"/>
      <c r="M3237" s="28"/>
      <c r="N3237" s="28"/>
      <c r="O3237" s="18"/>
      <c r="P3237" s="28"/>
      <c r="Q3237" s="28"/>
      <c r="R3237" s="18"/>
      <c r="S3237" s="28"/>
      <c r="T3237" s="18"/>
      <c r="AJ3237" s="28"/>
    </row>
    <row r="3238" spans="10:36" x14ac:dyDescent="0.35">
      <c r="J3238" s="19"/>
      <c r="K3238" s="28"/>
      <c r="M3238" s="28"/>
      <c r="N3238" s="28"/>
      <c r="O3238" s="18"/>
      <c r="P3238" s="28"/>
      <c r="Q3238" s="28"/>
      <c r="R3238" s="18"/>
      <c r="S3238" s="28"/>
      <c r="T3238" s="18"/>
      <c r="AJ3238" s="28"/>
    </row>
    <row r="3239" spans="10:36" x14ac:dyDescent="0.35">
      <c r="J3239" s="19"/>
      <c r="K3239" s="28"/>
      <c r="M3239" s="28"/>
      <c r="N3239" s="28"/>
      <c r="O3239" s="18"/>
      <c r="P3239" s="28"/>
      <c r="Q3239" s="28"/>
      <c r="R3239" s="18"/>
      <c r="S3239" s="28"/>
      <c r="T3239" s="18"/>
      <c r="AJ3239" s="28"/>
    </row>
    <row r="3240" spans="10:36" x14ac:dyDescent="0.35">
      <c r="J3240" s="19"/>
      <c r="K3240" s="28"/>
      <c r="M3240" s="28"/>
      <c r="N3240" s="28"/>
      <c r="O3240" s="18"/>
      <c r="P3240" s="28"/>
      <c r="Q3240" s="28"/>
      <c r="R3240" s="18"/>
      <c r="S3240" s="28"/>
      <c r="T3240" s="18"/>
      <c r="AJ3240" s="28"/>
    </row>
    <row r="3241" spans="10:36" x14ac:dyDescent="0.35">
      <c r="J3241" s="19"/>
      <c r="K3241" s="28"/>
      <c r="M3241" s="28"/>
      <c r="N3241" s="28"/>
      <c r="O3241" s="18"/>
      <c r="P3241" s="28"/>
      <c r="Q3241" s="28"/>
      <c r="R3241" s="18"/>
      <c r="S3241" s="28"/>
      <c r="T3241" s="18"/>
      <c r="AJ3241" s="28"/>
    </row>
    <row r="3242" spans="10:36" x14ac:dyDescent="0.35">
      <c r="J3242" s="19"/>
      <c r="K3242" s="28"/>
      <c r="M3242" s="28"/>
      <c r="N3242" s="28"/>
      <c r="O3242" s="18"/>
      <c r="P3242" s="28"/>
      <c r="Q3242" s="28"/>
      <c r="R3242" s="18"/>
      <c r="S3242" s="28"/>
      <c r="T3242" s="18"/>
      <c r="AJ3242" s="28"/>
    </row>
    <row r="3243" spans="10:36" x14ac:dyDescent="0.35">
      <c r="J3243" s="19"/>
      <c r="K3243" s="28"/>
      <c r="M3243" s="28"/>
      <c r="N3243" s="28"/>
      <c r="O3243" s="18"/>
      <c r="P3243" s="28"/>
      <c r="Q3243" s="28"/>
      <c r="R3243" s="18"/>
      <c r="S3243" s="28"/>
      <c r="T3243" s="18"/>
      <c r="AJ3243" s="28"/>
    </row>
    <row r="3244" spans="10:36" x14ac:dyDescent="0.35">
      <c r="J3244" s="19"/>
      <c r="K3244" s="28"/>
      <c r="M3244" s="28"/>
      <c r="N3244" s="28"/>
      <c r="O3244" s="18"/>
      <c r="P3244" s="28"/>
      <c r="Q3244" s="28"/>
      <c r="R3244" s="18"/>
      <c r="S3244" s="28"/>
      <c r="T3244" s="18"/>
      <c r="AJ3244" s="28"/>
    </row>
    <row r="3245" spans="10:36" x14ac:dyDescent="0.35">
      <c r="J3245" s="19"/>
      <c r="K3245" s="28"/>
      <c r="M3245" s="28"/>
      <c r="N3245" s="28"/>
      <c r="O3245" s="18"/>
      <c r="P3245" s="28"/>
      <c r="Q3245" s="28"/>
      <c r="R3245" s="18"/>
      <c r="S3245" s="28"/>
      <c r="T3245" s="18"/>
      <c r="AJ3245" s="28"/>
    </row>
    <row r="3246" spans="10:36" x14ac:dyDescent="0.35">
      <c r="J3246" s="19"/>
      <c r="K3246" s="28"/>
      <c r="M3246" s="28"/>
      <c r="N3246" s="28"/>
      <c r="O3246" s="18"/>
      <c r="P3246" s="28"/>
      <c r="Q3246" s="28"/>
      <c r="R3246" s="18"/>
      <c r="S3246" s="28"/>
      <c r="T3246" s="18"/>
      <c r="AJ3246" s="28"/>
    </row>
    <row r="3247" spans="10:36" x14ac:dyDescent="0.35">
      <c r="J3247" s="19"/>
      <c r="K3247" s="28"/>
      <c r="M3247" s="28"/>
      <c r="N3247" s="28"/>
      <c r="O3247" s="18"/>
      <c r="P3247" s="28"/>
      <c r="Q3247" s="28"/>
      <c r="R3247" s="18"/>
      <c r="S3247" s="28"/>
      <c r="T3247" s="18"/>
      <c r="AJ3247" s="28"/>
    </row>
    <row r="3248" spans="10:36" x14ac:dyDescent="0.35">
      <c r="J3248" s="19"/>
      <c r="K3248" s="28"/>
      <c r="M3248" s="28"/>
      <c r="N3248" s="28"/>
      <c r="O3248" s="18"/>
      <c r="P3248" s="28"/>
      <c r="Q3248" s="28"/>
      <c r="R3248" s="18"/>
      <c r="S3248" s="28"/>
      <c r="T3248" s="18"/>
      <c r="AJ3248" s="28"/>
    </row>
    <row r="3249" spans="10:36" x14ac:dyDescent="0.35">
      <c r="J3249" s="19"/>
      <c r="K3249" s="28"/>
      <c r="M3249" s="28"/>
      <c r="N3249" s="28"/>
      <c r="O3249" s="18"/>
      <c r="P3249" s="28"/>
      <c r="Q3249" s="28"/>
      <c r="R3249" s="18"/>
      <c r="S3249" s="28"/>
      <c r="T3249" s="18"/>
      <c r="AJ3249" s="28"/>
    </row>
    <row r="3250" spans="10:36" x14ac:dyDescent="0.35">
      <c r="J3250" s="19"/>
      <c r="K3250" s="28"/>
      <c r="M3250" s="28"/>
      <c r="N3250" s="28"/>
      <c r="O3250" s="18"/>
      <c r="P3250" s="28"/>
      <c r="Q3250" s="28"/>
      <c r="R3250" s="18"/>
      <c r="S3250" s="28"/>
      <c r="T3250" s="18"/>
      <c r="AJ3250" s="28"/>
    </row>
    <row r="3251" spans="10:36" x14ac:dyDescent="0.35">
      <c r="J3251" s="19"/>
      <c r="K3251" s="28"/>
      <c r="M3251" s="28"/>
      <c r="N3251" s="28"/>
      <c r="O3251" s="18"/>
      <c r="P3251" s="28"/>
      <c r="Q3251" s="28"/>
      <c r="R3251" s="18"/>
      <c r="S3251" s="28"/>
      <c r="T3251" s="18"/>
      <c r="AJ3251" s="28"/>
    </row>
    <row r="3252" spans="10:36" x14ac:dyDescent="0.35">
      <c r="J3252" s="19"/>
      <c r="K3252" s="28"/>
      <c r="M3252" s="28"/>
      <c r="N3252" s="28"/>
      <c r="O3252" s="18"/>
      <c r="P3252" s="28"/>
      <c r="Q3252" s="28"/>
      <c r="R3252" s="18"/>
      <c r="S3252" s="28"/>
      <c r="T3252" s="18"/>
      <c r="AJ3252" s="28"/>
    </row>
    <row r="3253" spans="10:36" x14ac:dyDescent="0.35">
      <c r="J3253" s="19"/>
      <c r="K3253" s="28"/>
      <c r="M3253" s="28"/>
      <c r="N3253" s="28"/>
      <c r="O3253" s="18"/>
      <c r="P3253" s="28"/>
      <c r="Q3253" s="28"/>
      <c r="R3253" s="18"/>
      <c r="S3253" s="28"/>
      <c r="T3253" s="18"/>
      <c r="AJ3253" s="28"/>
    </row>
    <row r="3254" spans="10:36" x14ac:dyDescent="0.35">
      <c r="J3254" s="19"/>
      <c r="K3254" s="28"/>
      <c r="M3254" s="28"/>
      <c r="N3254" s="28"/>
      <c r="O3254" s="18"/>
      <c r="P3254" s="28"/>
      <c r="Q3254" s="28"/>
      <c r="R3254" s="18"/>
      <c r="S3254" s="28"/>
      <c r="T3254" s="18"/>
      <c r="AJ3254" s="28"/>
    </row>
    <row r="3255" spans="10:36" x14ac:dyDescent="0.35">
      <c r="J3255" s="19"/>
      <c r="K3255" s="28"/>
      <c r="M3255" s="28"/>
      <c r="N3255" s="28"/>
      <c r="O3255" s="18"/>
      <c r="P3255" s="28"/>
      <c r="Q3255" s="28"/>
      <c r="R3255" s="18"/>
      <c r="S3255" s="28"/>
      <c r="T3255" s="18"/>
      <c r="AJ3255" s="28"/>
    </row>
    <row r="3256" spans="10:36" x14ac:dyDescent="0.35">
      <c r="J3256" s="19"/>
      <c r="K3256" s="28"/>
      <c r="M3256" s="28"/>
      <c r="N3256" s="28"/>
      <c r="O3256" s="18"/>
      <c r="P3256" s="28"/>
      <c r="Q3256" s="28"/>
      <c r="R3256" s="18"/>
      <c r="S3256" s="28"/>
      <c r="T3256" s="18"/>
      <c r="AJ3256" s="28"/>
    </row>
    <row r="3257" spans="10:36" x14ac:dyDescent="0.35">
      <c r="J3257" s="19"/>
      <c r="K3257" s="28"/>
      <c r="M3257" s="28"/>
      <c r="N3257" s="28"/>
      <c r="O3257" s="18"/>
      <c r="P3257" s="28"/>
      <c r="Q3257" s="28"/>
      <c r="R3257" s="18"/>
      <c r="S3257" s="28"/>
      <c r="T3257" s="18"/>
      <c r="AJ3257" s="28"/>
    </row>
    <row r="3258" spans="10:36" x14ac:dyDescent="0.35">
      <c r="J3258" s="19"/>
      <c r="K3258" s="28"/>
      <c r="M3258" s="28"/>
      <c r="N3258" s="28"/>
      <c r="O3258" s="18"/>
      <c r="P3258" s="28"/>
      <c r="Q3258" s="28"/>
      <c r="R3258" s="18"/>
      <c r="S3258" s="28"/>
      <c r="T3258" s="18"/>
      <c r="AJ3258" s="28"/>
    </row>
    <row r="3259" spans="10:36" x14ac:dyDescent="0.35">
      <c r="J3259" s="19"/>
      <c r="K3259" s="28"/>
      <c r="M3259" s="28"/>
      <c r="N3259" s="28"/>
      <c r="O3259" s="18"/>
      <c r="P3259" s="28"/>
      <c r="Q3259" s="28"/>
      <c r="R3259" s="18"/>
      <c r="S3259" s="28"/>
      <c r="T3259" s="18"/>
      <c r="AJ3259" s="28"/>
    </row>
    <row r="3260" spans="10:36" x14ac:dyDescent="0.35">
      <c r="J3260" s="19"/>
      <c r="K3260" s="28"/>
      <c r="M3260" s="28"/>
      <c r="N3260" s="28"/>
      <c r="O3260" s="18"/>
      <c r="P3260" s="28"/>
      <c r="Q3260" s="28"/>
      <c r="R3260" s="18"/>
      <c r="S3260" s="28"/>
      <c r="T3260" s="18"/>
      <c r="AJ3260" s="28"/>
    </row>
    <row r="3261" spans="10:36" x14ac:dyDescent="0.35">
      <c r="J3261" s="19"/>
      <c r="K3261" s="28"/>
      <c r="M3261" s="28"/>
      <c r="N3261" s="28"/>
      <c r="O3261" s="18"/>
      <c r="P3261" s="28"/>
      <c r="Q3261" s="28"/>
      <c r="R3261" s="18"/>
      <c r="S3261" s="28"/>
      <c r="T3261" s="18"/>
      <c r="AJ3261" s="28"/>
    </row>
    <row r="3262" spans="10:36" x14ac:dyDescent="0.35">
      <c r="J3262" s="19"/>
      <c r="K3262" s="28"/>
      <c r="M3262" s="28"/>
      <c r="N3262" s="28"/>
      <c r="O3262" s="18"/>
      <c r="P3262" s="28"/>
      <c r="Q3262" s="28"/>
      <c r="R3262" s="18"/>
      <c r="S3262" s="28"/>
      <c r="T3262" s="18"/>
      <c r="AJ3262" s="28"/>
    </row>
    <row r="3263" spans="10:36" x14ac:dyDescent="0.35">
      <c r="J3263" s="19"/>
      <c r="K3263" s="28"/>
      <c r="M3263" s="28"/>
      <c r="N3263" s="28"/>
      <c r="O3263" s="18"/>
      <c r="P3263" s="28"/>
      <c r="Q3263" s="28"/>
      <c r="R3263" s="18"/>
      <c r="S3263" s="28"/>
      <c r="T3263" s="18"/>
      <c r="AJ3263" s="28"/>
    </row>
    <row r="3264" spans="10:36" x14ac:dyDescent="0.35">
      <c r="J3264" s="19"/>
      <c r="K3264" s="28"/>
      <c r="M3264" s="28"/>
      <c r="N3264" s="28"/>
      <c r="O3264" s="18"/>
      <c r="P3264" s="28"/>
      <c r="Q3264" s="28"/>
      <c r="R3264" s="18"/>
      <c r="S3264" s="28"/>
      <c r="T3264" s="18"/>
      <c r="AJ3264" s="28"/>
    </row>
    <row r="3265" spans="10:36" x14ac:dyDescent="0.35">
      <c r="J3265" s="19"/>
      <c r="K3265" s="28"/>
      <c r="M3265" s="28"/>
      <c r="N3265" s="28"/>
      <c r="O3265" s="18"/>
      <c r="P3265" s="28"/>
      <c r="Q3265" s="28"/>
      <c r="R3265" s="18"/>
      <c r="S3265" s="28"/>
      <c r="T3265" s="18"/>
      <c r="AJ3265" s="28"/>
    </row>
    <row r="3266" spans="10:36" x14ac:dyDescent="0.35">
      <c r="J3266" s="19"/>
      <c r="K3266" s="28"/>
      <c r="M3266" s="28"/>
      <c r="N3266" s="28"/>
      <c r="O3266" s="18"/>
      <c r="P3266" s="28"/>
      <c r="Q3266" s="28"/>
      <c r="R3266" s="18"/>
      <c r="S3266" s="28"/>
      <c r="T3266" s="18"/>
      <c r="AJ3266" s="28"/>
    </row>
    <row r="3267" spans="10:36" x14ac:dyDescent="0.35">
      <c r="J3267" s="19"/>
      <c r="K3267" s="28"/>
      <c r="M3267" s="28"/>
      <c r="N3267" s="28"/>
      <c r="O3267" s="18"/>
      <c r="P3267" s="28"/>
      <c r="Q3267" s="28"/>
      <c r="R3267" s="18"/>
      <c r="S3267" s="28"/>
      <c r="T3267" s="18"/>
      <c r="AJ3267" s="28"/>
    </row>
    <row r="3268" spans="10:36" x14ac:dyDescent="0.35">
      <c r="J3268" s="19"/>
      <c r="K3268" s="28"/>
      <c r="M3268" s="28"/>
      <c r="N3268" s="28"/>
      <c r="O3268" s="18"/>
      <c r="P3268" s="28"/>
      <c r="Q3268" s="28"/>
      <c r="R3268" s="18"/>
      <c r="S3268" s="28"/>
      <c r="T3268" s="18"/>
      <c r="AJ3268" s="28"/>
    </row>
    <row r="3269" spans="10:36" x14ac:dyDescent="0.35">
      <c r="J3269" s="19"/>
      <c r="K3269" s="28"/>
      <c r="M3269" s="28"/>
      <c r="N3269" s="28"/>
      <c r="O3269" s="18"/>
      <c r="P3269" s="28"/>
      <c r="Q3269" s="28"/>
      <c r="R3269" s="18"/>
      <c r="S3269" s="28"/>
      <c r="T3269" s="18"/>
      <c r="AJ3269" s="28"/>
    </row>
    <row r="3270" spans="10:36" x14ac:dyDescent="0.35">
      <c r="J3270" s="19"/>
      <c r="K3270" s="28"/>
      <c r="M3270" s="28"/>
      <c r="N3270" s="28"/>
      <c r="O3270" s="18"/>
      <c r="P3270" s="28"/>
      <c r="Q3270" s="28"/>
      <c r="R3270" s="18"/>
      <c r="S3270" s="28"/>
      <c r="T3270" s="18"/>
      <c r="AJ3270" s="28"/>
    </row>
    <row r="3271" spans="10:36" x14ac:dyDescent="0.35">
      <c r="J3271" s="19"/>
      <c r="K3271" s="28"/>
      <c r="M3271" s="28"/>
      <c r="N3271" s="28"/>
      <c r="O3271" s="18"/>
      <c r="P3271" s="28"/>
      <c r="Q3271" s="28"/>
      <c r="R3271" s="18"/>
      <c r="S3271" s="28"/>
      <c r="T3271" s="18"/>
      <c r="AJ3271" s="28"/>
    </row>
    <row r="3272" spans="10:36" x14ac:dyDescent="0.35">
      <c r="J3272" s="19"/>
      <c r="K3272" s="28"/>
      <c r="M3272" s="28"/>
      <c r="N3272" s="28"/>
      <c r="O3272" s="18"/>
      <c r="P3272" s="28"/>
      <c r="Q3272" s="28"/>
      <c r="R3272" s="18"/>
      <c r="S3272" s="28"/>
      <c r="T3272" s="18"/>
      <c r="AJ3272" s="28"/>
    </row>
    <row r="3273" spans="10:36" x14ac:dyDescent="0.35">
      <c r="J3273" s="19"/>
      <c r="K3273" s="28"/>
      <c r="M3273" s="28"/>
      <c r="N3273" s="28"/>
      <c r="O3273" s="18"/>
      <c r="P3273" s="28"/>
      <c r="Q3273" s="28"/>
      <c r="R3273" s="18"/>
      <c r="S3273" s="28"/>
      <c r="T3273" s="18"/>
      <c r="AJ3273" s="28"/>
    </row>
    <row r="3274" spans="10:36" x14ac:dyDescent="0.35">
      <c r="J3274" s="19"/>
      <c r="K3274" s="28"/>
      <c r="M3274" s="28"/>
      <c r="N3274" s="28"/>
      <c r="O3274" s="18"/>
      <c r="P3274" s="28"/>
      <c r="Q3274" s="28"/>
      <c r="R3274" s="18"/>
      <c r="S3274" s="28"/>
      <c r="T3274" s="18"/>
      <c r="AJ3274" s="28"/>
    </row>
    <row r="3275" spans="10:36" x14ac:dyDescent="0.35">
      <c r="J3275" s="19"/>
      <c r="K3275" s="28"/>
      <c r="M3275" s="28"/>
      <c r="N3275" s="28"/>
      <c r="O3275" s="18"/>
      <c r="P3275" s="28"/>
      <c r="Q3275" s="28"/>
      <c r="R3275" s="18"/>
      <c r="S3275" s="28"/>
      <c r="T3275" s="18"/>
      <c r="AJ3275" s="28"/>
    </row>
    <row r="3276" spans="10:36" x14ac:dyDescent="0.35">
      <c r="J3276" s="19"/>
      <c r="K3276" s="28"/>
      <c r="M3276" s="28"/>
      <c r="N3276" s="28"/>
      <c r="O3276" s="18"/>
      <c r="P3276" s="28"/>
      <c r="Q3276" s="28"/>
      <c r="R3276" s="18"/>
      <c r="S3276" s="28"/>
      <c r="T3276" s="18"/>
      <c r="AJ3276" s="28"/>
    </row>
    <row r="3277" spans="10:36" x14ac:dyDescent="0.35">
      <c r="J3277" s="19"/>
      <c r="K3277" s="28"/>
      <c r="M3277" s="28"/>
      <c r="N3277" s="28"/>
      <c r="O3277" s="18"/>
      <c r="P3277" s="28"/>
      <c r="Q3277" s="28"/>
      <c r="R3277" s="18"/>
      <c r="S3277" s="28"/>
      <c r="T3277" s="18"/>
      <c r="AJ3277" s="28"/>
    </row>
    <row r="3278" spans="10:36" x14ac:dyDescent="0.35">
      <c r="J3278" s="19"/>
      <c r="K3278" s="28"/>
      <c r="M3278" s="28"/>
      <c r="N3278" s="28"/>
      <c r="O3278" s="18"/>
      <c r="P3278" s="28"/>
      <c r="Q3278" s="28"/>
      <c r="R3278" s="18"/>
      <c r="S3278" s="28"/>
      <c r="T3278" s="18"/>
      <c r="AJ3278" s="28"/>
    </row>
    <row r="3279" spans="10:36" x14ac:dyDescent="0.35">
      <c r="J3279" s="19"/>
      <c r="K3279" s="28"/>
      <c r="M3279" s="28"/>
      <c r="N3279" s="28"/>
      <c r="O3279" s="18"/>
      <c r="P3279" s="28"/>
      <c r="Q3279" s="28"/>
      <c r="R3279" s="18"/>
      <c r="S3279" s="28"/>
      <c r="T3279" s="18"/>
      <c r="AJ3279" s="28"/>
    </row>
    <row r="3280" spans="10:36" x14ac:dyDescent="0.35">
      <c r="J3280" s="19"/>
      <c r="K3280" s="28"/>
      <c r="M3280" s="28"/>
      <c r="N3280" s="28"/>
      <c r="O3280" s="18"/>
      <c r="P3280" s="28"/>
      <c r="Q3280" s="28"/>
      <c r="R3280" s="18"/>
      <c r="S3280" s="28"/>
      <c r="T3280" s="18"/>
      <c r="AJ3280" s="28"/>
    </row>
    <row r="3281" spans="10:36" x14ac:dyDescent="0.35">
      <c r="J3281" s="19"/>
      <c r="K3281" s="28"/>
      <c r="M3281" s="28"/>
      <c r="N3281" s="28"/>
      <c r="O3281" s="18"/>
      <c r="P3281" s="28"/>
      <c r="Q3281" s="28"/>
      <c r="R3281" s="18"/>
      <c r="S3281" s="28"/>
      <c r="T3281" s="18"/>
      <c r="AJ3281" s="28"/>
    </row>
    <row r="3282" spans="10:36" x14ac:dyDescent="0.35">
      <c r="J3282" s="19"/>
      <c r="K3282" s="28"/>
      <c r="M3282" s="28"/>
      <c r="N3282" s="28"/>
      <c r="O3282" s="18"/>
      <c r="P3282" s="28"/>
      <c r="Q3282" s="28"/>
      <c r="R3282" s="18"/>
      <c r="S3282" s="28"/>
      <c r="T3282" s="18"/>
      <c r="AJ3282" s="28"/>
    </row>
    <row r="3283" spans="10:36" x14ac:dyDescent="0.35">
      <c r="J3283" s="19"/>
      <c r="K3283" s="28"/>
      <c r="M3283" s="28"/>
      <c r="N3283" s="28"/>
      <c r="O3283" s="18"/>
      <c r="P3283" s="28"/>
      <c r="Q3283" s="28"/>
      <c r="R3283" s="18"/>
      <c r="S3283" s="28"/>
      <c r="T3283" s="18"/>
      <c r="AJ3283" s="28"/>
    </row>
    <row r="3284" spans="10:36" x14ac:dyDescent="0.35">
      <c r="J3284" s="19"/>
      <c r="K3284" s="28"/>
      <c r="M3284" s="28"/>
      <c r="N3284" s="28"/>
      <c r="O3284" s="18"/>
      <c r="P3284" s="28"/>
      <c r="Q3284" s="28"/>
      <c r="R3284" s="18"/>
      <c r="S3284" s="28"/>
      <c r="T3284" s="18"/>
      <c r="AJ3284" s="28"/>
    </row>
    <row r="3285" spans="10:36" x14ac:dyDescent="0.35">
      <c r="J3285" s="19"/>
      <c r="K3285" s="28"/>
      <c r="M3285" s="28"/>
      <c r="N3285" s="28"/>
      <c r="O3285" s="18"/>
      <c r="P3285" s="28"/>
      <c r="Q3285" s="28"/>
      <c r="R3285" s="18"/>
      <c r="S3285" s="28"/>
      <c r="T3285" s="18"/>
      <c r="AJ3285" s="28"/>
    </row>
    <row r="3286" spans="10:36" x14ac:dyDescent="0.35">
      <c r="J3286" s="19"/>
      <c r="K3286" s="28"/>
      <c r="M3286" s="28"/>
      <c r="N3286" s="28"/>
      <c r="O3286" s="18"/>
      <c r="P3286" s="28"/>
      <c r="Q3286" s="28"/>
      <c r="R3286" s="18"/>
      <c r="S3286" s="28"/>
      <c r="T3286" s="18"/>
      <c r="AJ3286" s="28"/>
    </row>
    <row r="3287" spans="10:36" x14ac:dyDescent="0.35">
      <c r="J3287" s="19"/>
      <c r="K3287" s="28"/>
      <c r="M3287" s="28"/>
      <c r="N3287" s="28"/>
      <c r="O3287" s="18"/>
      <c r="P3287" s="28"/>
      <c r="Q3287" s="28"/>
      <c r="R3287" s="18"/>
      <c r="S3287" s="28"/>
      <c r="T3287" s="18"/>
      <c r="AJ3287" s="28"/>
    </row>
    <row r="3288" spans="10:36" x14ac:dyDescent="0.35">
      <c r="J3288" s="19"/>
      <c r="K3288" s="28"/>
      <c r="M3288" s="28"/>
      <c r="N3288" s="28"/>
      <c r="O3288" s="18"/>
      <c r="P3288" s="28"/>
      <c r="Q3288" s="28"/>
      <c r="R3288" s="18"/>
      <c r="S3288" s="28"/>
      <c r="T3288" s="18"/>
      <c r="AJ3288" s="28"/>
    </row>
    <row r="3289" spans="10:36" x14ac:dyDescent="0.35">
      <c r="J3289" s="19"/>
      <c r="K3289" s="28"/>
      <c r="M3289" s="28"/>
      <c r="N3289" s="28"/>
      <c r="O3289" s="18"/>
      <c r="P3289" s="28"/>
      <c r="Q3289" s="28"/>
      <c r="R3289" s="18"/>
      <c r="S3289" s="28"/>
      <c r="T3289" s="18"/>
      <c r="AJ3289" s="28"/>
    </row>
    <row r="3290" spans="10:36" x14ac:dyDescent="0.35">
      <c r="J3290" s="19"/>
      <c r="K3290" s="28"/>
      <c r="M3290" s="28"/>
      <c r="N3290" s="28"/>
      <c r="O3290" s="18"/>
      <c r="P3290" s="28"/>
      <c r="Q3290" s="28"/>
      <c r="R3290" s="18"/>
      <c r="S3290" s="28"/>
      <c r="T3290" s="18"/>
      <c r="AJ3290" s="28"/>
    </row>
    <row r="3291" spans="10:36" x14ac:dyDescent="0.35">
      <c r="J3291" s="19"/>
      <c r="K3291" s="28"/>
      <c r="M3291" s="28"/>
      <c r="N3291" s="28"/>
      <c r="O3291" s="18"/>
      <c r="P3291" s="28"/>
      <c r="Q3291" s="28"/>
      <c r="R3291" s="18"/>
      <c r="S3291" s="28"/>
      <c r="T3291" s="18"/>
      <c r="AJ3291" s="28"/>
    </row>
    <row r="3292" spans="10:36" x14ac:dyDescent="0.35">
      <c r="J3292" s="19"/>
      <c r="K3292" s="28"/>
      <c r="M3292" s="28"/>
      <c r="N3292" s="28"/>
      <c r="O3292" s="18"/>
      <c r="P3292" s="28"/>
      <c r="Q3292" s="28"/>
      <c r="R3292" s="18"/>
      <c r="S3292" s="28"/>
      <c r="T3292" s="18"/>
      <c r="AJ3292" s="28"/>
    </row>
    <row r="3293" spans="10:36" x14ac:dyDescent="0.35">
      <c r="J3293" s="19"/>
      <c r="K3293" s="28"/>
      <c r="M3293" s="28"/>
      <c r="N3293" s="28"/>
      <c r="O3293" s="18"/>
      <c r="P3293" s="28"/>
      <c r="Q3293" s="28"/>
      <c r="R3293" s="18"/>
      <c r="S3293" s="28"/>
      <c r="T3293" s="18"/>
      <c r="AJ3293" s="28"/>
    </row>
    <row r="3294" spans="10:36" x14ac:dyDescent="0.35">
      <c r="J3294" s="19"/>
      <c r="K3294" s="28"/>
      <c r="M3294" s="28"/>
      <c r="N3294" s="28"/>
      <c r="O3294" s="18"/>
      <c r="P3294" s="28"/>
      <c r="Q3294" s="28"/>
      <c r="R3294" s="18"/>
      <c r="S3294" s="28"/>
      <c r="T3294" s="18"/>
      <c r="AJ3294" s="28"/>
    </row>
    <row r="3295" spans="10:36" x14ac:dyDescent="0.35">
      <c r="J3295" s="19"/>
      <c r="K3295" s="28"/>
      <c r="M3295" s="28"/>
      <c r="N3295" s="28"/>
      <c r="O3295" s="18"/>
      <c r="P3295" s="28"/>
      <c r="Q3295" s="28"/>
      <c r="R3295" s="18"/>
      <c r="S3295" s="28"/>
      <c r="T3295" s="18"/>
      <c r="AJ3295" s="28"/>
    </row>
    <row r="3296" spans="10:36" x14ac:dyDescent="0.35">
      <c r="J3296" s="19"/>
      <c r="K3296" s="28"/>
      <c r="M3296" s="28"/>
      <c r="N3296" s="28"/>
      <c r="O3296" s="18"/>
      <c r="P3296" s="28"/>
      <c r="Q3296" s="28"/>
      <c r="R3296" s="18"/>
      <c r="S3296" s="28"/>
      <c r="T3296" s="18"/>
      <c r="AJ3296" s="28"/>
    </row>
    <row r="3297" spans="10:36" x14ac:dyDescent="0.35">
      <c r="J3297" s="19"/>
      <c r="K3297" s="28"/>
      <c r="M3297" s="28"/>
      <c r="N3297" s="28"/>
      <c r="O3297" s="18"/>
      <c r="P3297" s="28"/>
      <c r="Q3297" s="28"/>
      <c r="R3297" s="18"/>
      <c r="S3297" s="28"/>
      <c r="T3297" s="18"/>
      <c r="AJ3297" s="28"/>
    </row>
    <row r="3298" spans="10:36" x14ac:dyDescent="0.35">
      <c r="J3298" s="19"/>
      <c r="K3298" s="28"/>
      <c r="M3298" s="28"/>
      <c r="N3298" s="28"/>
      <c r="O3298" s="18"/>
      <c r="P3298" s="28"/>
      <c r="Q3298" s="28"/>
      <c r="R3298" s="18"/>
      <c r="S3298" s="28"/>
      <c r="T3298" s="18"/>
      <c r="AJ3298" s="28"/>
    </row>
    <row r="3299" spans="10:36" x14ac:dyDescent="0.35">
      <c r="J3299" s="19"/>
      <c r="K3299" s="28"/>
      <c r="M3299" s="28"/>
      <c r="N3299" s="28"/>
      <c r="O3299" s="18"/>
      <c r="P3299" s="28"/>
      <c r="Q3299" s="28"/>
      <c r="R3299" s="18"/>
      <c r="S3299" s="28"/>
      <c r="T3299" s="18"/>
      <c r="AJ3299" s="28"/>
    </row>
    <row r="3300" spans="10:36" x14ac:dyDescent="0.35">
      <c r="J3300" s="19"/>
      <c r="K3300" s="28"/>
      <c r="M3300" s="28"/>
      <c r="N3300" s="28"/>
      <c r="O3300" s="18"/>
      <c r="P3300" s="28"/>
      <c r="Q3300" s="28"/>
      <c r="R3300" s="18"/>
      <c r="S3300" s="28"/>
      <c r="T3300" s="18"/>
      <c r="AJ3300" s="28"/>
    </row>
    <row r="3301" spans="10:36" x14ac:dyDescent="0.35">
      <c r="J3301" s="19"/>
      <c r="K3301" s="28"/>
      <c r="M3301" s="28"/>
      <c r="N3301" s="28"/>
      <c r="O3301" s="18"/>
      <c r="P3301" s="28"/>
      <c r="Q3301" s="28"/>
      <c r="R3301" s="18"/>
      <c r="S3301" s="28"/>
      <c r="T3301" s="18"/>
      <c r="AJ3301" s="28"/>
    </row>
    <row r="3302" spans="10:36" x14ac:dyDescent="0.35">
      <c r="J3302" s="19"/>
      <c r="K3302" s="28"/>
      <c r="M3302" s="28"/>
      <c r="N3302" s="28"/>
      <c r="O3302" s="18"/>
      <c r="P3302" s="28"/>
      <c r="Q3302" s="28"/>
      <c r="R3302" s="18"/>
      <c r="S3302" s="28"/>
      <c r="T3302" s="18"/>
      <c r="AJ3302" s="28"/>
    </row>
    <row r="3303" spans="10:36" x14ac:dyDescent="0.35">
      <c r="J3303" s="19"/>
      <c r="K3303" s="28"/>
      <c r="M3303" s="28"/>
      <c r="N3303" s="28"/>
      <c r="O3303" s="18"/>
      <c r="P3303" s="28"/>
      <c r="Q3303" s="28"/>
      <c r="R3303" s="18"/>
      <c r="S3303" s="28"/>
      <c r="T3303" s="18"/>
      <c r="AJ3303" s="28"/>
    </row>
    <row r="3304" spans="10:36" x14ac:dyDescent="0.35">
      <c r="J3304" s="19"/>
      <c r="K3304" s="28"/>
      <c r="M3304" s="28"/>
      <c r="N3304" s="28"/>
      <c r="O3304" s="18"/>
      <c r="P3304" s="28"/>
      <c r="Q3304" s="28"/>
      <c r="R3304" s="18"/>
      <c r="S3304" s="28"/>
      <c r="T3304" s="18"/>
      <c r="AJ3304" s="28"/>
    </row>
    <row r="3305" spans="10:36" x14ac:dyDescent="0.35">
      <c r="J3305" s="19"/>
      <c r="K3305" s="28"/>
      <c r="M3305" s="28"/>
      <c r="N3305" s="28"/>
      <c r="O3305" s="18"/>
      <c r="P3305" s="28"/>
      <c r="Q3305" s="28"/>
      <c r="R3305" s="18"/>
      <c r="S3305" s="28"/>
      <c r="T3305" s="18"/>
      <c r="AJ3305" s="28"/>
    </row>
    <row r="3306" spans="10:36" x14ac:dyDescent="0.35">
      <c r="J3306" s="19"/>
      <c r="K3306" s="28"/>
      <c r="M3306" s="28"/>
      <c r="N3306" s="28"/>
      <c r="O3306" s="18"/>
      <c r="P3306" s="28"/>
      <c r="Q3306" s="28"/>
      <c r="R3306" s="18"/>
      <c r="S3306" s="28"/>
      <c r="T3306" s="18"/>
      <c r="AJ3306" s="28"/>
    </row>
    <row r="3307" spans="10:36" x14ac:dyDescent="0.35">
      <c r="J3307" s="19"/>
      <c r="K3307" s="28"/>
      <c r="M3307" s="28"/>
      <c r="N3307" s="28"/>
      <c r="O3307" s="18"/>
      <c r="P3307" s="28"/>
      <c r="Q3307" s="28"/>
      <c r="R3307" s="18"/>
      <c r="S3307" s="28"/>
      <c r="T3307" s="18"/>
      <c r="AJ3307" s="28"/>
    </row>
    <row r="3308" spans="10:36" x14ac:dyDescent="0.35">
      <c r="J3308" s="19"/>
      <c r="K3308" s="28"/>
      <c r="M3308" s="28"/>
      <c r="N3308" s="28"/>
      <c r="O3308" s="18"/>
      <c r="P3308" s="28"/>
      <c r="Q3308" s="28"/>
      <c r="R3308" s="18"/>
      <c r="S3308" s="28"/>
      <c r="T3308" s="18"/>
      <c r="AJ3308" s="28"/>
    </row>
    <row r="3309" spans="10:36" x14ac:dyDescent="0.35">
      <c r="J3309" s="19"/>
      <c r="K3309" s="28"/>
      <c r="M3309" s="28"/>
      <c r="N3309" s="28"/>
      <c r="O3309" s="18"/>
      <c r="P3309" s="28"/>
      <c r="Q3309" s="28"/>
      <c r="R3309" s="18"/>
      <c r="S3309" s="28"/>
      <c r="T3309" s="18"/>
      <c r="AJ3309" s="28"/>
    </row>
    <row r="3310" spans="10:36" x14ac:dyDescent="0.35">
      <c r="J3310" s="19"/>
      <c r="K3310" s="28"/>
      <c r="M3310" s="28"/>
      <c r="N3310" s="28"/>
      <c r="O3310" s="18"/>
      <c r="P3310" s="28"/>
      <c r="Q3310" s="28"/>
      <c r="R3310" s="18"/>
      <c r="S3310" s="28"/>
      <c r="T3310" s="18"/>
      <c r="AJ3310" s="28"/>
    </row>
    <row r="3311" spans="10:36" x14ac:dyDescent="0.35">
      <c r="J3311" s="19"/>
      <c r="K3311" s="28"/>
      <c r="M3311" s="28"/>
      <c r="N3311" s="28"/>
      <c r="O3311" s="18"/>
      <c r="P3311" s="28"/>
      <c r="Q3311" s="28"/>
      <c r="R3311" s="18"/>
      <c r="S3311" s="28"/>
      <c r="T3311" s="18"/>
      <c r="AJ3311" s="28"/>
    </row>
    <row r="3312" spans="10:36" x14ac:dyDescent="0.35">
      <c r="J3312" s="19"/>
      <c r="K3312" s="28"/>
      <c r="M3312" s="28"/>
      <c r="N3312" s="28"/>
      <c r="O3312" s="18"/>
      <c r="P3312" s="28"/>
      <c r="Q3312" s="28"/>
      <c r="R3312" s="18"/>
      <c r="S3312" s="28"/>
      <c r="T3312" s="18"/>
      <c r="AJ3312" s="28"/>
    </row>
    <row r="3313" spans="10:36" x14ac:dyDescent="0.35">
      <c r="J3313" s="19"/>
      <c r="K3313" s="28"/>
      <c r="M3313" s="28"/>
      <c r="N3313" s="28"/>
      <c r="O3313" s="18"/>
      <c r="P3313" s="28"/>
      <c r="Q3313" s="28"/>
      <c r="R3313" s="18"/>
      <c r="S3313" s="28"/>
      <c r="T3313" s="18"/>
      <c r="AJ3313" s="28"/>
    </row>
    <row r="3314" spans="10:36" x14ac:dyDescent="0.35">
      <c r="J3314" s="19"/>
      <c r="K3314" s="28"/>
      <c r="M3314" s="28"/>
      <c r="N3314" s="28"/>
      <c r="O3314" s="18"/>
      <c r="P3314" s="28"/>
      <c r="Q3314" s="28"/>
      <c r="R3314" s="18"/>
      <c r="S3314" s="28"/>
      <c r="T3314" s="18"/>
      <c r="AJ3314" s="28"/>
    </row>
    <row r="3315" spans="10:36" x14ac:dyDescent="0.35">
      <c r="J3315" s="19"/>
      <c r="K3315" s="28"/>
      <c r="M3315" s="28"/>
      <c r="N3315" s="28"/>
      <c r="O3315" s="18"/>
      <c r="P3315" s="28"/>
      <c r="Q3315" s="28"/>
      <c r="R3315" s="18"/>
      <c r="S3315" s="28"/>
      <c r="T3315" s="18"/>
      <c r="AJ3315" s="28"/>
    </row>
    <row r="3316" spans="10:36" x14ac:dyDescent="0.35">
      <c r="J3316" s="19"/>
      <c r="K3316" s="28"/>
      <c r="M3316" s="28"/>
      <c r="N3316" s="28"/>
      <c r="O3316" s="18"/>
      <c r="P3316" s="28"/>
      <c r="Q3316" s="28"/>
      <c r="R3316" s="18"/>
      <c r="S3316" s="28"/>
      <c r="T3316" s="18"/>
      <c r="AJ3316" s="28"/>
    </row>
    <row r="3317" spans="10:36" x14ac:dyDescent="0.35">
      <c r="J3317" s="19"/>
      <c r="K3317" s="28"/>
      <c r="M3317" s="28"/>
      <c r="N3317" s="28"/>
      <c r="O3317" s="18"/>
      <c r="P3317" s="28"/>
      <c r="Q3317" s="28"/>
      <c r="R3317" s="18"/>
      <c r="S3317" s="28"/>
      <c r="T3317" s="18"/>
      <c r="AJ3317" s="28"/>
    </row>
    <row r="3318" spans="10:36" x14ac:dyDescent="0.35">
      <c r="J3318" s="19"/>
      <c r="K3318" s="28"/>
      <c r="M3318" s="28"/>
      <c r="N3318" s="28"/>
      <c r="O3318" s="18"/>
      <c r="P3318" s="28"/>
      <c r="Q3318" s="28"/>
      <c r="R3318" s="18"/>
      <c r="S3318" s="28"/>
      <c r="T3318" s="18"/>
      <c r="AJ3318" s="28"/>
    </row>
    <row r="3319" spans="10:36" x14ac:dyDescent="0.35">
      <c r="J3319" s="19"/>
      <c r="K3319" s="28"/>
      <c r="M3319" s="28"/>
      <c r="N3319" s="28"/>
      <c r="O3319" s="18"/>
      <c r="P3319" s="28"/>
      <c r="Q3319" s="28"/>
      <c r="R3319" s="18"/>
      <c r="S3319" s="28"/>
      <c r="T3319" s="18"/>
      <c r="AJ3319" s="28"/>
    </row>
    <row r="3320" spans="10:36" x14ac:dyDescent="0.35">
      <c r="J3320" s="19"/>
      <c r="K3320" s="28"/>
      <c r="M3320" s="28"/>
      <c r="N3320" s="28"/>
      <c r="O3320" s="18"/>
      <c r="P3320" s="28"/>
      <c r="Q3320" s="28"/>
      <c r="R3320" s="18"/>
      <c r="S3320" s="28"/>
      <c r="T3320" s="18"/>
      <c r="AJ3320" s="28"/>
    </row>
    <row r="3321" spans="10:36" x14ac:dyDescent="0.35">
      <c r="J3321" s="19"/>
      <c r="K3321" s="28"/>
      <c r="M3321" s="28"/>
      <c r="N3321" s="28"/>
      <c r="O3321" s="18"/>
      <c r="P3321" s="28"/>
      <c r="Q3321" s="28"/>
      <c r="R3321" s="18"/>
      <c r="S3321" s="28"/>
      <c r="T3321" s="18"/>
      <c r="AJ3321" s="28"/>
    </row>
    <row r="3322" spans="10:36" x14ac:dyDescent="0.35">
      <c r="J3322" s="19"/>
      <c r="K3322" s="28"/>
      <c r="M3322" s="28"/>
      <c r="N3322" s="28"/>
      <c r="O3322" s="18"/>
      <c r="P3322" s="28"/>
      <c r="Q3322" s="28"/>
      <c r="R3322" s="18"/>
      <c r="S3322" s="28"/>
      <c r="T3322" s="18"/>
      <c r="AJ3322" s="28"/>
    </row>
    <row r="3323" spans="10:36" x14ac:dyDescent="0.35">
      <c r="J3323" s="19"/>
      <c r="K3323" s="28"/>
      <c r="M3323" s="28"/>
      <c r="N3323" s="28"/>
      <c r="O3323" s="18"/>
      <c r="P3323" s="28"/>
      <c r="Q3323" s="28"/>
      <c r="R3323" s="18"/>
      <c r="S3323" s="28"/>
      <c r="T3323" s="18"/>
      <c r="AJ3323" s="28"/>
    </row>
    <row r="3324" spans="10:36" x14ac:dyDescent="0.35">
      <c r="J3324" s="19"/>
      <c r="K3324" s="28"/>
      <c r="M3324" s="28"/>
      <c r="N3324" s="28"/>
      <c r="O3324" s="18"/>
      <c r="P3324" s="28"/>
      <c r="Q3324" s="28"/>
      <c r="R3324" s="18"/>
      <c r="S3324" s="28"/>
      <c r="T3324" s="18"/>
      <c r="AJ3324" s="28"/>
    </row>
    <row r="3325" spans="10:36" x14ac:dyDescent="0.35">
      <c r="J3325" s="19"/>
      <c r="K3325" s="28"/>
      <c r="M3325" s="28"/>
      <c r="N3325" s="28"/>
      <c r="O3325" s="18"/>
      <c r="P3325" s="28"/>
      <c r="Q3325" s="28"/>
      <c r="R3325" s="18"/>
      <c r="S3325" s="28"/>
      <c r="T3325" s="18"/>
      <c r="AJ3325" s="28"/>
    </row>
    <row r="3326" spans="10:36" x14ac:dyDescent="0.35">
      <c r="J3326" s="19"/>
      <c r="K3326" s="28"/>
      <c r="M3326" s="28"/>
      <c r="N3326" s="28"/>
      <c r="O3326" s="18"/>
      <c r="P3326" s="28"/>
      <c r="Q3326" s="28"/>
      <c r="R3326" s="18"/>
      <c r="S3326" s="28"/>
      <c r="T3326" s="18"/>
      <c r="AJ3326" s="28"/>
    </row>
    <row r="3327" spans="10:36" x14ac:dyDescent="0.35">
      <c r="J3327" s="19"/>
      <c r="K3327" s="28"/>
      <c r="M3327" s="28"/>
      <c r="N3327" s="28"/>
      <c r="O3327" s="18"/>
      <c r="P3327" s="28"/>
      <c r="Q3327" s="28"/>
      <c r="R3327" s="18"/>
      <c r="S3327" s="28"/>
      <c r="T3327" s="18"/>
      <c r="AJ3327" s="28"/>
    </row>
    <row r="3328" spans="10:36" x14ac:dyDescent="0.35">
      <c r="J3328" s="19"/>
      <c r="K3328" s="28"/>
      <c r="M3328" s="28"/>
      <c r="N3328" s="28"/>
      <c r="O3328" s="18"/>
      <c r="P3328" s="28"/>
      <c r="Q3328" s="28"/>
      <c r="R3328" s="18"/>
      <c r="S3328" s="28"/>
      <c r="T3328" s="18"/>
      <c r="AJ3328" s="28"/>
    </row>
    <row r="3329" spans="10:36" x14ac:dyDescent="0.35">
      <c r="J3329" s="19"/>
      <c r="K3329" s="28"/>
      <c r="M3329" s="28"/>
      <c r="N3329" s="28"/>
      <c r="O3329" s="18"/>
      <c r="P3329" s="28"/>
      <c r="Q3329" s="28"/>
      <c r="R3329" s="18"/>
      <c r="S3329" s="28"/>
      <c r="T3329" s="18"/>
      <c r="AJ3329" s="28"/>
    </row>
    <row r="3330" spans="10:36" x14ac:dyDescent="0.35">
      <c r="J3330" s="19"/>
      <c r="K3330" s="28"/>
      <c r="M3330" s="28"/>
      <c r="N3330" s="28"/>
      <c r="O3330" s="18"/>
      <c r="P3330" s="28"/>
      <c r="Q3330" s="28"/>
      <c r="R3330" s="18"/>
      <c r="S3330" s="28"/>
      <c r="T3330" s="18"/>
      <c r="AJ3330" s="28"/>
    </row>
    <row r="3331" spans="10:36" x14ac:dyDescent="0.35">
      <c r="J3331" s="19"/>
      <c r="K3331" s="28"/>
      <c r="M3331" s="28"/>
      <c r="N3331" s="28"/>
      <c r="O3331" s="18"/>
      <c r="P3331" s="28"/>
      <c r="Q3331" s="28"/>
      <c r="R3331" s="18"/>
      <c r="S3331" s="28"/>
      <c r="T3331" s="18"/>
      <c r="AJ3331" s="28"/>
    </row>
    <row r="3332" spans="10:36" x14ac:dyDescent="0.35">
      <c r="J3332" s="19"/>
      <c r="K3332" s="28"/>
      <c r="M3332" s="28"/>
      <c r="N3332" s="28"/>
      <c r="O3332" s="18"/>
      <c r="P3332" s="28"/>
      <c r="Q3332" s="28"/>
      <c r="R3332" s="18"/>
      <c r="S3332" s="28"/>
      <c r="T3332" s="18"/>
      <c r="AJ3332" s="28"/>
    </row>
    <row r="3333" spans="10:36" x14ac:dyDescent="0.35">
      <c r="J3333" s="19"/>
      <c r="K3333" s="28"/>
      <c r="M3333" s="28"/>
      <c r="N3333" s="28"/>
      <c r="O3333" s="18"/>
      <c r="P3333" s="28"/>
      <c r="Q3333" s="28"/>
      <c r="R3333" s="18"/>
      <c r="S3333" s="28"/>
      <c r="T3333" s="18"/>
      <c r="AJ3333" s="28"/>
    </row>
    <row r="3334" spans="10:36" x14ac:dyDescent="0.35">
      <c r="J3334" s="19"/>
      <c r="K3334" s="28"/>
      <c r="M3334" s="28"/>
      <c r="N3334" s="28"/>
      <c r="O3334" s="18"/>
      <c r="P3334" s="28"/>
      <c r="Q3334" s="28"/>
      <c r="R3334" s="18"/>
      <c r="S3334" s="28"/>
      <c r="T3334" s="18"/>
      <c r="AJ3334" s="28"/>
    </row>
    <row r="3335" spans="10:36" x14ac:dyDescent="0.35">
      <c r="J3335" s="19"/>
      <c r="K3335" s="28"/>
      <c r="M3335" s="28"/>
      <c r="N3335" s="28"/>
      <c r="O3335" s="18"/>
      <c r="P3335" s="28"/>
      <c r="Q3335" s="28"/>
      <c r="R3335" s="18"/>
      <c r="S3335" s="28"/>
      <c r="T3335" s="18"/>
      <c r="AJ3335" s="28"/>
    </row>
    <row r="3336" spans="10:36" x14ac:dyDescent="0.35">
      <c r="J3336" s="19"/>
      <c r="K3336" s="28"/>
      <c r="M3336" s="28"/>
      <c r="N3336" s="28"/>
      <c r="O3336" s="18"/>
      <c r="P3336" s="28"/>
      <c r="Q3336" s="28"/>
      <c r="R3336" s="18"/>
      <c r="S3336" s="28"/>
      <c r="T3336" s="18"/>
      <c r="AJ3336" s="28"/>
    </row>
    <row r="3337" spans="10:36" x14ac:dyDescent="0.35">
      <c r="J3337" s="19"/>
      <c r="K3337" s="28"/>
      <c r="M3337" s="28"/>
      <c r="N3337" s="28"/>
      <c r="O3337" s="18"/>
      <c r="P3337" s="28"/>
      <c r="Q3337" s="28"/>
      <c r="R3337" s="18"/>
      <c r="S3337" s="28"/>
      <c r="T3337" s="18"/>
      <c r="AJ3337" s="28"/>
    </row>
    <row r="3338" spans="10:36" x14ac:dyDescent="0.35">
      <c r="J3338" s="19"/>
      <c r="K3338" s="28"/>
      <c r="M3338" s="28"/>
      <c r="N3338" s="28"/>
      <c r="O3338" s="18"/>
      <c r="P3338" s="28"/>
      <c r="Q3338" s="28"/>
      <c r="R3338" s="18"/>
      <c r="S3338" s="28"/>
      <c r="T3338" s="18"/>
      <c r="AJ3338" s="28"/>
    </row>
    <row r="3339" spans="10:36" x14ac:dyDescent="0.35">
      <c r="J3339" s="19"/>
      <c r="K3339" s="28"/>
      <c r="M3339" s="28"/>
      <c r="N3339" s="28"/>
      <c r="O3339" s="18"/>
      <c r="P3339" s="28"/>
      <c r="Q3339" s="28"/>
      <c r="R3339" s="18"/>
      <c r="S3339" s="28"/>
      <c r="T3339" s="18"/>
      <c r="AJ3339" s="28"/>
    </row>
    <row r="3340" spans="10:36" x14ac:dyDescent="0.35">
      <c r="J3340" s="19"/>
      <c r="K3340" s="28"/>
      <c r="M3340" s="28"/>
      <c r="N3340" s="28"/>
      <c r="O3340" s="18"/>
      <c r="P3340" s="28"/>
      <c r="Q3340" s="28"/>
      <c r="R3340" s="18"/>
      <c r="S3340" s="28"/>
      <c r="T3340" s="18"/>
      <c r="AJ3340" s="28"/>
    </row>
    <row r="3341" spans="10:36" x14ac:dyDescent="0.35">
      <c r="J3341" s="19"/>
      <c r="K3341" s="28"/>
      <c r="M3341" s="28"/>
      <c r="N3341" s="28"/>
      <c r="O3341" s="18"/>
      <c r="P3341" s="28"/>
      <c r="Q3341" s="28"/>
      <c r="R3341" s="18"/>
      <c r="S3341" s="28"/>
      <c r="T3341" s="18"/>
      <c r="AJ3341" s="28"/>
    </row>
    <row r="3342" spans="10:36" x14ac:dyDescent="0.35">
      <c r="J3342" s="19"/>
      <c r="K3342" s="28"/>
      <c r="M3342" s="28"/>
      <c r="N3342" s="28"/>
      <c r="O3342" s="18"/>
      <c r="P3342" s="28"/>
      <c r="Q3342" s="28"/>
      <c r="R3342" s="18"/>
      <c r="S3342" s="28"/>
      <c r="T3342" s="18"/>
      <c r="AJ3342" s="28"/>
    </row>
    <row r="3343" spans="10:36" x14ac:dyDescent="0.35">
      <c r="J3343" s="19"/>
      <c r="K3343" s="28"/>
      <c r="M3343" s="28"/>
      <c r="N3343" s="28"/>
      <c r="O3343" s="18"/>
      <c r="P3343" s="28"/>
      <c r="Q3343" s="28"/>
      <c r="R3343" s="18"/>
      <c r="S3343" s="28"/>
      <c r="T3343" s="18"/>
      <c r="AJ3343" s="28"/>
    </row>
    <row r="3344" spans="10:36" x14ac:dyDescent="0.35">
      <c r="J3344" s="19"/>
      <c r="K3344" s="28"/>
      <c r="M3344" s="28"/>
      <c r="N3344" s="28"/>
      <c r="O3344" s="18"/>
      <c r="P3344" s="28"/>
      <c r="Q3344" s="28"/>
      <c r="R3344" s="18"/>
      <c r="S3344" s="28"/>
      <c r="T3344" s="18"/>
      <c r="AJ3344" s="28"/>
    </row>
    <row r="3345" spans="10:36" x14ac:dyDescent="0.35">
      <c r="J3345" s="19"/>
      <c r="K3345" s="28"/>
      <c r="M3345" s="28"/>
      <c r="N3345" s="28"/>
      <c r="O3345" s="18"/>
      <c r="P3345" s="28"/>
      <c r="Q3345" s="28"/>
      <c r="R3345" s="18"/>
      <c r="S3345" s="28"/>
      <c r="T3345" s="18"/>
      <c r="AJ3345" s="28"/>
    </row>
    <row r="3346" spans="10:36" x14ac:dyDescent="0.35">
      <c r="J3346" s="19"/>
      <c r="K3346" s="28"/>
      <c r="M3346" s="28"/>
      <c r="N3346" s="28"/>
      <c r="O3346" s="18"/>
      <c r="P3346" s="28"/>
      <c r="Q3346" s="28"/>
      <c r="R3346" s="18"/>
      <c r="S3346" s="28"/>
      <c r="T3346" s="18"/>
      <c r="AJ3346" s="28"/>
    </row>
    <row r="3347" spans="10:36" x14ac:dyDescent="0.35">
      <c r="J3347" s="19"/>
      <c r="K3347" s="28"/>
      <c r="M3347" s="28"/>
      <c r="N3347" s="28"/>
      <c r="O3347" s="18"/>
      <c r="P3347" s="28"/>
      <c r="Q3347" s="28"/>
      <c r="R3347" s="18"/>
      <c r="S3347" s="28"/>
      <c r="T3347" s="18"/>
      <c r="AJ3347" s="28"/>
    </row>
    <row r="3348" spans="10:36" x14ac:dyDescent="0.35">
      <c r="J3348" s="19"/>
      <c r="K3348" s="28"/>
      <c r="M3348" s="28"/>
      <c r="N3348" s="28"/>
      <c r="O3348" s="18"/>
      <c r="P3348" s="28"/>
      <c r="Q3348" s="28"/>
      <c r="R3348" s="18"/>
      <c r="S3348" s="28"/>
      <c r="T3348" s="18"/>
      <c r="AJ3348" s="28"/>
    </row>
    <row r="3349" spans="10:36" x14ac:dyDescent="0.35">
      <c r="J3349" s="19"/>
      <c r="K3349" s="28"/>
      <c r="M3349" s="28"/>
      <c r="N3349" s="28"/>
      <c r="O3349" s="18"/>
      <c r="P3349" s="28"/>
      <c r="Q3349" s="28"/>
      <c r="R3349" s="18"/>
      <c r="S3349" s="28"/>
      <c r="T3349" s="18"/>
      <c r="AJ3349" s="28"/>
    </row>
    <row r="3350" spans="10:36" x14ac:dyDescent="0.35">
      <c r="J3350" s="19"/>
      <c r="K3350" s="28"/>
      <c r="M3350" s="28"/>
      <c r="N3350" s="28"/>
      <c r="O3350" s="18"/>
      <c r="P3350" s="28"/>
      <c r="Q3350" s="28"/>
      <c r="R3350" s="18"/>
      <c r="S3350" s="28"/>
      <c r="T3350" s="18"/>
      <c r="AJ3350" s="28"/>
    </row>
    <row r="3351" spans="10:36" x14ac:dyDescent="0.35">
      <c r="J3351" s="19"/>
      <c r="K3351" s="28"/>
      <c r="M3351" s="28"/>
      <c r="N3351" s="28"/>
      <c r="O3351" s="18"/>
      <c r="P3351" s="28"/>
      <c r="Q3351" s="28"/>
      <c r="R3351" s="18"/>
      <c r="S3351" s="28"/>
      <c r="T3351" s="18"/>
      <c r="AJ3351" s="28"/>
    </row>
    <row r="3352" spans="10:36" x14ac:dyDescent="0.35">
      <c r="J3352" s="19"/>
      <c r="K3352" s="28"/>
      <c r="M3352" s="28"/>
      <c r="N3352" s="28"/>
      <c r="O3352" s="18"/>
      <c r="P3352" s="28"/>
      <c r="Q3352" s="28"/>
      <c r="R3352" s="18"/>
      <c r="S3352" s="28"/>
      <c r="T3352" s="18"/>
      <c r="AJ3352" s="28"/>
    </row>
    <row r="3353" spans="10:36" x14ac:dyDescent="0.35">
      <c r="J3353" s="19"/>
      <c r="K3353" s="28"/>
      <c r="M3353" s="28"/>
      <c r="N3353" s="28"/>
      <c r="O3353" s="18"/>
      <c r="P3353" s="28"/>
      <c r="Q3353" s="28"/>
      <c r="R3353" s="18"/>
      <c r="S3353" s="28"/>
      <c r="T3353" s="18"/>
      <c r="AJ3353" s="28"/>
    </row>
    <row r="3354" spans="10:36" x14ac:dyDescent="0.35">
      <c r="J3354" s="19"/>
      <c r="K3354" s="28"/>
      <c r="M3354" s="28"/>
      <c r="N3354" s="28"/>
      <c r="O3354" s="18"/>
      <c r="P3354" s="28"/>
      <c r="Q3354" s="28"/>
      <c r="R3354" s="18"/>
      <c r="S3354" s="28"/>
      <c r="T3354" s="18"/>
      <c r="AJ3354" s="28"/>
    </row>
    <row r="3355" spans="10:36" x14ac:dyDescent="0.35">
      <c r="J3355" s="19"/>
      <c r="K3355" s="28"/>
      <c r="M3355" s="28"/>
      <c r="N3355" s="28"/>
      <c r="O3355" s="18"/>
      <c r="P3355" s="28"/>
      <c r="Q3355" s="28"/>
      <c r="R3355" s="18"/>
      <c r="S3355" s="28"/>
      <c r="T3355" s="18"/>
      <c r="AJ3355" s="28"/>
    </row>
    <row r="3356" spans="10:36" x14ac:dyDescent="0.35">
      <c r="J3356" s="19"/>
      <c r="K3356" s="28"/>
      <c r="M3356" s="28"/>
      <c r="N3356" s="28"/>
      <c r="O3356" s="18"/>
      <c r="P3356" s="28"/>
      <c r="Q3356" s="28"/>
      <c r="R3356" s="18"/>
      <c r="S3356" s="28"/>
      <c r="T3356" s="18"/>
      <c r="AJ3356" s="28"/>
    </row>
    <row r="3357" spans="10:36" x14ac:dyDescent="0.35">
      <c r="J3357" s="19"/>
      <c r="K3357" s="28"/>
      <c r="M3357" s="28"/>
      <c r="N3357" s="28"/>
      <c r="O3357" s="18"/>
      <c r="P3357" s="28"/>
      <c r="Q3357" s="28"/>
      <c r="R3357" s="18"/>
      <c r="S3357" s="28"/>
      <c r="T3357" s="18"/>
      <c r="AJ3357" s="28"/>
    </row>
    <row r="3358" spans="10:36" x14ac:dyDescent="0.35">
      <c r="J3358" s="19"/>
      <c r="K3358" s="28"/>
      <c r="M3358" s="28"/>
      <c r="N3358" s="28"/>
      <c r="O3358" s="18"/>
      <c r="P3358" s="28"/>
      <c r="Q3358" s="28"/>
      <c r="R3358" s="18"/>
      <c r="S3358" s="28"/>
      <c r="T3358" s="18"/>
      <c r="AJ3358" s="28"/>
    </row>
    <row r="3359" spans="10:36" x14ac:dyDescent="0.35">
      <c r="J3359" s="19"/>
      <c r="K3359" s="28"/>
      <c r="M3359" s="28"/>
      <c r="N3359" s="28"/>
      <c r="O3359" s="18"/>
      <c r="P3359" s="28"/>
      <c r="Q3359" s="28"/>
      <c r="R3359" s="18"/>
      <c r="S3359" s="28"/>
      <c r="T3359" s="18"/>
      <c r="AJ3359" s="28"/>
    </row>
    <row r="3360" spans="10:36" x14ac:dyDescent="0.35">
      <c r="J3360" s="19"/>
      <c r="K3360" s="28"/>
      <c r="M3360" s="28"/>
      <c r="N3360" s="28"/>
      <c r="O3360" s="18"/>
      <c r="P3360" s="28"/>
      <c r="Q3360" s="28"/>
      <c r="R3360" s="18"/>
      <c r="S3360" s="28"/>
      <c r="T3360" s="18"/>
      <c r="AJ3360" s="28"/>
    </row>
    <row r="3361" spans="10:36" x14ac:dyDescent="0.35">
      <c r="J3361" s="19"/>
      <c r="K3361" s="28"/>
      <c r="M3361" s="28"/>
      <c r="N3361" s="28"/>
      <c r="O3361" s="18"/>
      <c r="P3361" s="28"/>
      <c r="Q3361" s="28"/>
      <c r="R3361" s="18"/>
      <c r="S3361" s="28"/>
      <c r="T3361" s="18"/>
      <c r="AJ3361" s="28"/>
    </row>
    <row r="3362" spans="10:36" x14ac:dyDescent="0.35">
      <c r="J3362" s="19"/>
      <c r="K3362" s="28"/>
      <c r="M3362" s="28"/>
      <c r="N3362" s="28"/>
      <c r="O3362" s="18"/>
      <c r="P3362" s="28"/>
      <c r="Q3362" s="28"/>
      <c r="R3362" s="18"/>
      <c r="S3362" s="28"/>
      <c r="T3362" s="18"/>
      <c r="AJ3362" s="28"/>
    </row>
    <row r="3363" spans="10:36" x14ac:dyDescent="0.35">
      <c r="J3363" s="19"/>
      <c r="K3363" s="28"/>
      <c r="M3363" s="28"/>
      <c r="N3363" s="28"/>
      <c r="O3363" s="18"/>
      <c r="P3363" s="28"/>
      <c r="Q3363" s="28"/>
      <c r="R3363" s="18"/>
      <c r="S3363" s="28"/>
      <c r="T3363" s="18"/>
      <c r="AJ3363" s="28"/>
    </row>
    <row r="3364" spans="10:36" x14ac:dyDescent="0.35">
      <c r="J3364" s="19"/>
      <c r="K3364" s="28"/>
      <c r="M3364" s="28"/>
      <c r="N3364" s="28"/>
      <c r="O3364" s="18"/>
      <c r="P3364" s="28"/>
      <c r="Q3364" s="28"/>
      <c r="R3364" s="18"/>
      <c r="S3364" s="28"/>
      <c r="T3364" s="18"/>
      <c r="AJ3364" s="28"/>
    </row>
    <row r="3365" spans="10:36" x14ac:dyDescent="0.35">
      <c r="J3365" s="19"/>
      <c r="K3365" s="28"/>
      <c r="M3365" s="28"/>
      <c r="N3365" s="28"/>
      <c r="O3365" s="18"/>
      <c r="P3365" s="28"/>
      <c r="Q3365" s="28"/>
      <c r="R3365" s="18"/>
      <c r="S3365" s="28"/>
      <c r="T3365" s="18"/>
      <c r="AJ3365" s="28"/>
    </row>
    <row r="3366" spans="10:36" x14ac:dyDescent="0.35">
      <c r="J3366" s="19"/>
      <c r="K3366" s="28"/>
      <c r="M3366" s="28"/>
      <c r="N3366" s="28"/>
      <c r="O3366" s="18"/>
      <c r="P3366" s="28"/>
      <c r="Q3366" s="28"/>
      <c r="R3366" s="18"/>
      <c r="S3366" s="28"/>
      <c r="T3366" s="18"/>
      <c r="AJ3366" s="28"/>
    </row>
    <row r="3367" spans="10:36" x14ac:dyDescent="0.35">
      <c r="J3367" s="19"/>
      <c r="K3367" s="28"/>
      <c r="M3367" s="28"/>
      <c r="N3367" s="28"/>
      <c r="O3367" s="18"/>
      <c r="P3367" s="28"/>
      <c r="Q3367" s="28"/>
      <c r="R3367" s="18"/>
      <c r="S3367" s="28"/>
      <c r="T3367" s="18"/>
      <c r="AJ3367" s="28"/>
    </row>
    <row r="3368" spans="10:36" x14ac:dyDescent="0.35">
      <c r="J3368" s="19"/>
      <c r="K3368" s="28"/>
      <c r="M3368" s="28"/>
      <c r="N3368" s="28"/>
      <c r="O3368" s="18"/>
      <c r="P3368" s="28"/>
      <c r="Q3368" s="28"/>
      <c r="R3368" s="18"/>
      <c r="S3368" s="28"/>
      <c r="T3368" s="18"/>
      <c r="AJ3368" s="28"/>
    </row>
    <row r="3369" spans="10:36" x14ac:dyDescent="0.35">
      <c r="J3369" s="19"/>
      <c r="K3369" s="28"/>
      <c r="M3369" s="28"/>
      <c r="N3369" s="28"/>
      <c r="O3369" s="18"/>
      <c r="P3369" s="28"/>
      <c r="Q3369" s="28"/>
      <c r="R3369" s="18"/>
      <c r="S3369" s="28"/>
      <c r="T3369" s="18"/>
      <c r="AJ3369" s="28"/>
    </row>
    <row r="3370" spans="10:36" x14ac:dyDescent="0.35">
      <c r="J3370" s="19"/>
      <c r="K3370" s="28"/>
      <c r="M3370" s="28"/>
      <c r="N3370" s="28"/>
      <c r="O3370" s="18"/>
      <c r="P3370" s="28"/>
      <c r="Q3370" s="28"/>
      <c r="R3370" s="18"/>
      <c r="S3370" s="28"/>
      <c r="T3370" s="18"/>
      <c r="AJ3370" s="28"/>
    </row>
    <row r="3371" spans="10:36" x14ac:dyDescent="0.35">
      <c r="J3371" s="19"/>
      <c r="K3371" s="28"/>
      <c r="M3371" s="28"/>
      <c r="N3371" s="28"/>
      <c r="O3371" s="18"/>
      <c r="P3371" s="28"/>
      <c r="Q3371" s="28"/>
      <c r="R3371" s="18"/>
      <c r="S3371" s="28"/>
      <c r="T3371" s="18"/>
      <c r="AJ3371" s="28"/>
    </row>
    <row r="3372" spans="10:36" x14ac:dyDescent="0.35">
      <c r="J3372" s="19"/>
      <c r="K3372" s="28"/>
      <c r="M3372" s="28"/>
      <c r="N3372" s="28"/>
      <c r="O3372" s="18"/>
      <c r="P3372" s="28"/>
      <c r="Q3372" s="28"/>
      <c r="R3372" s="18"/>
      <c r="S3372" s="28"/>
      <c r="T3372" s="18"/>
      <c r="AJ3372" s="28"/>
    </row>
    <row r="3373" spans="10:36" x14ac:dyDescent="0.35">
      <c r="J3373" s="19"/>
      <c r="K3373" s="28"/>
      <c r="M3373" s="28"/>
      <c r="N3373" s="28"/>
      <c r="O3373" s="18"/>
      <c r="P3373" s="28"/>
      <c r="Q3373" s="28"/>
      <c r="R3373" s="18"/>
      <c r="S3373" s="28"/>
      <c r="T3373" s="18"/>
      <c r="AJ3373" s="28"/>
    </row>
    <row r="3374" spans="10:36" x14ac:dyDescent="0.35">
      <c r="J3374" s="19"/>
      <c r="K3374" s="28"/>
      <c r="M3374" s="28"/>
      <c r="N3374" s="28"/>
      <c r="O3374" s="18"/>
      <c r="P3374" s="28"/>
      <c r="Q3374" s="28"/>
      <c r="R3374" s="18"/>
      <c r="S3374" s="28"/>
      <c r="T3374" s="18"/>
      <c r="AJ3374" s="28"/>
    </row>
    <row r="3375" spans="10:36" x14ac:dyDescent="0.35">
      <c r="J3375" s="19"/>
      <c r="K3375" s="28"/>
      <c r="M3375" s="28"/>
      <c r="N3375" s="28"/>
      <c r="O3375" s="18"/>
      <c r="P3375" s="28"/>
      <c r="Q3375" s="28"/>
      <c r="R3375" s="18"/>
      <c r="S3375" s="28"/>
      <c r="T3375" s="18"/>
      <c r="AJ3375" s="28"/>
    </row>
    <row r="3376" spans="10:36" x14ac:dyDescent="0.35">
      <c r="J3376" s="19"/>
      <c r="K3376" s="28"/>
      <c r="M3376" s="28"/>
      <c r="N3376" s="28"/>
      <c r="O3376" s="18"/>
      <c r="P3376" s="28"/>
      <c r="Q3376" s="28"/>
      <c r="R3376" s="18"/>
      <c r="S3376" s="28"/>
      <c r="T3376" s="18"/>
      <c r="AJ3376" s="28"/>
    </row>
    <row r="3377" spans="10:36" x14ac:dyDescent="0.35">
      <c r="J3377" s="19"/>
      <c r="K3377" s="28"/>
      <c r="M3377" s="28"/>
      <c r="N3377" s="28"/>
      <c r="O3377" s="18"/>
      <c r="P3377" s="28"/>
      <c r="Q3377" s="28"/>
      <c r="R3377" s="18"/>
      <c r="S3377" s="28"/>
      <c r="T3377" s="18"/>
      <c r="AJ3377" s="28"/>
    </row>
    <row r="3378" spans="10:36" x14ac:dyDescent="0.35">
      <c r="J3378" s="19"/>
      <c r="K3378" s="28"/>
      <c r="M3378" s="28"/>
      <c r="N3378" s="28"/>
      <c r="O3378" s="18"/>
      <c r="P3378" s="28"/>
      <c r="Q3378" s="28"/>
      <c r="R3378" s="18"/>
      <c r="S3378" s="28"/>
      <c r="T3378" s="18"/>
      <c r="AJ3378" s="28"/>
    </row>
    <row r="3379" spans="10:36" x14ac:dyDescent="0.35">
      <c r="J3379" s="19"/>
      <c r="K3379" s="28"/>
      <c r="M3379" s="28"/>
      <c r="N3379" s="28"/>
      <c r="O3379" s="18"/>
      <c r="P3379" s="28"/>
      <c r="Q3379" s="28"/>
      <c r="R3379" s="18"/>
      <c r="S3379" s="28"/>
      <c r="T3379" s="18"/>
      <c r="AJ3379" s="28"/>
    </row>
    <row r="3380" spans="10:36" x14ac:dyDescent="0.35">
      <c r="J3380" s="19"/>
      <c r="K3380" s="28"/>
      <c r="M3380" s="28"/>
      <c r="N3380" s="28"/>
      <c r="O3380" s="18"/>
      <c r="P3380" s="28"/>
      <c r="Q3380" s="28"/>
      <c r="R3380" s="18"/>
      <c r="S3380" s="28"/>
      <c r="T3380" s="18"/>
      <c r="AJ3380" s="28"/>
    </row>
    <row r="3381" spans="10:36" x14ac:dyDescent="0.35">
      <c r="J3381" s="19"/>
      <c r="K3381" s="28"/>
      <c r="M3381" s="28"/>
      <c r="N3381" s="28"/>
      <c r="O3381" s="18"/>
      <c r="P3381" s="28"/>
      <c r="Q3381" s="28"/>
      <c r="R3381" s="18"/>
      <c r="S3381" s="28"/>
      <c r="T3381" s="18"/>
      <c r="AJ3381" s="28"/>
    </row>
    <row r="3382" spans="10:36" x14ac:dyDescent="0.35">
      <c r="J3382" s="19"/>
      <c r="K3382" s="28"/>
      <c r="M3382" s="28"/>
      <c r="N3382" s="28"/>
      <c r="O3382" s="18"/>
      <c r="P3382" s="28"/>
      <c r="Q3382" s="28"/>
      <c r="R3382" s="18"/>
      <c r="S3382" s="28"/>
      <c r="T3382" s="18"/>
      <c r="AJ3382" s="28"/>
    </row>
    <row r="3383" spans="10:36" x14ac:dyDescent="0.35">
      <c r="J3383" s="19"/>
      <c r="K3383" s="28"/>
      <c r="M3383" s="28"/>
      <c r="N3383" s="28"/>
      <c r="O3383" s="18"/>
      <c r="P3383" s="28"/>
      <c r="Q3383" s="28"/>
      <c r="R3383" s="18"/>
      <c r="S3383" s="28"/>
      <c r="T3383" s="18"/>
      <c r="AJ3383" s="28"/>
    </row>
    <row r="3384" spans="10:36" x14ac:dyDescent="0.35">
      <c r="J3384" s="19"/>
      <c r="K3384" s="28"/>
      <c r="M3384" s="28"/>
      <c r="N3384" s="28"/>
      <c r="O3384" s="18"/>
      <c r="P3384" s="28"/>
      <c r="Q3384" s="28"/>
      <c r="R3384" s="18"/>
      <c r="S3384" s="28"/>
      <c r="T3384" s="18"/>
      <c r="AJ3384" s="28"/>
    </row>
    <row r="3385" spans="10:36" x14ac:dyDescent="0.35">
      <c r="J3385" s="19"/>
      <c r="K3385" s="28"/>
      <c r="M3385" s="28"/>
      <c r="N3385" s="28"/>
      <c r="O3385" s="18"/>
      <c r="P3385" s="28"/>
      <c r="Q3385" s="28"/>
      <c r="R3385" s="18"/>
      <c r="S3385" s="28"/>
      <c r="T3385" s="18"/>
      <c r="AJ3385" s="28"/>
    </row>
    <row r="3386" spans="10:36" x14ac:dyDescent="0.35">
      <c r="J3386" s="19"/>
      <c r="K3386" s="28"/>
      <c r="M3386" s="28"/>
      <c r="N3386" s="28"/>
      <c r="O3386" s="18"/>
      <c r="P3386" s="28"/>
      <c r="Q3386" s="28"/>
      <c r="R3386" s="18"/>
      <c r="S3386" s="28"/>
      <c r="T3386" s="18"/>
      <c r="AJ3386" s="28"/>
    </row>
    <row r="3387" spans="10:36" x14ac:dyDescent="0.35">
      <c r="J3387" s="19"/>
      <c r="K3387" s="28"/>
      <c r="M3387" s="28"/>
      <c r="N3387" s="28"/>
      <c r="O3387" s="18"/>
      <c r="P3387" s="28"/>
      <c r="Q3387" s="28"/>
      <c r="R3387" s="18"/>
      <c r="S3387" s="28"/>
      <c r="T3387" s="18"/>
      <c r="AJ3387" s="28"/>
    </row>
    <row r="3388" spans="10:36" x14ac:dyDescent="0.35">
      <c r="J3388" s="19"/>
      <c r="K3388" s="28"/>
      <c r="M3388" s="28"/>
      <c r="N3388" s="28"/>
      <c r="O3388" s="18"/>
      <c r="P3388" s="28"/>
      <c r="Q3388" s="28"/>
      <c r="R3388" s="18"/>
      <c r="S3388" s="28"/>
      <c r="T3388" s="18"/>
      <c r="AJ3388" s="28"/>
    </row>
    <row r="3389" spans="10:36" x14ac:dyDescent="0.35">
      <c r="J3389" s="19"/>
      <c r="K3389" s="28"/>
      <c r="M3389" s="28"/>
      <c r="N3389" s="28"/>
      <c r="O3389" s="18"/>
      <c r="P3389" s="28"/>
      <c r="Q3389" s="28"/>
      <c r="R3389" s="18"/>
      <c r="S3389" s="28"/>
      <c r="T3389" s="18"/>
      <c r="AJ3389" s="28"/>
    </row>
    <row r="3390" spans="10:36" x14ac:dyDescent="0.35">
      <c r="J3390" s="19"/>
      <c r="K3390" s="28"/>
      <c r="M3390" s="28"/>
      <c r="N3390" s="28"/>
      <c r="O3390" s="18"/>
      <c r="P3390" s="28"/>
      <c r="Q3390" s="28"/>
      <c r="R3390" s="18"/>
      <c r="S3390" s="28"/>
      <c r="T3390" s="18"/>
      <c r="AJ3390" s="28"/>
    </row>
    <row r="3391" spans="10:36" x14ac:dyDescent="0.35">
      <c r="J3391" s="19"/>
      <c r="K3391" s="28"/>
      <c r="M3391" s="28"/>
      <c r="N3391" s="28"/>
      <c r="O3391" s="18"/>
      <c r="P3391" s="28"/>
      <c r="Q3391" s="28"/>
      <c r="R3391" s="18"/>
      <c r="S3391" s="28"/>
      <c r="T3391" s="18"/>
      <c r="AJ3391" s="28"/>
    </row>
    <row r="3392" spans="10:36" x14ac:dyDescent="0.35">
      <c r="J3392" s="19"/>
      <c r="K3392" s="28"/>
      <c r="M3392" s="28"/>
      <c r="N3392" s="28"/>
      <c r="O3392" s="18"/>
      <c r="P3392" s="28"/>
      <c r="Q3392" s="28"/>
      <c r="R3392" s="18"/>
      <c r="S3392" s="28"/>
      <c r="T3392" s="18"/>
      <c r="AJ3392" s="28"/>
    </row>
    <row r="3393" spans="10:36" x14ac:dyDescent="0.35">
      <c r="J3393" s="19"/>
      <c r="K3393" s="28"/>
      <c r="M3393" s="28"/>
      <c r="N3393" s="28"/>
      <c r="O3393" s="18"/>
      <c r="P3393" s="28"/>
      <c r="Q3393" s="28"/>
      <c r="R3393" s="18"/>
      <c r="S3393" s="28"/>
      <c r="T3393" s="18"/>
      <c r="AJ3393" s="28"/>
    </row>
    <row r="3394" spans="10:36" x14ac:dyDescent="0.35">
      <c r="J3394" s="19"/>
      <c r="K3394" s="28"/>
      <c r="M3394" s="28"/>
      <c r="N3394" s="28"/>
      <c r="O3394" s="18"/>
      <c r="P3394" s="28"/>
      <c r="Q3394" s="28"/>
      <c r="R3394" s="18"/>
      <c r="S3394" s="28"/>
      <c r="T3394" s="18"/>
      <c r="AJ3394" s="28"/>
    </row>
    <row r="3395" spans="10:36" x14ac:dyDescent="0.35">
      <c r="J3395" s="19"/>
      <c r="K3395" s="28"/>
      <c r="M3395" s="28"/>
      <c r="N3395" s="28"/>
      <c r="O3395" s="18"/>
      <c r="P3395" s="28"/>
      <c r="Q3395" s="28"/>
      <c r="R3395" s="18"/>
      <c r="S3395" s="28"/>
      <c r="T3395" s="18"/>
      <c r="AJ3395" s="28"/>
    </row>
    <row r="3396" spans="10:36" x14ac:dyDescent="0.35">
      <c r="J3396" s="19"/>
      <c r="K3396" s="28"/>
      <c r="M3396" s="28"/>
      <c r="N3396" s="28"/>
      <c r="O3396" s="18"/>
      <c r="P3396" s="28"/>
      <c r="Q3396" s="28"/>
      <c r="R3396" s="18"/>
      <c r="S3396" s="28"/>
      <c r="T3396" s="18"/>
      <c r="AJ3396" s="28"/>
    </row>
    <row r="3397" spans="10:36" x14ac:dyDescent="0.35">
      <c r="J3397" s="19"/>
      <c r="K3397" s="28"/>
      <c r="M3397" s="28"/>
      <c r="N3397" s="28"/>
      <c r="O3397" s="18"/>
      <c r="P3397" s="28"/>
      <c r="Q3397" s="28"/>
      <c r="R3397" s="18"/>
      <c r="S3397" s="28"/>
      <c r="T3397" s="18"/>
      <c r="AJ3397" s="28"/>
    </row>
    <row r="3398" spans="10:36" x14ac:dyDescent="0.35">
      <c r="J3398" s="19"/>
      <c r="K3398" s="28"/>
      <c r="M3398" s="28"/>
      <c r="N3398" s="28"/>
      <c r="O3398" s="18"/>
      <c r="P3398" s="28"/>
      <c r="Q3398" s="28"/>
      <c r="R3398" s="18"/>
      <c r="S3398" s="28"/>
      <c r="T3398" s="18"/>
      <c r="AJ3398" s="28"/>
    </row>
    <row r="3399" spans="10:36" x14ac:dyDescent="0.35">
      <c r="J3399" s="19"/>
      <c r="K3399" s="28"/>
      <c r="M3399" s="28"/>
      <c r="N3399" s="28"/>
      <c r="O3399" s="18"/>
      <c r="P3399" s="28"/>
      <c r="Q3399" s="28"/>
      <c r="R3399" s="18"/>
      <c r="S3399" s="28"/>
      <c r="T3399" s="18"/>
      <c r="AJ3399" s="28"/>
    </row>
    <row r="3400" spans="10:36" x14ac:dyDescent="0.35">
      <c r="J3400" s="19"/>
      <c r="K3400" s="28"/>
      <c r="M3400" s="28"/>
      <c r="N3400" s="28"/>
      <c r="O3400" s="18"/>
      <c r="P3400" s="28"/>
      <c r="Q3400" s="28"/>
      <c r="R3400" s="18"/>
      <c r="S3400" s="28"/>
      <c r="T3400" s="18"/>
      <c r="AJ3400" s="28"/>
    </row>
    <row r="3401" spans="10:36" x14ac:dyDescent="0.35">
      <c r="J3401" s="19"/>
      <c r="K3401" s="28"/>
      <c r="M3401" s="28"/>
      <c r="N3401" s="28"/>
      <c r="O3401" s="18"/>
      <c r="P3401" s="28"/>
      <c r="Q3401" s="28"/>
      <c r="R3401" s="18"/>
      <c r="S3401" s="28"/>
      <c r="T3401" s="18"/>
      <c r="AJ3401" s="28"/>
    </row>
    <row r="3402" spans="10:36" x14ac:dyDescent="0.35">
      <c r="J3402" s="19"/>
      <c r="K3402" s="28"/>
      <c r="M3402" s="28"/>
      <c r="N3402" s="28"/>
      <c r="O3402" s="18"/>
      <c r="P3402" s="28"/>
      <c r="Q3402" s="28"/>
      <c r="R3402" s="18"/>
      <c r="S3402" s="28"/>
      <c r="T3402" s="18"/>
      <c r="AJ3402" s="28"/>
    </row>
    <row r="3403" spans="10:36" x14ac:dyDescent="0.35">
      <c r="J3403" s="19"/>
      <c r="K3403" s="28"/>
      <c r="M3403" s="28"/>
      <c r="N3403" s="28"/>
      <c r="O3403" s="18"/>
      <c r="P3403" s="28"/>
      <c r="Q3403" s="28"/>
      <c r="R3403" s="18"/>
      <c r="S3403" s="28"/>
      <c r="T3403" s="18"/>
      <c r="AJ3403" s="28"/>
    </row>
    <row r="3404" spans="10:36" x14ac:dyDescent="0.35">
      <c r="J3404" s="19"/>
      <c r="K3404" s="28"/>
      <c r="M3404" s="28"/>
      <c r="N3404" s="28"/>
      <c r="O3404" s="18"/>
      <c r="P3404" s="28"/>
      <c r="Q3404" s="28"/>
      <c r="R3404" s="18"/>
      <c r="S3404" s="28"/>
      <c r="T3404" s="18"/>
      <c r="AJ3404" s="28"/>
    </row>
    <row r="3405" spans="10:36" x14ac:dyDescent="0.35">
      <c r="J3405" s="19"/>
      <c r="K3405" s="28"/>
      <c r="M3405" s="28"/>
      <c r="N3405" s="28"/>
      <c r="O3405" s="18"/>
      <c r="P3405" s="28"/>
      <c r="Q3405" s="28"/>
      <c r="R3405" s="18"/>
      <c r="S3405" s="28"/>
      <c r="T3405" s="18"/>
      <c r="AJ3405" s="28"/>
    </row>
    <row r="3406" spans="10:36" x14ac:dyDescent="0.35">
      <c r="J3406" s="19"/>
      <c r="K3406" s="28"/>
      <c r="M3406" s="28"/>
      <c r="N3406" s="28"/>
      <c r="O3406" s="18"/>
      <c r="P3406" s="28"/>
      <c r="Q3406" s="28"/>
      <c r="R3406" s="18"/>
      <c r="S3406" s="28"/>
      <c r="T3406" s="18"/>
      <c r="AJ3406" s="28"/>
    </row>
    <row r="3407" spans="10:36" x14ac:dyDescent="0.35">
      <c r="J3407" s="19"/>
      <c r="K3407" s="28"/>
      <c r="M3407" s="28"/>
      <c r="N3407" s="28"/>
      <c r="O3407" s="18"/>
      <c r="P3407" s="28"/>
      <c r="Q3407" s="28"/>
      <c r="R3407" s="18"/>
      <c r="S3407" s="28"/>
      <c r="T3407" s="18"/>
      <c r="AJ3407" s="28"/>
    </row>
    <row r="3408" spans="10:36" x14ac:dyDescent="0.35">
      <c r="J3408" s="19"/>
      <c r="K3408" s="28"/>
      <c r="M3408" s="28"/>
      <c r="N3408" s="28"/>
      <c r="O3408" s="18"/>
      <c r="P3408" s="28"/>
      <c r="Q3408" s="28"/>
      <c r="R3408" s="18"/>
      <c r="S3408" s="28"/>
      <c r="T3408" s="18"/>
      <c r="AJ3408" s="28"/>
    </row>
    <row r="3409" spans="10:36" x14ac:dyDescent="0.35">
      <c r="J3409" s="19"/>
      <c r="K3409" s="28"/>
      <c r="M3409" s="28"/>
      <c r="N3409" s="28"/>
      <c r="O3409" s="18"/>
      <c r="P3409" s="28"/>
      <c r="Q3409" s="28"/>
      <c r="R3409" s="18"/>
      <c r="S3409" s="28"/>
      <c r="T3409" s="18"/>
      <c r="AJ3409" s="28"/>
    </row>
    <row r="3410" spans="10:36" x14ac:dyDescent="0.35">
      <c r="J3410" s="19"/>
      <c r="K3410" s="28"/>
      <c r="M3410" s="28"/>
      <c r="N3410" s="28"/>
      <c r="O3410" s="18"/>
      <c r="P3410" s="28"/>
      <c r="Q3410" s="28"/>
      <c r="R3410" s="18"/>
      <c r="S3410" s="28"/>
      <c r="T3410" s="18"/>
      <c r="AJ3410" s="28"/>
    </row>
    <row r="3411" spans="10:36" x14ac:dyDescent="0.35">
      <c r="J3411" s="19"/>
      <c r="K3411" s="28"/>
      <c r="M3411" s="28"/>
      <c r="N3411" s="28"/>
      <c r="O3411" s="18"/>
      <c r="P3411" s="28"/>
      <c r="Q3411" s="28"/>
      <c r="R3411" s="18"/>
      <c r="S3411" s="28"/>
      <c r="T3411" s="18"/>
      <c r="AJ3411" s="28"/>
    </row>
    <row r="3412" spans="10:36" x14ac:dyDescent="0.35">
      <c r="J3412" s="19"/>
      <c r="K3412" s="28"/>
      <c r="M3412" s="28"/>
      <c r="N3412" s="28"/>
      <c r="O3412" s="18"/>
      <c r="P3412" s="28"/>
      <c r="Q3412" s="28"/>
      <c r="R3412" s="18"/>
      <c r="S3412" s="28"/>
      <c r="T3412" s="18"/>
      <c r="AJ3412" s="28"/>
    </row>
    <row r="3413" spans="10:36" x14ac:dyDescent="0.35">
      <c r="J3413" s="19"/>
      <c r="K3413" s="28"/>
      <c r="M3413" s="28"/>
      <c r="N3413" s="28"/>
      <c r="O3413" s="18"/>
      <c r="P3413" s="28"/>
      <c r="Q3413" s="28"/>
      <c r="R3413" s="18"/>
      <c r="S3413" s="28"/>
      <c r="T3413" s="18"/>
      <c r="AJ3413" s="28"/>
    </row>
    <row r="3414" spans="10:36" x14ac:dyDescent="0.35">
      <c r="J3414" s="19"/>
      <c r="K3414" s="28"/>
      <c r="M3414" s="28"/>
      <c r="N3414" s="28"/>
      <c r="O3414" s="18"/>
      <c r="P3414" s="28"/>
      <c r="Q3414" s="28"/>
      <c r="R3414" s="18"/>
      <c r="S3414" s="28"/>
      <c r="T3414" s="18"/>
      <c r="AJ3414" s="28"/>
    </row>
    <row r="3415" spans="10:36" x14ac:dyDescent="0.35">
      <c r="J3415" s="19"/>
      <c r="K3415" s="28"/>
      <c r="M3415" s="28"/>
      <c r="N3415" s="28"/>
      <c r="O3415" s="18"/>
      <c r="P3415" s="28"/>
      <c r="Q3415" s="28"/>
      <c r="R3415" s="18"/>
      <c r="S3415" s="28"/>
      <c r="T3415" s="18"/>
      <c r="AJ3415" s="28"/>
    </row>
    <row r="3416" spans="10:36" x14ac:dyDescent="0.35">
      <c r="J3416" s="19"/>
      <c r="K3416" s="28"/>
      <c r="M3416" s="28"/>
      <c r="N3416" s="28"/>
      <c r="O3416" s="18"/>
      <c r="P3416" s="28"/>
      <c r="Q3416" s="28"/>
      <c r="R3416" s="18"/>
      <c r="S3416" s="28"/>
      <c r="T3416" s="18"/>
      <c r="AJ3416" s="28"/>
    </row>
    <row r="3417" spans="10:36" x14ac:dyDescent="0.35">
      <c r="J3417" s="19"/>
      <c r="K3417" s="28"/>
      <c r="M3417" s="28"/>
      <c r="N3417" s="28"/>
      <c r="O3417" s="18"/>
      <c r="P3417" s="28"/>
      <c r="Q3417" s="28"/>
      <c r="R3417" s="18"/>
      <c r="S3417" s="28"/>
      <c r="T3417" s="18"/>
      <c r="AJ3417" s="28"/>
    </row>
    <row r="3418" spans="10:36" x14ac:dyDescent="0.35">
      <c r="J3418" s="19"/>
      <c r="K3418" s="28"/>
      <c r="M3418" s="28"/>
      <c r="N3418" s="28"/>
      <c r="O3418" s="18"/>
      <c r="P3418" s="28"/>
      <c r="Q3418" s="28"/>
      <c r="R3418" s="18"/>
      <c r="S3418" s="28"/>
      <c r="T3418" s="18"/>
      <c r="AJ3418" s="28"/>
    </row>
    <row r="3419" spans="10:36" x14ac:dyDescent="0.35">
      <c r="J3419" s="19"/>
      <c r="K3419" s="28"/>
      <c r="M3419" s="28"/>
      <c r="N3419" s="28"/>
      <c r="O3419" s="18"/>
      <c r="P3419" s="28"/>
      <c r="Q3419" s="28"/>
      <c r="R3419" s="18"/>
      <c r="S3419" s="28"/>
      <c r="T3419" s="18"/>
      <c r="AJ3419" s="28"/>
    </row>
    <row r="3420" spans="10:36" x14ac:dyDescent="0.35">
      <c r="J3420" s="19"/>
      <c r="K3420" s="28"/>
      <c r="M3420" s="28"/>
      <c r="N3420" s="28"/>
      <c r="O3420" s="18"/>
      <c r="P3420" s="28"/>
      <c r="Q3420" s="28"/>
      <c r="R3420" s="18"/>
      <c r="S3420" s="28"/>
      <c r="T3420" s="18"/>
      <c r="AJ3420" s="28"/>
    </row>
    <row r="3421" spans="10:36" x14ac:dyDescent="0.35">
      <c r="J3421" s="19"/>
      <c r="K3421" s="28"/>
      <c r="M3421" s="28"/>
      <c r="N3421" s="28"/>
      <c r="O3421" s="18"/>
      <c r="P3421" s="28"/>
      <c r="Q3421" s="28"/>
      <c r="R3421" s="18"/>
      <c r="S3421" s="28"/>
      <c r="T3421" s="18"/>
      <c r="AJ3421" s="28"/>
    </row>
    <row r="3422" spans="10:36" x14ac:dyDescent="0.35">
      <c r="J3422" s="19"/>
      <c r="K3422" s="28"/>
      <c r="M3422" s="28"/>
      <c r="N3422" s="28"/>
      <c r="O3422" s="18"/>
      <c r="P3422" s="28"/>
      <c r="Q3422" s="28"/>
      <c r="R3422" s="18"/>
      <c r="S3422" s="28"/>
      <c r="T3422" s="18"/>
      <c r="AJ3422" s="28"/>
    </row>
    <row r="3423" spans="10:36" x14ac:dyDescent="0.35">
      <c r="J3423" s="19"/>
      <c r="K3423" s="28"/>
      <c r="M3423" s="28"/>
      <c r="N3423" s="28"/>
      <c r="O3423" s="18"/>
      <c r="P3423" s="28"/>
      <c r="Q3423" s="28"/>
      <c r="R3423" s="18"/>
      <c r="S3423" s="28"/>
      <c r="T3423" s="18"/>
      <c r="AJ3423" s="28"/>
    </row>
    <row r="3424" spans="10:36" x14ac:dyDescent="0.35">
      <c r="J3424" s="19"/>
      <c r="K3424" s="28"/>
      <c r="M3424" s="28"/>
      <c r="N3424" s="28"/>
      <c r="O3424" s="18"/>
      <c r="P3424" s="28"/>
      <c r="Q3424" s="28"/>
      <c r="R3424" s="18"/>
      <c r="S3424" s="28"/>
      <c r="T3424" s="18"/>
      <c r="AJ3424" s="28"/>
    </row>
    <row r="3425" spans="10:36" x14ac:dyDescent="0.35">
      <c r="J3425" s="19"/>
      <c r="K3425" s="28"/>
      <c r="M3425" s="28"/>
      <c r="N3425" s="28"/>
      <c r="O3425" s="18"/>
      <c r="P3425" s="28"/>
      <c r="Q3425" s="28"/>
      <c r="R3425" s="18"/>
      <c r="S3425" s="28"/>
      <c r="T3425" s="18"/>
      <c r="AJ3425" s="28"/>
    </row>
    <row r="3426" spans="10:36" x14ac:dyDescent="0.35">
      <c r="J3426" s="19"/>
      <c r="K3426" s="28"/>
      <c r="M3426" s="28"/>
      <c r="N3426" s="28"/>
      <c r="O3426" s="18"/>
      <c r="P3426" s="28"/>
      <c r="Q3426" s="28"/>
      <c r="R3426" s="18"/>
      <c r="S3426" s="28"/>
      <c r="T3426" s="18"/>
      <c r="AJ3426" s="28"/>
    </row>
    <row r="3427" spans="10:36" x14ac:dyDescent="0.35">
      <c r="J3427" s="19"/>
      <c r="K3427" s="28"/>
      <c r="M3427" s="28"/>
      <c r="N3427" s="28"/>
      <c r="O3427" s="18"/>
      <c r="P3427" s="28"/>
      <c r="Q3427" s="28"/>
      <c r="R3427" s="18"/>
      <c r="S3427" s="28"/>
      <c r="T3427" s="18"/>
      <c r="AJ3427" s="28"/>
    </row>
    <row r="3428" spans="10:36" x14ac:dyDescent="0.35">
      <c r="J3428" s="19"/>
      <c r="K3428" s="28"/>
      <c r="M3428" s="28"/>
      <c r="N3428" s="28"/>
      <c r="O3428" s="18"/>
      <c r="P3428" s="28"/>
      <c r="Q3428" s="28"/>
      <c r="R3428" s="18"/>
      <c r="S3428" s="28"/>
      <c r="T3428" s="18"/>
      <c r="AJ3428" s="28"/>
    </row>
    <row r="3429" spans="10:36" x14ac:dyDescent="0.35">
      <c r="J3429" s="19"/>
      <c r="K3429" s="28"/>
      <c r="M3429" s="28"/>
      <c r="N3429" s="28"/>
      <c r="O3429" s="18"/>
      <c r="P3429" s="28"/>
      <c r="Q3429" s="28"/>
      <c r="R3429" s="18"/>
      <c r="S3429" s="28"/>
      <c r="T3429" s="18"/>
      <c r="AJ3429" s="28"/>
    </row>
    <row r="3430" spans="10:36" x14ac:dyDescent="0.35">
      <c r="J3430" s="19"/>
      <c r="K3430" s="28"/>
      <c r="M3430" s="28"/>
      <c r="N3430" s="28"/>
      <c r="O3430" s="18"/>
      <c r="P3430" s="28"/>
      <c r="Q3430" s="28"/>
      <c r="R3430" s="18"/>
      <c r="S3430" s="28"/>
      <c r="T3430" s="18"/>
      <c r="AJ3430" s="28"/>
    </row>
    <row r="3431" spans="10:36" x14ac:dyDescent="0.35">
      <c r="J3431" s="19"/>
      <c r="K3431" s="28"/>
      <c r="M3431" s="28"/>
      <c r="N3431" s="28"/>
      <c r="O3431" s="18"/>
      <c r="P3431" s="28"/>
      <c r="Q3431" s="28"/>
      <c r="R3431" s="18"/>
      <c r="S3431" s="28"/>
      <c r="T3431" s="18"/>
      <c r="AJ3431" s="28"/>
    </row>
    <row r="3432" spans="10:36" x14ac:dyDescent="0.35">
      <c r="J3432" s="19"/>
      <c r="K3432" s="28"/>
      <c r="M3432" s="28"/>
      <c r="N3432" s="28"/>
      <c r="O3432" s="18"/>
      <c r="P3432" s="28"/>
      <c r="Q3432" s="28"/>
      <c r="R3432" s="18"/>
      <c r="S3432" s="28"/>
      <c r="T3432" s="18"/>
      <c r="AJ3432" s="28"/>
    </row>
    <row r="3433" spans="10:36" x14ac:dyDescent="0.35">
      <c r="J3433" s="19"/>
      <c r="K3433" s="28"/>
      <c r="M3433" s="28"/>
      <c r="N3433" s="28"/>
      <c r="O3433" s="18"/>
      <c r="P3433" s="28"/>
      <c r="Q3433" s="28"/>
      <c r="R3433" s="18"/>
      <c r="S3433" s="28"/>
      <c r="T3433" s="18"/>
      <c r="AJ3433" s="28"/>
    </row>
    <row r="3434" spans="10:36" x14ac:dyDescent="0.35">
      <c r="J3434" s="19"/>
      <c r="K3434" s="28"/>
      <c r="M3434" s="28"/>
      <c r="N3434" s="28"/>
      <c r="O3434" s="18"/>
      <c r="P3434" s="28"/>
      <c r="Q3434" s="28"/>
      <c r="R3434" s="18"/>
      <c r="S3434" s="28"/>
      <c r="T3434" s="18"/>
      <c r="AJ3434" s="28"/>
    </row>
    <row r="3435" spans="10:36" x14ac:dyDescent="0.35">
      <c r="J3435" s="19"/>
      <c r="K3435" s="28"/>
      <c r="M3435" s="28"/>
      <c r="N3435" s="28"/>
      <c r="O3435" s="18"/>
      <c r="P3435" s="28"/>
      <c r="Q3435" s="28"/>
      <c r="R3435" s="18"/>
      <c r="S3435" s="28"/>
      <c r="T3435" s="18"/>
      <c r="AJ3435" s="28"/>
    </row>
    <row r="3436" spans="10:36" x14ac:dyDescent="0.35">
      <c r="J3436" s="19"/>
      <c r="K3436" s="28"/>
      <c r="M3436" s="28"/>
      <c r="N3436" s="28"/>
      <c r="O3436" s="18"/>
      <c r="P3436" s="28"/>
      <c r="Q3436" s="28"/>
      <c r="R3436" s="18"/>
      <c r="S3436" s="28"/>
      <c r="T3436" s="18"/>
      <c r="AJ3436" s="28"/>
    </row>
    <row r="3437" spans="10:36" x14ac:dyDescent="0.35">
      <c r="J3437" s="19"/>
      <c r="K3437" s="28"/>
      <c r="M3437" s="28"/>
      <c r="N3437" s="28"/>
      <c r="O3437" s="18"/>
      <c r="P3437" s="28"/>
      <c r="Q3437" s="28"/>
      <c r="R3437" s="18"/>
      <c r="S3437" s="28"/>
      <c r="T3437" s="18"/>
      <c r="AJ3437" s="28"/>
    </row>
    <row r="3438" spans="10:36" x14ac:dyDescent="0.35">
      <c r="J3438" s="19"/>
      <c r="K3438" s="28"/>
      <c r="M3438" s="28"/>
      <c r="N3438" s="28"/>
      <c r="O3438" s="18"/>
      <c r="P3438" s="28"/>
      <c r="Q3438" s="28"/>
      <c r="R3438" s="18"/>
      <c r="S3438" s="28"/>
      <c r="T3438" s="18"/>
      <c r="AJ3438" s="28"/>
    </row>
    <row r="3439" spans="10:36" x14ac:dyDescent="0.35">
      <c r="J3439" s="19"/>
      <c r="K3439" s="28"/>
      <c r="M3439" s="28"/>
      <c r="N3439" s="28"/>
      <c r="O3439" s="18"/>
      <c r="P3439" s="28"/>
      <c r="Q3439" s="28"/>
      <c r="R3439" s="18"/>
      <c r="S3439" s="28"/>
      <c r="T3439" s="18"/>
      <c r="AJ3439" s="28"/>
    </row>
    <row r="3440" spans="10:36" x14ac:dyDescent="0.35">
      <c r="J3440" s="19"/>
      <c r="K3440" s="28"/>
      <c r="M3440" s="28"/>
      <c r="N3440" s="28"/>
      <c r="O3440" s="18"/>
      <c r="P3440" s="28"/>
      <c r="Q3440" s="28"/>
      <c r="R3440" s="18"/>
      <c r="S3440" s="28"/>
      <c r="T3440" s="18"/>
      <c r="AJ3440" s="28"/>
    </row>
    <row r="3441" spans="10:36" x14ac:dyDescent="0.35">
      <c r="J3441" s="19"/>
      <c r="K3441" s="28"/>
      <c r="M3441" s="28"/>
      <c r="N3441" s="28"/>
      <c r="O3441" s="18"/>
      <c r="P3441" s="28"/>
      <c r="Q3441" s="28"/>
      <c r="R3441" s="18"/>
      <c r="S3441" s="28"/>
      <c r="T3441" s="18"/>
      <c r="AJ3441" s="28"/>
    </row>
    <row r="3442" spans="10:36" x14ac:dyDescent="0.35">
      <c r="J3442" s="19"/>
      <c r="K3442" s="28"/>
      <c r="M3442" s="28"/>
      <c r="N3442" s="28"/>
      <c r="O3442" s="18"/>
      <c r="P3442" s="28"/>
      <c r="Q3442" s="28"/>
      <c r="R3442" s="18"/>
      <c r="S3442" s="28"/>
      <c r="T3442" s="18"/>
      <c r="AJ3442" s="28"/>
    </row>
    <row r="3443" spans="10:36" x14ac:dyDescent="0.35">
      <c r="J3443" s="19"/>
      <c r="K3443" s="28"/>
      <c r="M3443" s="28"/>
      <c r="N3443" s="28"/>
      <c r="O3443" s="18"/>
      <c r="P3443" s="28"/>
      <c r="Q3443" s="28"/>
      <c r="R3443" s="18"/>
      <c r="S3443" s="28"/>
      <c r="T3443" s="18"/>
      <c r="AJ3443" s="28"/>
    </row>
    <row r="3444" spans="10:36" x14ac:dyDescent="0.35">
      <c r="J3444" s="19"/>
      <c r="K3444" s="28"/>
      <c r="M3444" s="28"/>
      <c r="N3444" s="28"/>
      <c r="O3444" s="18"/>
      <c r="P3444" s="28"/>
      <c r="Q3444" s="28"/>
      <c r="R3444" s="18"/>
      <c r="S3444" s="28"/>
      <c r="T3444" s="18"/>
      <c r="AJ3444" s="28"/>
    </row>
    <row r="3445" spans="10:36" x14ac:dyDescent="0.35">
      <c r="J3445" s="19"/>
      <c r="K3445" s="28"/>
      <c r="M3445" s="28"/>
      <c r="N3445" s="28"/>
      <c r="O3445" s="18"/>
      <c r="P3445" s="28"/>
      <c r="Q3445" s="28"/>
      <c r="R3445" s="18"/>
      <c r="S3445" s="28"/>
      <c r="T3445" s="18"/>
      <c r="AJ3445" s="28"/>
    </row>
    <row r="3446" spans="10:36" x14ac:dyDescent="0.35">
      <c r="J3446" s="19"/>
      <c r="K3446" s="28"/>
      <c r="M3446" s="28"/>
      <c r="N3446" s="28"/>
      <c r="O3446" s="18"/>
      <c r="P3446" s="28"/>
      <c r="Q3446" s="28"/>
      <c r="R3446" s="18"/>
      <c r="S3446" s="28"/>
      <c r="T3446" s="18"/>
      <c r="AJ3446" s="28"/>
    </row>
    <row r="3447" spans="10:36" x14ac:dyDescent="0.35">
      <c r="J3447" s="19"/>
      <c r="K3447" s="28"/>
      <c r="M3447" s="28"/>
      <c r="N3447" s="28"/>
      <c r="O3447" s="18"/>
      <c r="P3447" s="28"/>
      <c r="Q3447" s="28"/>
      <c r="R3447" s="18"/>
      <c r="S3447" s="28"/>
      <c r="T3447" s="18"/>
      <c r="AJ3447" s="28"/>
    </row>
    <row r="3448" spans="10:36" x14ac:dyDescent="0.35">
      <c r="J3448" s="19"/>
      <c r="K3448" s="28"/>
      <c r="M3448" s="28"/>
      <c r="N3448" s="28"/>
      <c r="O3448" s="18"/>
      <c r="P3448" s="28"/>
      <c r="Q3448" s="28"/>
      <c r="R3448" s="18"/>
      <c r="S3448" s="28"/>
      <c r="T3448" s="18"/>
      <c r="AJ3448" s="28"/>
    </row>
    <row r="3449" spans="10:36" x14ac:dyDescent="0.35">
      <c r="J3449" s="19"/>
      <c r="K3449" s="28"/>
      <c r="M3449" s="28"/>
      <c r="N3449" s="28"/>
      <c r="O3449" s="18"/>
      <c r="P3449" s="28"/>
      <c r="Q3449" s="28"/>
      <c r="R3449" s="18"/>
      <c r="S3449" s="28"/>
      <c r="T3449" s="18"/>
      <c r="AJ3449" s="28"/>
    </row>
    <row r="3450" spans="10:36" x14ac:dyDescent="0.35">
      <c r="J3450" s="19"/>
      <c r="K3450" s="28"/>
      <c r="M3450" s="28"/>
      <c r="N3450" s="28"/>
      <c r="O3450" s="18"/>
      <c r="P3450" s="28"/>
      <c r="Q3450" s="28"/>
      <c r="R3450" s="18"/>
      <c r="S3450" s="28"/>
      <c r="T3450" s="18"/>
      <c r="AJ3450" s="28"/>
    </row>
    <row r="3451" spans="10:36" x14ac:dyDescent="0.35">
      <c r="J3451" s="19"/>
      <c r="K3451" s="28"/>
      <c r="M3451" s="28"/>
      <c r="N3451" s="28"/>
      <c r="O3451" s="18"/>
      <c r="P3451" s="28"/>
      <c r="Q3451" s="28"/>
      <c r="R3451" s="18"/>
      <c r="S3451" s="28"/>
      <c r="T3451" s="18"/>
      <c r="AJ3451" s="28"/>
    </row>
    <row r="3452" spans="10:36" x14ac:dyDescent="0.35">
      <c r="J3452" s="19"/>
      <c r="K3452" s="28"/>
      <c r="M3452" s="28"/>
      <c r="N3452" s="28"/>
      <c r="O3452" s="18"/>
      <c r="P3452" s="28"/>
      <c r="Q3452" s="28"/>
      <c r="R3452" s="18"/>
      <c r="S3452" s="28"/>
      <c r="T3452" s="18"/>
      <c r="AJ3452" s="28"/>
    </row>
    <row r="3453" spans="10:36" x14ac:dyDescent="0.35">
      <c r="J3453" s="19"/>
      <c r="K3453" s="28"/>
      <c r="M3453" s="28"/>
      <c r="N3453" s="28"/>
      <c r="O3453" s="18"/>
      <c r="P3453" s="28"/>
      <c r="Q3453" s="28"/>
      <c r="R3453" s="18"/>
      <c r="S3453" s="28"/>
      <c r="T3453" s="18"/>
      <c r="AJ3453" s="28"/>
    </row>
    <row r="3454" spans="10:36" x14ac:dyDescent="0.35">
      <c r="J3454" s="19"/>
      <c r="K3454" s="28"/>
      <c r="M3454" s="28"/>
      <c r="N3454" s="28"/>
      <c r="O3454" s="18"/>
      <c r="P3454" s="28"/>
      <c r="Q3454" s="28"/>
      <c r="R3454" s="18"/>
      <c r="S3454" s="28"/>
      <c r="T3454" s="18"/>
      <c r="AJ3454" s="28"/>
    </row>
    <row r="3455" spans="10:36" x14ac:dyDescent="0.35">
      <c r="J3455" s="19"/>
      <c r="K3455" s="28"/>
      <c r="M3455" s="28"/>
      <c r="N3455" s="28"/>
      <c r="O3455" s="18"/>
      <c r="P3455" s="28"/>
      <c r="Q3455" s="28"/>
      <c r="R3455" s="18"/>
      <c r="S3455" s="28"/>
      <c r="T3455" s="18"/>
      <c r="AJ3455" s="28"/>
    </row>
    <row r="3456" spans="10:36" x14ac:dyDescent="0.35">
      <c r="J3456" s="19"/>
      <c r="K3456" s="28"/>
      <c r="M3456" s="28"/>
      <c r="N3456" s="28"/>
      <c r="O3456" s="18"/>
      <c r="P3456" s="28"/>
      <c r="Q3456" s="28"/>
      <c r="R3456" s="18"/>
      <c r="S3456" s="28"/>
      <c r="T3456" s="18"/>
      <c r="AJ3456" s="28"/>
    </row>
    <row r="3457" spans="10:36" x14ac:dyDescent="0.35">
      <c r="J3457" s="19"/>
      <c r="K3457" s="28"/>
      <c r="M3457" s="28"/>
      <c r="N3457" s="28"/>
      <c r="O3457" s="18"/>
      <c r="P3457" s="28"/>
      <c r="Q3457" s="28"/>
      <c r="R3457" s="18"/>
      <c r="S3457" s="28"/>
      <c r="T3457" s="18"/>
      <c r="AJ3457" s="28"/>
    </row>
    <row r="3458" spans="10:36" x14ac:dyDescent="0.35">
      <c r="J3458" s="19"/>
      <c r="K3458" s="28"/>
      <c r="M3458" s="28"/>
      <c r="N3458" s="28"/>
      <c r="O3458" s="18"/>
      <c r="P3458" s="28"/>
      <c r="Q3458" s="28"/>
      <c r="R3458" s="18"/>
      <c r="S3458" s="28"/>
      <c r="T3458" s="18"/>
      <c r="AJ3458" s="28"/>
    </row>
    <row r="3459" spans="10:36" x14ac:dyDescent="0.35">
      <c r="J3459" s="19"/>
      <c r="K3459" s="28"/>
      <c r="M3459" s="28"/>
      <c r="N3459" s="28"/>
      <c r="O3459" s="18"/>
      <c r="P3459" s="28"/>
      <c r="Q3459" s="28"/>
      <c r="R3459" s="18"/>
      <c r="S3459" s="28"/>
      <c r="T3459" s="18"/>
      <c r="AJ3459" s="28"/>
    </row>
    <row r="3460" spans="10:36" x14ac:dyDescent="0.35">
      <c r="J3460" s="19"/>
      <c r="K3460" s="28"/>
      <c r="M3460" s="28"/>
      <c r="N3460" s="28"/>
      <c r="O3460" s="18"/>
      <c r="P3460" s="28"/>
      <c r="Q3460" s="28"/>
      <c r="R3460" s="18"/>
      <c r="S3460" s="28"/>
      <c r="T3460" s="18"/>
      <c r="AJ3460" s="28"/>
    </row>
    <row r="3461" spans="10:36" x14ac:dyDescent="0.35">
      <c r="J3461" s="19"/>
      <c r="K3461" s="28"/>
      <c r="M3461" s="28"/>
      <c r="N3461" s="28"/>
      <c r="O3461" s="18"/>
      <c r="P3461" s="28"/>
      <c r="Q3461" s="28"/>
      <c r="R3461" s="18"/>
      <c r="S3461" s="28"/>
      <c r="T3461" s="18"/>
      <c r="AJ3461" s="28"/>
    </row>
    <row r="3462" spans="10:36" x14ac:dyDescent="0.35">
      <c r="J3462" s="19"/>
      <c r="K3462" s="28"/>
      <c r="M3462" s="28"/>
      <c r="N3462" s="28"/>
      <c r="O3462" s="18"/>
      <c r="P3462" s="28"/>
      <c r="Q3462" s="28"/>
      <c r="R3462" s="18"/>
      <c r="S3462" s="28"/>
      <c r="T3462" s="18"/>
      <c r="AJ3462" s="28"/>
    </row>
    <row r="3463" spans="10:36" x14ac:dyDescent="0.35">
      <c r="J3463" s="19"/>
      <c r="K3463" s="28"/>
      <c r="M3463" s="28"/>
      <c r="N3463" s="28"/>
      <c r="O3463" s="18"/>
      <c r="P3463" s="28"/>
      <c r="Q3463" s="28"/>
      <c r="R3463" s="18"/>
      <c r="S3463" s="28"/>
      <c r="T3463" s="18"/>
      <c r="AJ3463" s="28"/>
    </row>
    <row r="3464" spans="10:36" x14ac:dyDescent="0.35">
      <c r="J3464" s="19"/>
      <c r="K3464" s="28"/>
      <c r="M3464" s="28"/>
      <c r="N3464" s="28"/>
      <c r="O3464" s="18"/>
      <c r="P3464" s="28"/>
      <c r="Q3464" s="28"/>
      <c r="R3464" s="18"/>
      <c r="S3464" s="28"/>
      <c r="T3464" s="18"/>
      <c r="AJ3464" s="28"/>
    </row>
    <row r="3465" spans="10:36" x14ac:dyDescent="0.35">
      <c r="J3465" s="19"/>
      <c r="K3465" s="28"/>
      <c r="M3465" s="28"/>
      <c r="N3465" s="28"/>
      <c r="O3465" s="18"/>
      <c r="P3465" s="28"/>
      <c r="Q3465" s="28"/>
      <c r="R3465" s="18"/>
      <c r="S3465" s="28"/>
      <c r="T3465" s="18"/>
      <c r="AJ3465" s="28"/>
    </row>
    <row r="3466" spans="10:36" x14ac:dyDescent="0.35">
      <c r="J3466" s="19"/>
      <c r="K3466" s="28"/>
      <c r="M3466" s="28"/>
      <c r="N3466" s="28"/>
      <c r="O3466" s="18"/>
      <c r="P3466" s="28"/>
      <c r="Q3466" s="28"/>
      <c r="R3466" s="18"/>
      <c r="S3466" s="28"/>
      <c r="T3466" s="18"/>
      <c r="AJ3466" s="28"/>
    </row>
    <row r="3467" spans="10:36" x14ac:dyDescent="0.35">
      <c r="J3467" s="19"/>
      <c r="K3467" s="28"/>
      <c r="M3467" s="28"/>
      <c r="N3467" s="28"/>
      <c r="O3467" s="18"/>
      <c r="P3467" s="28"/>
      <c r="Q3467" s="28"/>
      <c r="R3467" s="18"/>
      <c r="S3467" s="28"/>
      <c r="T3467" s="18"/>
      <c r="AJ3467" s="28"/>
    </row>
    <row r="3468" spans="10:36" x14ac:dyDescent="0.35">
      <c r="J3468" s="19"/>
      <c r="K3468" s="28"/>
      <c r="M3468" s="28"/>
      <c r="N3468" s="28"/>
      <c r="O3468" s="18"/>
      <c r="P3468" s="28"/>
      <c r="Q3468" s="28"/>
      <c r="R3468" s="18"/>
      <c r="S3468" s="28"/>
      <c r="T3468" s="18"/>
      <c r="AJ3468" s="28"/>
    </row>
    <row r="3469" spans="10:36" x14ac:dyDescent="0.35">
      <c r="J3469" s="19"/>
      <c r="K3469" s="28"/>
      <c r="M3469" s="28"/>
      <c r="N3469" s="28"/>
      <c r="O3469" s="18"/>
      <c r="P3469" s="28"/>
      <c r="Q3469" s="28"/>
      <c r="R3469" s="18"/>
      <c r="S3469" s="28"/>
      <c r="T3469" s="18"/>
      <c r="AJ3469" s="28"/>
    </row>
    <row r="3470" spans="10:36" x14ac:dyDescent="0.35">
      <c r="J3470" s="19"/>
      <c r="K3470" s="28"/>
      <c r="M3470" s="28"/>
      <c r="N3470" s="28"/>
      <c r="O3470" s="18"/>
      <c r="P3470" s="28"/>
      <c r="Q3470" s="28"/>
      <c r="R3470" s="18"/>
      <c r="S3470" s="28"/>
      <c r="T3470" s="18"/>
      <c r="AJ3470" s="28"/>
    </row>
    <row r="3471" spans="10:36" x14ac:dyDescent="0.35">
      <c r="J3471" s="19"/>
      <c r="K3471" s="28"/>
      <c r="M3471" s="28"/>
      <c r="N3471" s="28"/>
      <c r="O3471" s="18"/>
      <c r="P3471" s="28"/>
      <c r="Q3471" s="28"/>
      <c r="R3471" s="18"/>
      <c r="S3471" s="28"/>
      <c r="T3471" s="18"/>
      <c r="AJ3471" s="28"/>
    </row>
    <row r="3472" spans="10:36" x14ac:dyDescent="0.35">
      <c r="J3472" s="19"/>
      <c r="K3472" s="28"/>
      <c r="M3472" s="28"/>
      <c r="N3472" s="28"/>
      <c r="O3472" s="18"/>
      <c r="P3472" s="28"/>
      <c r="Q3472" s="28"/>
      <c r="R3472" s="18"/>
      <c r="S3472" s="28"/>
      <c r="T3472" s="18"/>
      <c r="AJ3472" s="28"/>
    </row>
    <row r="3473" spans="10:36" x14ac:dyDescent="0.35">
      <c r="J3473" s="19"/>
      <c r="K3473" s="28"/>
      <c r="M3473" s="28"/>
      <c r="N3473" s="28"/>
      <c r="O3473" s="18"/>
      <c r="P3473" s="28"/>
      <c r="Q3473" s="28"/>
      <c r="R3473" s="18"/>
      <c r="S3473" s="28"/>
      <c r="T3473" s="18"/>
      <c r="AJ3473" s="28"/>
    </row>
    <row r="3474" spans="10:36" x14ac:dyDescent="0.35">
      <c r="J3474" s="19"/>
      <c r="K3474" s="28"/>
      <c r="M3474" s="28"/>
      <c r="N3474" s="28"/>
      <c r="O3474" s="18"/>
      <c r="P3474" s="28"/>
      <c r="Q3474" s="28"/>
      <c r="R3474" s="18"/>
      <c r="S3474" s="28"/>
      <c r="T3474" s="18"/>
      <c r="AJ3474" s="28"/>
    </row>
    <row r="3475" spans="10:36" x14ac:dyDescent="0.35">
      <c r="J3475" s="19"/>
      <c r="K3475" s="28"/>
      <c r="M3475" s="28"/>
      <c r="N3475" s="28"/>
      <c r="O3475" s="18"/>
      <c r="P3475" s="28"/>
      <c r="Q3475" s="28"/>
      <c r="R3475" s="18"/>
      <c r="S3475" s="28"/>
      <c r="T3475" s="18"/>
      <c r="AJ3475" s="28"/>
    </row>
    <row r="3476" spans="10:36" x14ac:dyDescent="0.35">
      <c r="J3476" s="19"/>
      <c r="K3476" s="28"/>
      <c r="M3476" s="28"/>
      <c r="N3476" s="28"/>
      <c r="O3476" s="18"/>
      <c r="P3476" s="28"/>
      <c r="Q3476" s="28"/>
      <c r="R3476" s="18"/>
      <c r="S3476" s="28"/>
      <c r="T3476" s="18"/>
      <c r="AJ3476" s="28"/>
    </row>
    <row r="3477" spans="10:36" x14ac:dyDescent="0.35">
      <c r="J3477" s="19"/>
      <c r="K3477" s="28"/>
      <c r="M3477" s="28"/>
      <c r="N3477" s="28"/>
      <c r="O3477" s="18"/>
      <c r="P3477" s="28"/>
      <c r="Q3477" s="28"/>
      <c r="R3477" s="18"/>
      <c r="S3477" s="28"/>
      <c r="T3477" s="18"/>
      <c r="AJ3477" s="28"/>
    </row>
    <row r="3478" spans="10:36" x14ac:dyDescent="0.35">
      <c r="J3478" s="19"/>
      <c r="K3478" s="28"/>
      <c r="M3478" s="28"/>
      <c r="N3478" s="28"/>
      <c r="O3478" s="18"/>
      <c r="P3478" s="28"/>
      <c r="Q3478" s="28"/>
      <c r="R3478" s="18"/>
      <c r="S3478" s="28"/>
      <c r="T3478" s="18"/>
      <c r="AJ3478" s="28"/>
    </row>
    <row r="3479" spans="10:36" x14ac:dyDescent="0.35">
      <c r="J3479" s="19"/>
      <c r="K3479" s="28"/>
      <c r="M3479" s="28"/>
      <c r="N3479" s="28"/>
      <c r="O3479" s="18"/>
      <c r="P3479" s="28"/>
      <c r="Q3479" s="28"/>
      <c r="R3479" s="18"/>
      <c r="S3479" s="28"/>
      <c r="T3479" s="18"/>
      <c r="AJ3479" s="28"/>
    </row>
    <row r="3480" spans="10:36" x14ac:dyDescent="0.35">
      <c r="J3480" s="19"/>
      <c r="K3480" s="28"/>
      <c r="M3480" s="28"/>
      <c r="N3480" s="28"/>
      <c r="O3480" s="18"/>
      <c r="P3480" s="28"/>
      <c r="Q3480" s="28"/>
      <c r="R3480" s="18"/>
      <c r="S3480" s="28"/>
      <c r="T3480" s="18"/>
      <c r="AJ3480" s="28"/>
    </row>
    <row r="3481" spans="10:36" x14ac:dyDescent="0.35">
      <c r="J3481" s="19"/>
      <c r="K3481" s="28"/>
      <c r="M3481" s="28"/>
      <c r="N3481" s="28"/>
      <c r="O3481" s="18"/>
      <c r="P3481" s="28"/>
      <c r="Q3481" s="28"/>
      <c r="R3481" s="18"/>
      <c r="S3481" s="28"/>
      <c r="T3481" s="18"/>
      <c r="AJ3481" s="28"/>
    </row>
    <row r="3482" spans="10:36" x14ac:dyDescent="0.35">
      <c r="J3482" s="19"/>
      <c r="K3482" s="28"/>
      <c r="M3482" s="28"/>
      <c r="N3482" s="28"/>
      <c r="O3482" s="18"/>
      <c r="P3482" s="28"/>
      <c r="Q3482" s="28"/>
      <c r="R3482" s="18"/>
      <c r="S3482" s="28"/>
      <c r="T3482" s="18"/>
      <c r="AJ3482" s="28"/>
    </row>
    <row r="3483" spans="10:36" x14ac:dyDescent="0.35">
      <c r="J3483" s="19"/>
      <c r="K3483" s="28"/>
      <c r="M3483" s="28"/>
      <c r="N3483" s="28"/>
      <c r="O3483" s="18"/>
      <c r="P3483" s="28"/>
      <c r="Q3483" s="28"/>
      <c r="R3483" s="18"/>
      <c r="S3483" s="28"/>
      <c r="T3483" s="18"/>
      <c r="AJ3483" s="28"/>
    </row>
    <row r="3484" spans="10:36" x14ac:dyDescent="0.35">
      <c r="J3484" s="19"/>
      <c r="K3484" s="28"/>
      <c r="M3484" s="28"/>
      <c r="N3484" s="28"/>
      <c r="O3484" s="18"/>
      <c r="P3484" s="28"/>
      <c r="Q3484" s="28"/>
      <c r="R3484" s="18"/>
      <c r="S3484" s="28"/>
      <c r="T3484" s="18"/>
      <c r="AJ3484" s="28"/>
    </row>
    <row r="3485" spans="10:36" x14ac:dyDescent="0.35">
      <c r="J3485" s="19"/>
      <c r="K3485" s="28"/>
      <c r="M3485" s="28"/>
      <c r="N3485" s="28"/>
      <c r="O3485" s="18"/>
      <c r="P3485" s="28"/>
      <c r="Q3485" s="28"/>
      <c r="R3485" s="18"/>
      <c r="S3485" s="28"/>
      <c r="T3485" s="18"/>
      <c r="AJ3485" s="28"/>
    </row>
    <row r="3486" spans="10:36" x14ac:dyDescent="0.35">
      <c r="J3486" s="19"/>
      <c r="K3486" s="28"/>
      <c r="M3486" s="28"/>
      <c r="N3486" s="28"/>
      <c r="O3486" s="18"/>
      <c r="P3486" s="28"/>
      <c r="Q3486" s="28"/>
      <c r="R3486" s="18"/>
      <c r="S3486" s="28"/>
      <c r="T3486" s="18"/>
      <c r="AJ3486" s="28"/>
    </row>
    <row r="3487" spans="10:36" x14ac:dyDescent="0.35">
      <c r="J3487" s="19"/>
      <c r="K3487" s="28"/>
      <c r="M3487" s="28"/>
      <c r="N3487" s="28"/>
      <c r="O3487" s="18"/>
      <c r="P3487" s="28"/>
      <c r="Q3487" s="28"/>
      <c r="R3487" s="18"/>
      <c r="S3487" s="28"/>
      <c r="T3487" s="18"/>
      <c r="AJ3487" s="28"/>
    </row>
    <row r="3488" spans="10:36" x14ac:dyDescent="0.35">
      <c r="J3488" s="19"/>
      <c r="K3488" s="28"/>
      <c r="M3488" s="28"/>
      <c r="N3488" s="28"/>
      <c r="O3488" s="18"/>
      <c r="P3488" s="28"/>
      <c r="Q3488" s="28"/>
      <c r="R3488" s="18"/>
      <c r="S3488" s="28"/>
      <c r="T3488" s="18"/>
      <c r="AJ3488" s="28"/>
    </row>
    <row r="3489" spans="10:36" x14ac:dyDescent="0.35">
      <c r="J3489" s="19"/>
      <c r="K3489" s="28"/>
      <c r="M3489" s="28"/>
      <c r="N3489" s="28"/>
      <c r="O3489" s="18"/>
      <c r="P3489" s="28"/>
      <c r="Q3489" s="28"/>
      <c r="R3489" s="18"/>
      <c r="S3489" s="28"/>
      <c r="T3489" s="18"/>
      <c r="AJ3489" s="28"/>
    </row>
    <row r="3490" spans="10:36" x14ac:dyDescent="0.35">
      <c r="J3490" s="19"/>
      <c r="K3490" s="28"/>
      <c r="M3490" s="28"/>
      <c r="N3490" s="28"/>
      <c r="O3490" s="18"/>
      <c r="P3490" s="28"/>
      <c r="Q3490" s="28"/>
      <c r="R3490" s="18"/>
      <c r="S3490" s="28"/>
      <c r="T3490" s="18"/>
      <c r="AJ3490" s="28"/>
    </row>
    <row r="3491" spans="10:36" x14ac:dyDescent="0.35">
      <c r="J3491" s="19"/>
      <c r="K3491" s="28"/>
      <c r="M3491" s="28"/>
      <c r="N3491" s="28"/>
      <c r="O3491" s="18"/>
      <c r="P3491" s="28"/>
      <c r="Q3491" s="28"/>
      <c r="R3491" s="18"/>
      <c r="S3491" s="28"/>
      <c r="T3491" s="18"/>
      <c r="AJ3491" s="28"/>
    </row>
    <row r="3492" spans="10:36" x14ac:dyDescent="0.35">
      <c r="J3492" s="19"/>
      <c r="K3492" s="28"/>
      <c r="M3492" s="28"/>
      <c r="N3492" s="28"/>
      <c r="O3492" s="18"/>
      <c r="P3492" s="28"/>
      <c r="Q3492" s="28"/>
      <c r="R3492" s="18"/>
      <c r="S3492" s="28"/>
      <c r="T3492" s="18"/>
      <c r="AJ3492" s="28"/>
    </row>
    <row r="3493" spans="10:36" x14ac:dyDescent="0.35">
      <c r="J3493" s="19"/>
      <c r="K3493" s="28"/>
      <c r="M3493" s="28"/>
      <c r="N3493" s="28"/>
      <c r="O3493" s="18"/>
      <c r="P3493" s="28"/>
      <c r="Q3493" s="28"/>
      <c r="R3493" s="18"/>
      <c r="S3493" s="28"/>
      <c r="T3493" s="18"/>
      <c r="AJ3493" s="28"/>
    </row>
    <row r="3494" spans="10:36" x14ac:dyDescent="0.35">
      <c r="J3494" s="19"/>
      <c r="K3494" s="28"/>
      <c r="M3494" s="28"/>
      <c r="N3494" s="28"/>
      <c r="O3494" s="18"/>
      <c r="P3494" s="28"/>
      <c r="Q3494" s="28"/>
      <c r="R3494" s="18"/>
      <c r="S3494" s="28"/>
      <c r="T3494" s="18"/>
      <c r="AJ3494" s="28"/>
    </row>
    <row r="3495" spans="10:36" x14ac:dyDescent="0.35">
      <c r="J3495" s="19"/>
      <c r="K3495" s="28"/>
      <c r="M3495" s="28"/>
      <c r="N3495" s="28"/>
      <c r="O3495" s="18"/>
      <c r="P3495" s="28"/>
      <c r="Q3495" s="28"/>
      <c r="R3495" s="18"/>
      <c r="S3495" s="28"/>
      <c r="T3495" s="18"/>
      <c r="AJ3495" s="28"/>
    </row>
    <row r="3496" spans="10:36" x14ac:dyDescent="0.35">
      <c r="J3496" s="19"/>
      <c r="K3496" s="28"/>
      <c r="M3496" s="28"/>
      <c r="N3496" s="28"/>
      <c r="O3496" s="18"/>
      <c r="P3496" s="28"/>
      <c r="Q3496" s="28"/>
      <c r="R3496" s="18"/>
      <c r="S3496" s="28"/>
      <c r="T3496" s="18"/>
      <c r="AJ3496" s="28"/>
    </row>
    <row r="3497" spans="10:36" x14ac:dyDescent="0.35">
      <c r="J3497" s="19"/>
      <c r="K3497" s="28"/>
      <c r="M3497" s="28"/>
      <c r="N3497" s="28"/>
      <c r="O3497" s="18"/>
      <c r="P3497" s="28"/>
      <c r="Q3497" s="28"/>
      <c r="R3497" s="18"/>
      <c r="S3497" s="28"/>
      <c r="T3497" s="18"/>
      <c r="AJ3497" s="28"/>
    </row>
    <row r="3498" spans="10:36" x14ac:dyDescent="0.35">
      <c r="J3498" s="19"/>
      <c r="K3498" s="28"/>
      <c r="M3498" s="28"/>
      <c r="N3498" s="28"/>
      <c r="O3498" s="18"/>
      <c r="P3498" s="28"/>
      <c r="Q3498" s="28"/>
      <c r="R3498" s="18"/>
      <c r="S3498" s="28"/>
      <c r="T3498" s="18"/>
      <c r="AJ3498" s="28"/>
    </row>
    <row r="3499" spans="10:36" x14ac:dyDescent="0.35">
      <c r="J3499" s="19"/>
      <c r="K3499" s="28"/>
      <c r="M3499" s="28"/>
      <c r="N3499" s="28"/>
      <c r="O3499" s="18"/>
      <c r="P3499" s="28"/>
      <c r="Q3499" s="28"/>
      <c r="R3499" s="18"/>
      <c r="S3499" s="28"/>
      <c r="T3499" s="18"/>
      <c r="AJ3499" s="28"/>
    </row>
    <row r="3500" spans="10:36" x14ac:dyDescent="0.35">
      <c r="J3500" s="19"/>
      <c r="K3500" s="28"/>
      <c r="M3500" s="28"/>
      <c r="N3500" s="28"/>
      <c r="O3500" s="18"/>
      <c r="P3500" s="28"/>
      <c r="Q3500" s="28"/>
      <c r="R3500" s="18"/>
      <c r="S3500" s="28"/>
      <c r="T3500" s="18"/>
      <c r="AJ3500" s="28"/>
    </row>
    <row r="3501" spans="10:36" x14ac:dyDescent="0.35">
      <c r="J3501" s="19"/>
      <c r="K3501" s="28"/>
      <c r="M3501" s="28"/>
      <c r="N3501" s="28"/>
      <c r="O3501" s="18"/>
      <c r="P3501" s="28"/>
      <c r="Q3501" s="28"/>
      <c r="R3501" s="18"/>
      <c r="S3501" s="28"/>
      <c r="T3501" s="18"/>
      <c r="AJ3501" s="28"/>
    </row>
    <row r="3502" spans="10:36" x14ac:dyDescent="0.35">
      <c r="J3502" s="19"/>
      <c r="K3502" s="28"/>
      <c r="M3502" s="28"/>
      <c r="N3502" s="28"/>
      <c r="O3502" s="18"/>
      <c r="P3502" s="28"/>
      <c r="Q3502" s="28"/>
      <c r="R3502" s="18"/>
      <c r="S3502" s="28"/>
      <c r="T3502" s="18"/>
      <c r="AJ3502" s="28"/>
    </row>
    <row r="3503" spans="10:36" x14ac:dyDescent="0.35">
      <c r="J3503" s="19"/>
      <c r="K3503" s="28"/>
      <c r="M3503" s="28"/>
      <c r="N3503" s="28"/>
      <c r="O3503" s="18"/>
      <c r="P3503" s="28"/>
      <c r="Q3503" s="28"/>
      <c r="R3503" s="18"/>
      <c r="S3503" s="28"/>
      <c r="T3503" s="18"/>
      <c r="AJ3503" s="28"/>
    </row>
    <row r="3504" spans="10:36" x14ac:dyDescent="0.35">
      <c r="J3504" s="19"/>
      <c r="K3504" s="28"/>
      <c r="M3504" s="28"/>
      <c r="N3504" s="28"/>
      <c r="O3504" s="18"/>
      <c r="P3504" s="28"/>
      <c r="Q3504" s="28"/>
      <c r="R3504" s="18"/>
      <c r="S3504" s="28"/>
      <c r="T3504" s="18"/>
      <c r="AJ3504" s="28"/>
    </row>
    <row r="3505" spans="10:36" x14ac:dyDescent="0.35">
      <c r="J3505" s="19"/>
      <c r="K3505" s="28"/>
      <c r="M3505" s="28"/>
      <c r="N3505" s="28"/>
      <c r="O3505" s="18"/>
      <c r="P3505" s="28"/>
      <c r="Q3505" s="28"/>
      <c r="R3505" s="18"/>
      <c r="S3505" s="28"/>
      <c r="T3505" s="18"/>
      <c r="AJ3505" s="28"/>
    </row>
    <row r="3506" spans="10:36" x14ac:dyDescent="0.35">
      <c r="J3506" s="19"/>
      <c r="K3506" s="28"/>
      <c r="M3506" s="28"/>
      <c r="N3506" s="28"/>
      <c r="O3506" s="18"/>
      <c r="P3506" s="28"/>
      <c r="Q3506" s="28"/>
      <c r="R3506" s="18"/>
      <c r="S3506" s="28"/>
      <c r="T3506" s="18"/>
      <c r="AJ3506" s="28"/>
    </row>
    <row r="3507" spans="10:36" x14ac:dyDescent="0.35">
      <c r="J3507" s="19"/>
      <c r="K3507" s="28"/>
      <c r="M3507" s="28"/>
      <c r="N3507" s="28"/>
      <c r="O3507" s="18"/>
      <c r="P3507" s="28"/>
      <c r="Q3507" s="28"/>
      <c r="R3507" s="18"/>
      <c r="S3507" s="28"/>
      <c r="T3507" s="18"/>
      <c r="AJ3507" s="28"/>
    </row>
    <row r="3508" spans="10:36" x14ac:dyDescent="0.35">
      <c r="J3508" s="19"/>
      <c r="K3508" s="28"/>
      <c r="M3508" s="28"/>
      <c r="N3508" s="28"/>
      <c r="O3508" s="18"/>
      <c r="P3508" s="28"/>
      <c r="Q3508" s="28"/>
      <c r="R3508" s="18"/>
      <c r="S3508" s="28"/>
      <c r="T3508" s="18"/>
      <c r="AJ3508" s="28"/>
    </row>
    <row r="3509" spans="10:36" x14ac:dyDescent="0.35">
      <c r="J3509" s="19"/>
      <c r="K3509" s="28"/>
      <c r="M3509" s="28"/>
      <c r="N3509" s="28"/>
      <c r="O3509" s="18"/>
      <c r="P3509" s="28"/>
      <c r="Q3509" s="28"/>
      <c r="R3509" s="18"/>
      <c r="S3509" s="28"/>
      <c r="T3509" s="18"/>
      <c r="AJ3509" s="28"/>
    </row>
    <row r="3510" spans="10:36" x14ac:dyDescent="0.35">
      <c r="J3510" s="19"/>
      <c r="K3510" s="28"/>
      <c r="M3510" s="28"/>
      <c r="N3510" s="28"/>
      <c r="O3510" s="18"/>
      <c r="P3510" s="28"/>
      <c r="Q3510" s="28"/>
      <c r="R3510" s="18"/>
      <c r="S3510" s="28"/>
      <c r="T3510" s="18"/>
      <c r="AJ3510" s="28"/>
    </row>
    <row r="3511" spans="10:36" x14ac:dyDescent="0.35">
      <c r="J3511" s="19"/>
      <c r="K3511" s="28"/>
      <c r="M3511" s="28"/>
      <c r="N3511" s="28"/>
      <c r="O3511" s="18"/>
      <c r="P3511" s="28"/>
      <c r="Q3511" s="28"/>
      <c r="R3511" s="18"/>
      <c r="S3511" s="28"/>
      <c r="T3511" s="18"/>
      <c r="AJ3511" s="28"/>
    </row>
    <row r="3512" spans="10:36" x14ac:dyDescent="0.35">
      <c r="J3512" s="19"/>
      <c r="K3512" s="28"/>
      <c r="M3512" s="28"/>
      <c r="N3512" s="28"/>
      <c r="O3512" s="18"/>
      <c r="P3512" s="28"/>
      <c r="Q3512" s="28"/>
      <c r="R3512" s="18"/>
      <c r="S3512" s="28"/>
      <c r="T3512" s="18"/>
      <c r="AJ3512" s="28"/>
    </row>
    <row r="3513" spans="10:36" x14ac:dyDescent="0.35">
      <c r="J3513" s="19"/>
      <c r="K3513" s="28"/>
      <c r="M3513" s="28"/>
      <c r="N3513" s="28"/>
      <c r="O3513" s="18"/>
      <c r="P3513" s="28"/>
      <c r="Q3513" s="28"/>
      <c r="R3513" s="18"/>
      <c r="S3513" s="28"/>
      <c r="T3513" s="18"/>
      <c r="AJ3513" s="28"/>
    </row>
    <row r="3514" spans="10:36" x14ac:dyDescent="0.35">
      <c r="J3514" s="19"/>
      <c r="K3514" s="28"/>
      <c r="M3514" s="28"/>
      <c r="N3514" s="28"/>
      <c r="O3514" s="18"/>
      <c r="P3514" s="28"/>
      <c r="Q3514" s="28"/>
      <c r="R3514" s="18"/>
      <c r="S3514" s="28"/>
      <c r="T3514" s="18"/>
      <c r="AJ3514" s="28"/>
    </row>
    <row r="3515" spans="10:36" x14ac:dyDescent="0.35">
      <c r="J3515" s="19"/>
      <c r="K3515" s="28"/>
      <c r="M3515" s="28"/>
      <c r="N3515" s="28"/>
      <c r="O3515" s="18"/>
      <c r="P3515" s="28"/>
      <c r="Q3515" s="28"/>
      <c r="R3515" s="18"/>
      <c r="S3515" s="28"/>
      <c r="T3515" s="18"/>
      <c r="AJ3515" s="28"/>
    </row>
    <row r="3516" spans="10:36" x14ac:dyDescent="0.35">
      <c r="J3516" s="19"/>
      <c r="K3516" s="28"/>
      <c r="M3516" s="28"/>
      <c r="N3516" s="28"/>
      <c r="O3516" s="18"/>
      <c r="P3516" s="28"/>
      <c r="Q3516" s="28"/>
      <c r="R3516" s="18"/>
      <c r="S3516" s="28"/>
      <c r="T3516" s="18"/>
      <c r="AJ3516" s="28"/>
    </row>
    <row r="3517" spans="10:36" x14ac:dyDescent="0.35">
      <c r="J3517" s="19"/>
      <c r="K3517" s="28"/>
      <c r="M3517" s="28"/>
      <c r="N3517" s="28"/>
      <c r="O3517" s="18"/>
      <c r="P3517" s="28"/>
      <c r="Q3517" s="28"/>
      <c r="R3517" s="18"/>
      <c r="S3517" s="28"/>
      <c r="T3517" s="18"/>
      <c r="AJ3517" s="28"/>
    </row>
    <row r="3518" spans="10:36" x14ac:dyDescent="0.35">
      <c r="J3518" s="19"/>
      <c r="K3518" s="28"/>
      <c r="M3518" s="28"/>
      <c r="N3518" s="28"/>
      <c r="O3518" s="18"/>
      <c r="P3518" s="28"/>
      <c r="Q3518" s="28"/>
      <c r="R3518" s="18"/>
      <c r="S3518" s="28"/>
      <c r="T3518" s="18"/>
      <c r="AJ3518" s="28"/>
    </row>
    <row r="3519" spans="10:36" x14ac:dyDescent="0.35">
      <c r="J3519" s="19"/>
      <c r="K3519" s="28"/>
      <c r="M3519" s="28"/>
      <c r="N3519" s="28"/>
      <c r="O3519" s="18"/>
      <c r="P3519" s="28"/>
      <c r="Q3519" s="28"/>
      <c r="R3519" s="18"/>
      <c r="S3519" s="28"/>
      <c r="T3519" s="18"/>
      <c r="AJ3519" s="28"/>
    </row>
    <row r="3520" spans="10:36" x14ac:dyDescent="0.35">
      <c r="J3520" s="19"/>
      <c r="K3520" s="28"/>
      <c r="M3520" s="28"/>
      <c r="N3520" s="28"/>
      <c r="O3520" s="18"/>
      <c r="P3520" s="28"/>
      <c r="Q3520" s="28"/>
      <c r="R3520" s="18"/>
      <c r="S3520" s="28"/>
      <c r="T3520" s="18"/>
      <c r="AJ3520" s="28"/>
    </row>
    <row r="3521" spans="10:36" x14ac:dyDescent="0.35">
      <c r="J3521" s="19"/>
      <c r="K3521" s="28"/>
      <c r="M3521" s="28"/>
      <c r="N3521" s="28"/>
      <c r="O3521" s="18"/>
      <c r="P3521" s="28"/>
      <c r="Q3521" s="28"/>
      <c r="R3521" s="18"/>
      <c r="S3521" s="28"/>
      <c r="T3521" s="18"/>
      <c r="AJ3521" s="28"/>
    </row>
    <row r="3522" spans="10:36" x14ac:dyDescent="0.35">
      <c r="J3522" s="19"/>
      <c r="K3522" s="28"/>
      <c r="M3522" s="28"/>
      <c r="N3522" s="28"/>
      <c r="O3522" s="18"/>
      <c r="P3522" s="28"/>
      <c r="Q3522" s="28"/>
      <c r="R3522" s="18"/>
      <c r="S3522" s="28"/>
      <c r="T3522" s="18"/>
      <c r="AJ3522" s="28"/>
    </row>
    <row r="3523" spans="10:36" x14ac:dyDescent="0.35">
      <c r="J3523" s="19"/>
      <c r="K3523" s="28"/>
      <c r="M3523" s="28"/>
      <c r="N3523" s="28"/>
      <c r="O3523" s="18"/>
      <c r="P3523" s="28"/>
      <c r="Q3523" s="28"/>
      <c r="R3523" s="18"/>
      <c r="S3523" s="28"/>
      <c r="T3523" s="18"/>
      <c r="AJ3523" s="28"/>
    </row>
    <row r="3524" spans="10:36" x14ac:dyDescent="0.35">
      <c r="J3524" s="19"/>
      <c r="K3524" s="28"/>
      <c r="M3524" s="28"/>
      <c r="N3524" s="28"/>
      <c r="O3524" s="18"/>
      <c r="P3524" s="28"/>
      <c r="Q3524" s="28"/>
      <c r="R3524" s="18"/>
      <c r="S3524" s="28"/>
      <c r="T3524" s="18"/>
      <c r="AJ3524" s="28"/>
    </row>
    <row r="3525" spans="10:36" x14ac:dyDescent="0.35">
      <c r="J3525" s="19"/>
      <c r="K3525" s="28"/>
      <c r="M3525" s="28"/>
      <c r="N3525" s="28"/>
      <c r="O3525" s="18"/>
      <c r="P3525" s="28"/>
      <c r="Q3525" s="28"/>
      <c r="R3525" s="18"/>
      <c r="S3525" s="28"/>
      <c r="T3525" s="18"/>
      <c r="AJ3525" s="28"/>
    </row>
    <row r="3526" spans="10:36" x14ac:dyDescent="0.35">
      <c r="J3526" s="19"/>
      <c r="K3526" s="28"/>
      <c r="M3526" s="28"/>
      <c r="N3526" s="28"/>
      <c r="O3526" s="18"/>
      <c r="P3526" s="28"/>
      <c r="Q3526" s="28"/>
      <c r="R3526" s="18"/>
      <c r="S3526" s="28"/>
      <c r="T3526" s="18"/>
      <c r="AJ3526" s="28"/>
    </row>
    <row r="3527" spans="10:36" x14ac:dyDescent="0.35">
      <c r="J3527" s="19"/>
      <c r="K3527" s="28"/>
      <c r="M3527" s="28"/>
      <c r="N3527" s="28"/>
      <c r="O3527" s="18"/>
      <c r="P3527" s="28"/>
      <c r="Q3527" s="28"/>
      <c r="R3527" s="18"/>
      <c r="S3527" s="28"/>
      <c r="T3527" s="18"/>
      <c r="AJ3527" s="28"/>
    </row>
    <row r="3528" spans="10:36" x14ac:dyDescent="0.35">
      <c r="J3528" s="19"/>
      <c r="K3528" s="28"/>
      <c r="M3528" s="28"/>
      <c r="N3528" s="28"/>
      <c r="O3528" s="18"/>
      <c r="P3528" s="28"/>
      <c r="Q3528" s="28"/>
      <c r="R3528" s="18"/>
      <c r="S3528" s="28"/>
      <c r="T3528" s="18"/>
      <c r="AJ3528" s="28"/>
    </row>
    <row r="3529" spans="10:36" x14ac:dyDescent="0.35">
      <c r="J3529" s="19"/>
      <c r="K3529" s="28"/>
      <c r="M3529" s="28"/>
      <c r="N3529" s="28"/>
      <c r="O3529" s="18"/>
      <c r="P3529" s="28"/>
      <c r="Q3529" s="28"/>
      <c r="R3529" s="18"/>
      <c r="S3529" s="28"/>
      <c r="T3529" s="18"/>
      <c r="AJ3529" s="28"/>
    </row>
    <row r="3530" spans="10:36" x14ac:dyDescent="0.35">
      <c r="J3530" s="19"/>
      <c r="K3530" s="28"/>
      <c r="M3530" s="28"/>
      <c r="N3530" s="28"/>
      <c r="O3530" s="18"/>
      <c r="P3530" s="28"/>
      <c r="Q3530" s="28"/>
      <c r="R3530" s="18"/>
      <c r="S3530" s="28"/>
      <c r="T3530" s="18"/>
      <c r="AJ3530" s="28"/>
    </row>
    <row r="3531" spans="10:36" x14ac:dyDescent="0.35">
      <c r="J3531" s="19"/>
      <c r="K3531" s="28"/>
      <c r="M3531" s="28"/>
      <c r="N3531" s="28"/>
      <c r="O3531" s="18"/>
      <c r="P3531" s="28"/>
      <c r="Q3531" s="28"/>
      <c r="R3531" s="18"/>
      <c r="S3531" s="28"/>
      <c r="T3531" s="18"/>
      <c r="AJ3531" s="28"/>
    </row>
    <row r="3532" spans="10:36" x14ac:dyDescent="0.35">
      <c r="J3532" s="19"/>
      <c r="K3532" s="28"/>
      <c r="M3532" s="28"/>
      <c r="N3532" s="28"/>
      <c r="O3532" s="18"/>
      <c r="P3532" s="28"/>
      <c r="Q3532" s="28"/>
      <c r="R3532" s="18"/>
      <c r="S3532" s="28"/>
      <c r="T3532" s="18"/>
      <c r="AJ3532" s="28"/>
    </row>
    <row r="3533" spans="10:36" x14ac:dyDescent="0.35">
      <c r="J3533" s="19"/>
      <c r="K3533" s="28"/>
      <c r="M3533" s="28"/>
      <c r="N3533" s="28"/>
      <c r="O3533" s="18"/>
      <c r="P3533" s="28"/>
      <c r="Q3533" s="28"/>
      <c r="R3533" s="18"/>
      <c r="S3533" s="28"/>
      <c r="T3533" s="18"/>
      <c r="AJ3533" s="28"/>
    </row>
    <row r="3534" spans="10:36" x14ac:dyDescent="0.35">
      <c r="J3534" s="19"/>
      <c r="K3534" s="28"/>
      <c r="M3534" s="28"/>
      <c r="N3534" s="28"/>
      <c r="O3534" s="18"/>
      <c r="P3534" s="28"/>
      <c r="Q3534" s="28"/>
      <c r="R3534" s="18"/>
      <c r="S3534" s="28"/>
      <c r="T3534" s="18"/>
      <c r="AJ3534" s="28"/>
    </row>
    <row r="3535" spans="10:36" x14ac:dyDescent="0.35">
      <c r="J3535" s="19"/>
      <c r="K3535" s="28"/>
      <c r="M3535" s="28"/>
      <c r="N3535" s="28"/>
      <c r="O3535" s="18"/>
      <c r="P3535" s="28"/>
      <c r="Q3535" s="28"/>
      <c r="R3535" s="18"/>
      <c r="S3535" s="28"/>
      <c r="T3535" s="18"/>
      <c r="AJ3535" s="28"/>
    </row>
    <row r="3536" spans="10:36" x14ac:dyDescent="0.35">
      <c r="J3536" s="19"/>
      <c r="K3536" s="28"/>
      <c r="M3536" s="28"/>
      <c r="N3536" s="28"/>
      <c r="O3536" s="18"/>
      <c r="P3536" s="28"/>
      <c r="Q3536" s="28"/>
      <c r="R3536" s="18"/>
      <c r="S3536" s="28"/>
      <c r="T3536" s="18"/>
      <c r="AJ3536" s="28"/>
    </row>
    <row r="3537" spans="10:36" x14ac:dyDescent="0.35">
      <c r="J3537" s="19"/>
      <c r="K3537" s="28"/>
      <c r="M3537" s="28"/>
      <c r="N3537" s="28"/>
      <c r="O3537" s="18"/>
      <c r="P3537" s="28"/>
      <c r="Q3537" s="28"/>
      <c r="R3537" s="18"/>
      <c r="S3537" s="28"/>
      <c r="T3537" s="18"/>
      <c r="AJ3537" s="28"/>
    </row>
    <row r="3538" spans="10:36" x14ac:dyDescent="0.35">
      <c r="J3538" s="19"/>
      <c r="K3538" s="28"/>
      <c r="M3538" s="28"/>
      <c r="N3538" s="28"/>
      <c r="O3538" s="18"/>
      <c r="P3538" s="28"/>
      <c r="Q3538" s="28"/>
      <c r="R3538" s="18"/>
      <c r="S3538" s="28"/>
      <c r="T3538" s="18"/>
      <c r="AJ3538" s="28"/>
    </row>
    <row r="3539" spans="10:36" x14ac:dyDescent="0.35">
      <c r="J3539" s="19"/>
      <c r="K3539" s="28"/>
      <c r="M3539" s="28"/>
      <c r="N3539" s="28"/>
      <c r="O3539" s="18"/>
      <c r="P3539" s="28"/>
      <c r="Q3539" s="28"/>
      <c r="R3539" s="18"/>
      <c r="S3539" s="28"/>
      <c r="T3539" s="18"/>
      <c r="AJ3539" s="28"/>
    </row>
    <row r="3540" spans="10:36" x14ac:dyDescent="0.35">
      <c r="J3540" s="19"/>
      <c r="K3540" s="28"/>
      <c r="M3540" s="28"/>
      <c r="N3540" s="28"/>
      <c r="O3540" s="18"/>
      <c r="P3540" s="28"/>
      <c r="Q3540" s="28"/>
      <c r="R3540" s="18"/>
      <c r="S3540" s="28"/>
      <c r="T3540" s="18"/>
      <c r="AJ3540" s="28"/>
    </row>
    <row r="3541" spans="10:36" x14ac:dyDescent="0.35">
      <c r="J3541" s="19"/>
      <c r="K3541" s="28"/>
      <c r="M3541" s="28"/>
      <c r="N3541" s="28"/>
      <c r="O3541" s="18"/>
      <c r="P3541" s="28"/>
      <c r="Q3541" s="28"/>
      <c r="R3541" s="18"/>
      <c r="S3541" s="28"/>
      <c r="T3541" s="18"/>
      <c r="AJ3541" s="28"/>
    </row>
    <row r="3542" spans="10:36" x14ac:dyDescent="0.35">
      <c r="J3542" s="19"/>
      <c r="K3542" s="28"/>
      <c r="M3542" s="28"/>
      <c r="N3542" s="28"/>
      <c r="O3542" s="18"/>
      <c r="P3542" s="28"/>
      <c r="Q3542" s="28"/>
      <c r="R3542" s="18"/>
      <c r="S3542" s="28"/>
      <c r="T3542" s="18"/>
      <c r="AJ3542" s="28"/>
    </row>
    <row r="3543" spans="10:36" x14ac:dyDescent="0.35">
      <c r="J3543" s="19"/>
      <c r="K3543" s="28"/>
      <c r="M3543" s="28"/>
      <c r="N3543" s="28"/>
      <c r="O3543" s="18"/>
      <c r="P3543" s="28"/>
      <c r="Q3543" s="28"/>
      <c r="R3543" s="18"/>
      <c r="S3543" s="28"/>
      <c r="T3543" s="18"/>
      <c r="AJ3543" s="28"/>
    </row>
    <row r="3544" spans="10:36" x14ac:dyDescent="0.35">
      <c r="J3544" s="19"/>
      <c r="K3544" s="28"/>
      <c r="M3544" s="28"/>
      <c r="N3544" s="28"/>
      <c r="O3544" s="18"/>
      <c r="P3544" s="28"/>
      <c r="Q3544" s="28"/>
      <c r="R3544" s="18"/>
      <c r="S3544" s="28"/>
      <c r="T3544" s="18"/>
      <c r="AJ3544" s="28"/>
    </row>
    <row r="3545" spans="10:36" x14ac:dyDescent="0.35">
      <c r="J3545" s="19"/>
      <c r="K3545" s="28"/>
      <c r="M3545" s="28"/>
      <c r="N3545" s="28"/>
      <c r="O3545" s="18"/>
      <c r="P3545" s="28"/>
      <c r="Q3545" s="28"/>
      <c r="R3545" s="18"/>
      <c r="S3545" s="28"/>
      <c r="T3545" s="18"/>
      <c r="AJ3545" s="28"/>
    </row>
    <row r="3546" spans="10:36" x14ac:dyDescent="0.35">
      <c r="J3546" s="19"/>
      <c r="K3546" s="28"/>
      <c r="M3546" s="28"/>
      <c r="N3546" s="28"/>
      <c r="O3546" s="18"/>
      <c r="P3546" s="28"/>
      <c r="Q3546" s="28"/>
      <c r="R3546" s="18"/>
      <c r="S3546" s="28"/>
      <c r="T3546" s="18"/>
      <c r="AJ3546" s="28"/>
    </row>
    <row r="3547" spans="10:36" x14ac:dyDescent="0.35">
      <c r="J3547" s="19"/>
      <c r="K3547" s="28"/>
      <c r="M3547" s="28"/>
      <c r="N3547" s="28"/>
      <c r="O3547" s="18"/>
      <c r="P3547" s="28"/>
      <c r="Q3547" s="28"/>
      <c r="R3547" s="18"/>
      <c r="S3547" s="28"/>
      <c r="T3547" s="18"/>
      <c r="AJ3547" s="28"/>
    </row>
    <row r="3548" spans="10:36" x14ac:dyDescent="0.35">
      <c r="J3548" s="19"/>
      <c r="K3548" s="28"/>
      <c r="M3548" s="28"/>
      <c r="N3548" s="28"/>
      <c r="O3548" s="18"/>
      <c r="P3548" s="28"/>
      <c r="Q3548" s="28"/>
      <c r="R3548" s="18"/>
      <c r="S3548" s="28"/>
      <c r="T3548" s="18"/>
      <c r="AJ3548" s="28"/>
    </row>
    <row r="3549" spans="10:36" x14ac:dyDescent="0.35">
      <c r="J3549" s="19"/>
      <c r="K3549" s="28"/>
      <c r="M3549" s="28"/>
      <c r="N3549" s="28"/>
      <c r="O3549" s="18"/>
      <c r="P3549" s="28"/>
      <c r="Q3549" s="28"/>
      <c r="R3549" s="18"/>
      <c r="S3549" s="28"/>
      <c r="T3549" s="18"/>
      <c r="AJ3549" s="28"/>
    </row>
    <row r="3550" spans="10:36" x14ac:dyDescent="0.35">
      <c r="J3550" s="19"/>
      <c r="K3550" s="28"/>
      <c r="M3550" s="28"/>
      <c r="N3550" s="28"/>
      <c r="O3550" s="18"/>
      <c r="P3550" s="28"/>
      <c r="Q3550" s="28"/>
      <c r="R3550" s="18"/>
      <c r="S3550" s="28"/>
      <c r="T3550" s="18"/>
      <c r="AJ3550" s="28"/>
    </row>
    <row r="3551" spans="10:36" x14ac:dyDescent="0.35">
      <c r="J3551" s="19"/>
      <c r="K3551" s="28"/>
      <c r="M3551" s="28"/>
      <c r="N3551" s="28"/>
      <c r="O3551" s="18"/>
      <c r="P3551" s="28"/>
      <c r="Q3551" s="28"/>
      <c r="R3551" s="18"/>
      <c r="S3551" s="28"/>
      <c r="T3551" s="18"/>
      <c r="AJ3551" s="28"/>
    </row>
    <row r="3552" spans="10:36" x14ac:dyDescent="0.35">
      <c r="J3552" s="19"/>
      <c r="K3552" s="28"/>
      <c r="M3552" s="28"/>
      <c r="N3552" s="28"/>
      <c r="O3552" s="18"/>
      <c r="P3552" s="28"/>
      <c r="Q3552" s="28"/>
      <c r="R3552" s="18"/>
      <c r="S3552" s="28"/>
      <c r="T3552" s="18"/>
      <c r="AJ3552" s="28"/>
    </row>
    <row r="3553" spans="10:36" x14ac:dyDescent="0.35">
      <c r="J3553" s="19"/>
      <c r="K3553" s="28"/>
      <c r="M3553" s="28"/>
      <c r="N3553" s="28"/>
      <c r="O3553" s="18"/>
      <c r="P3553" s="28"/>
      <c r="Q3553" s="28"/>
      <c r="R3553" s="18"/>
      <c r="S3553" s="28"/>
      <c r="T3553" s="18"/>
      <c r="AJ3553" s="28"/>
    </row>
    <row r="3554" spans="10:36" x14ac:dyDescent="0.35">
      <c r="J3554" s="19"/>
      <c r="K3554" s="28"/>
      <c r="M3554" s="28"/>
      <c r="N3554" s="28"/>
      <c r="O3554" s="18"/>
      <c r="P3554" s="28"/>
      <c r="Q3554" s="28"/>
      <c r="R3554" s="18"/>
      <c r="S3554" s="28"/>
      <c r="T3554" s="18"/>
      <c r="AJ3554" s="28"/>
    </row>
    <row r="3555" spans="10:36" x14ac:dyDescent="0.35">
      <c r="J3555" s="19"/>
      <c r="K3555" s="28"/>
      <c r="M3555" s="28"/>
      <c r="N3555" s="28"/>
      <c r="O3555" s="18"/>
      <c r="P3555" s="28"/>
      <c r="Q3555" s="28"/>
      <c r="R3555" s="18"/>
      <c r="S3555" s="28"/>
      <c r="T3555" s="18"/>
      <c r="AJ3555" s="28"/>
    </row>
    <row r="3556" spans="10:36" x14ac:dyDescent="0.35">
      <c r="J3556" s="19"/>
      <c r="K3556" s="28"/>
      <c r="M3556" s="28"/>
      <c r="N3556" s="28"/>
      <c r="O3556" s="18"/>
      <c r="P3556" s="28"/>
      <c r="Q3556" s="28"/>
      <c r="R3556" s="18"/>
      <c r="S3556" s="28"/>
      <c r="T3556" s="18"/>
      <c r="AJ3556" s="28"/>
    </row>
    <row r="3557" spans="10:36" x14ac:dyDescent="0.35">
      <c r="J3557" s="19"/>
      <c r="K3557" s="28"/>
      <c r="M3557" s="28"/>
      <c r="N3557" s="28"/>
      <c r="O3557" s="18"/>
      <c r="P3557" s="28"/>
      <c r="Q3557" s="28"/>
      <c r="R3557" s="18"/>
      <c r="S3557" s="28"/>
      <c r="T3557" s="18"/>
      <c r="AJ3557" s="28"/>
    </row>
    <row r="3558" spans="10:36" x14ac:dyDescent="0.35">
      <c r="J3558" s="19"/>
      <c r="K3558" s="28"/>
      <c r="M3558" s="28"/>
      <c r="N3558" s="28"/>
      <c r="O3558" s="18"/>
      <c r="P3558" s="28"/>
      <c r="Q3558" s="28"/>
      <c r="R3558" s="18"/>
      <c r="S3558" s="28"/>
      <c r="T3558" s="18"/>
      <c r="AJ3558" s="28"/>
    </row>
    <row r="3559" spans="10:36" x14ac:dyDescent="0.35">
      <c r="J3559" s="19"/>
      <c r="K3559" s="28"/>
      <c r="M3559" s="28"/>
      <c r="N3559" s="28"/>
      <c r="O3559" s="18"/>
      <c r="P3559" s="28"/>
      <c r="Q3559" s="28"/>
      <c r="R3559" s="18"/>
      <c r="S3559" s="28"/>
      <c r="T3559" s="18"/>
      <c r="AJ3559" s="28"/>
    </row>
    <row r="3560" spans="10:36" x14ac:dyDescent="0.35">
      <c r="J3560" s="19"/>
      <c r="K3560" s="28"/>
      <c r="M3560" s="28"/>
      <c r="N3560" s="28"/>
      <c r="O3560" s="18"/>
      <c r="P3560" s="28"/>
      <c r="Q3560" s="28"/>
      <c r="R3560" s="18"/>
      <c r="S3560" s="28"/>
      <c r="T3560" s="18"/>
      <c r="AJ3560" s="28"/>
    </row>
    <row r="3561" spans="10:36" x14ac:dyDescent="0.35">
      <c r="J3561" s="19"/>
      <c r="K3561" s="28"/>
      <c r="M3561" s="28"/>
      <c r="N3561" s="28"/>
      <c r="O3561" s="18"/>
      <c r="P3561" s="28"/>
      <c r="Q3561" s="28"/>
      <c r="R3561" s="18"/>
      <c r="S3561" s="28"/>
      <c r="T3561" s="18"/>
      <c r="AJ3561" s="28"/>
    </row>
    <row r="3562" spans="10:36" x14ac:dyDescent="0.35">
      <c r="J3562" s="19"/>
      <c r="K3562" s="28"/>
      <c r="M3562" s="28"/>
      <c r="N3562" s="28"/>
      <c r="O3562" s="18"/>
      <c r="P3562" s="28"/>
      <c r="Q3562" s="28"/>
      <c r="R3562" s="18"/>
      <c r="S3562" s="28"/>
      <c r="T3562" s="18"/>
      <c r="AJ3562" s="28"/>
    </row>
    <row r="3563" spans="10:36" x14ac:dyDescent="0.35">
      <c r="J3563" s="19"/>
      <c r="K3563" s="28"/>
      <c r="M3563" s="28"/>
      <c r="N3563" s="28"/>
      <c r="O3563" s="18"/>
      <c r="P3563" s="28"/>
      <c r="Q3563" s="28"/>
      <c r="R3563" s="18"/>
      <c r="S3563" s="28"/>
      <c r="T3563" s="18"/>
      <c r="AJ3563" s="28"/>
    </row>
    <row r="3564" spans="10:36" x14ac:dyDescent="0.35">
      <c r="J3564" s="19"/>
      <c r="K3564" s="28"/>
      <c r="M3564" s="28"/>
      <c r="N3564" s="28"/>
      <c r="O3564" s="18"/>
      <c r="P3564" s="28"/>
      <c r="Q3564" s="28"/>
      <c r="R3564" s="18"/>
      <c r="S3564" s="28"/>
      <c r="T3564" s="18"/>
      <c r="AJ3564" s="28"/>
    </row>
    <row r="3565" spans="10:36" x14ac:dyDescent="0.35">
      <c r="J3565" s="19"/>
      <c r="K3565" s="28"/>
      <c r="M3565" s="28"/>
      <c r="N3565" s="28"/>
      <c r="O3565" s="18"/>
      <c r="P3565" s="28"/>
      <c r="Q3565" s="28"/>
      <c r="R3565" s="18"/>
      <c r="S3565" s="28"/>
      <c r="T3565" s="18"/>
      <c r="AJ3565" s="28"/>
    </row>
    <row r="3566" spans="10:36" x14ac:dyDescent="0.35">
      <c r="J3566" s="19"/>
      <c r="K3566" s="28"/>
      <c r="M3566" s="28"/>
      <c r="N3566" s="28"/>
      <c r="O3566" s="18"/>
      <c r="P3566" s="28"/>
      <c r="Q3566" s="28"/>
      <c r="R3566" s="18"/>
      <c r="S3566" s="28"/>
      <c r="T3566" s="18"/>
      <c r="AJ3566" s="28"/>
    </row>
    <row r="3567" spans="10:36" x14ac:dyDescent="0.35">
      <c r="J3567" s="19"/>
      <c r="K3567" s="28"/>
      <c r="M3567" s="28"/>
      <c r="N3567" s="28"/>
      <c r="O3567" s="18"/>
      <c r="P3567" s="28"/>
      <c r="Q3567" s="28"/>
      <c r="R3567" s="18"/>
      <c r="S3567" s="28"/>
      <c r="T3567" s="18"/>
      <c r="AJ3567" s="28"/>
    </row>
    <row r="3568" spans="10:36" x14ac:dyDescent="0.35">
      <c r="J3568" s="19"/>
      <c r="K3568" s="28"/>
      <c r="M3568" s="28"/>
      <c r="N3568" s="28"/>
      <c r="O3568" s="18"/>
      <c r="P3568" s="28"/>
      <c r="Q3568" s="28"/>
      <c r="R3568" s="18"/>
      <c r="S3568" s="28"/>
      <c r="T3568" s="18"/>
      <c r="AJ3568" s="28"/>
    </row>
    <row r="3569" spans="10:36" x14ac:dyDescent="0.35">
      <c r="J3569" s="19"/>
      <c r="K3569" s="28"/>
      <c r="M3569" s="28"/>
      <c r="N3569" s="28"/>
      <c r="O3569" s="18"/>
      <c r="P3569" s="28"/>
      <c r="Q3569" s="28"/>
      <c r="R3569" s="18"/>
      <c r="S3569" s="28"/>
      <c r="T3569" s="18"/>
      <c r="AJ3569" s="28"/>
    </row>
    <row r="3570" spans="10:36" x14ac:dyDescent="0.35">
      <c r="J3570" s="19"/>
      <c r="K3570" s="28"/>
      <c r="M3570" s="28"/>
      <c r="N3570" s="28"/>
      <c r="O3570" s="18"/>
      <c r="P3570" s="28"/>
      <c r="Q3570" s="28"/>
      <c r="R3570" s="18"/>
      <c r="S3570" s="28"/>
      <c r="T3570" s="18"/>
      <c r="AJ3570" s="28"/>
    </row>
    <row r="3571" spans="10:36" x14ac:dyDescent="0.35">
      <c r="J3571" s="19"/>
      <c r="K3571" s="28"/>
      <c r="M3571" s="28"/>
      <c r="N3571" s="28"/>
      <c r="O3571" s="18"/>
      <c r="P3571" s="28"/>
      <c r="Q3571" s="28"/>
      <c r="R3571" s="18"/>
      <c r="S3571" s="28"/>
      <c r="T3571" s="18"/>
      <c r="AJ3571" s="28"/>
    </row>
    <row r="3572" spans="10:36" x14ac:dyDescent="0.35">
      <c r="J3572" s="19"/>
      <c r="K3572" s="28"/>
      <c r="M3572" s="28"/>
      <c r="N3572" s="28"/>
      <c r="O3572" s="18"/>
      <c r="P3572" s="28"/>
      <c r="Q3572" s="28"/>
      <c r="R3572" s="18"/>
      <c r="S3572" s="28"/>
      <c r="T3572" s="18"/>
      <c r="AJ3572" s="28"/>
    </row>
    <row r="3573" spans="10:36" x14ac:dyDescent="0.35">
      <c r="J3573" s="19"/>
      <c r="K3573" s="28"/>
      <c r="M3573" s="28"/>
      <c r="N3573" s="28"/>
      <c r="O3573" s="18"/>
      <c r="P3573" s="28"/>
      <c r="Q3573" s="28"/>
      <c r="R3573" s="18"/>
      <c r="S3573" s="28"/>
      <c r="T3573" s="18"/>
      <c r="AJ3573" s="28"/>
    </row>
    <row r="3574" spans="10:36" x14ac:dyDescent="0.35">
      <c r="J3574" s="19"/>
      <c r="K3574" s="28"/>
      <c r="M3574" s="28"/>
      <c r="N3574" s="28"/>
      <c r="O3574" s="18"/>
      <c r="P3574" s="28"/>
      <c r="Q3574" s="28"/>
      <c r="R3574" s="18"/>
      <c r="S3574" s="28"/>
      <c r="T3574" s="18"/>
      <c r="AJ3574" s="28"/>
    </row>
    <row r="3575" spans="10:36" x14ac:dyDescent="0.35">
      <c r="J3575" s="19"/>
      <c r="K3575" s="28"/>
      <c r="M3575" s="28"/>
      <c r="N3575" s="28"/>
      <c r="O3575" s="18"/>
      <c r="P3575" s="28"/>
      <c r="Q3575" s="28"/>
      <c r="R3575" s="18"/>
      <c r="S3575" s="28"/>
      <c r="T3575" s="18"/>
      <c r="AJ3575" s="28"/>
    </row>
    <row r="3576" spans="10:36" x14ac:dyDescent="0.35">
      <c r="J3576" s="19"/>
      <c r="K3576" s="28"/>
      <c r="M3576" s="28"/>
      <c r="N3576" s="28"/>
      <c r="O3576" s="18"/>
      <c r="P3576" s="28"/>
      <c r="Q3576" s="28"/>
      <c r="R3576" s="18"/>
      <c r="S3576" s="28"/>
      <c r="T3576" s="18"/>
      <c r="AJ3576" s="28"/>
    </row>
    <row r="3577" spans="10:36" x14ac:dyDescent="0.35">
      <c r="J3577" s="19"/>
      <c r="K3577" s="28"/>
      <c r="M3577" s="28"/>
      <c r="N3577" s="28"/>
      <c r="O3577" s="18"/>
      <c r="P3577" s="28"/>
      <c r="Q3577" s="28"/>
      <c r="R3577" s="18"/>
      <c r="S3577" s="28"/>
      <c r="T3577" s="18"/>
      <c r="AJ3577" s="28"/>
    </row>
    <row r="3578" spans="10:36" x14ac:dyDescent="0.35">
      <c r="J3578" s="19"/>
      <c r="K3578" s="28"/>
      <c r="M3578" s="28"/>
      <c r="N3578" s="28"/>
      <c r="O3578" s="18"/>
      <c r="P3578" s="28"/>
      <c r="Q3578" s="28"/>
      <c r="R3578" s="18"/>
      <c r="S3578" s="28"/>
      <c r="T3578" s="18"/>
      <c r="AJ3578" s="28"/>
    </row>
    <row r="3579" spans="10:36" x14ac:dyDescent="0.35">
      <c r="J3579" s="19"/>
      <c r="K3579" s="28"/>
      <c r="M3579" s="28"/>
      <c r="N3579" s="28"/>
      <c r="O3579" s="18"/>
      <c r="P3579" s="28"/>
      <c r="Q3579" s="28"/>
      <c r="R3579" s="18"/>
      <c r="S3579" s="28"/>
      <c r="T3579" s="18"/>
      <c r="AJ3579" s="28"/>
    </row>
    <row r="3580" spans="10:36" x14ac:dyDescent="0.35">
      <c r="J3580" s="19"/>
      <c r="K3580" s="28"/>
      <c r="M3580" s="28"/>
      <c r="N3580" s="28"/>
      <c r="O3580" s="18"/>
      <c r="P3580" s="28"/>
      <c r="Q3580" s="28"/>
      <c r="R3580" s="18"/>
      <c r="S3580" s="28"/>
      <c r="T3580" s="18"/>
      <c r="AJ3580" s="28"/>
    </row>
    <row r="3581" spans="10:36" x14ac:dyDescent="0.35">
      <c r="J3581" s="19"/>
      <c r="K3581" s="28"/>
      <c r="M3581" s="28"/>
      <c r="N3581" s="28"/>
      <c r="O3581" s="18"/>
      <c r="P3581" s="28"/>
      <c r="Q3581" s="28"/>
      <c r="R3581" s="18"/>
      <c r="S3581" s="28"/>
      <c r="T3581" s="18"/>
      <c r="AJ3581" s="28"/>
    </row>
    <row r="3582" spans="10:36" x14ac:dyDescent="0.35">
      <c r="J3582" s="19"/>
      <c r="K3582" s="28"/>
      <c r="M3582" s="28"/>
      <c r="N3582" s="28"/>
      <c r="O3582" s="18"/>
      <c r="P3582" s="28"/>
      <c r="Q3582" s="28"/>
      <c r="R3582" s="18"/>
      <c r="S3582" s="28"/>
      <c r="T3582" s="18"/>
      <c r="AJ3582" s="28"/>
    </row>
    <row r="3583" spans="10:36" x14ac:dyDescent="0.35">
      <c r="J3583" s="19"/>
      <c r="K3583" s="28"/>
      <c r="M3583" s="28"/>
      <c r="N3583" s="28"/>
      <c r="O3583" s="18"/>
      <c r="P3583" s="28"/>
      <c r="Q3583" s="28"/>
      <c r="R3583" s="18"/>
      <c r="S3583" s="28"/>
      <c r="T3583" s="18"/>
      <c r="AJ3583" s="28"/>
    </row>
    <row r="3584" spans="10:36" x14ac:dyDescent="0.35">
      <c r="J3584" s="19"/>
      <c r="K3584" s="28"/>
      <c r="M3584" s="28"/>
      <c r="N3584" s="28"/>
      <c r="O3584" s="18"/>
      <c r="P3584" s="28"/>
      <c r="Q3584" s="28"/>
      <c r="R3584" s="18"/>
      <c r="S3584" s="28"/>
      <c r="T3584" s="18"/>
      <c r="AJ3584" s="28"/>
    </row>
    <row r="3585" spans="10:36" x14ac:dyDescent="0.35">
      <c r="J3585" s="19"/>
      <c r="K3585" s="28"/>
      <c r="M3585" s="28"/>
      <c r="N3585" s="28"/>
      <c r="O3585" s="18"/>
      <c r="P3585" s="28"/>
      <c r="Q3585" s="28"/>
      <c r="R3585" s="18"/>
      <c r="S3585" s="28"/>
      <c r="T3585" s="18"/>
      <c r="AJ3585" s="28"/>
    </row>
    <row r="3586" spans="10:36" x14ac:dyDescent="0.35">
      <c r="J3586" s="19"/>
      <c r="K3586" s="28"/>
      <c r="M3586" s="28"/>
      <c r="N3586" s="28"/>
      <c r="O3586" s="18"/>
      <c r="P3586" s="28"/>
      <c r="Q3586" s="28"/>
      <c r="R3586" s="18"/>
      <c r="S3586" s="28"/>
      <c r="T3586" s="18"/>
      <c r="AJ3586" s="28"/>
    </row>
    <row r="3587" spans="10:36" x14ac:dyDescent="0.35">
      <c r="J3587" s="19"/>
      <c r="K3587" s="28"/>
      <c r="M3587" s="28"/>
      <c r="N3587" s="28"/>
      <c r="O3587" s="18"/>
      <c r="P3587" s="28"/>
      <c r="Q3587" s="28"/>
      <c r="R3587" s="18"/>
      <c r="S3587" s="28"/>
      <c r="T3587" s="18"/>
      <c r="AJ3587" s="28"/>
    </row>
    <row r="3588" spans="10:36" x14ac:dyDescent="0.35">
      <c r="J3588" s="19"/>
      <c r="K3588" s="28"/>
      <c r="M3588" s="28"/>
      <c r="N3588" s="28"/>
      <c r="O3588" s="18"/>
      <c r="P3588" s="28"/>
      <c r="Q3588" s="28"/>
      <c r="R3588" s="18"/>
      <c r="S3588" s="28"/>
      <c r="T3588" s="18"/>
      <c r="AJ3588" s="28"/>
    </row>
    <row r="3589" spans="10:36" x14ac:dyDescent="0.35">
      <c r="J3589" s="19"/>
      <c r="K3589" s="28"/>
      <c r="M3589" s="28"/>
      <c r="N3589" s="28"/>
      <c r="O3589" s="18"/>
      <c r="P3589" s="28"/>
      <c r="Q3589" s="28"/>
      <c r="R3589" s="18"/>
      <c r="S3589" s="28"/>
      <c r="T3589" s="18"/>
      <c r="AJ3589" s="28"/>
    </row>
    <row r="3590" spans="10:36" x14ac:dyDescent="0.35">
      <c r="J3590" s="19"/>
      <c r="K3590" s="28"/>
      <c r="M3590" s="28"/>
      <c r="N3590" s="28"/>
      <c r="O3590" s="18"/>
      <c r="P3590" s="28"/>
      <c r="Q3590" s="28"/>
      <c r="R3590" s="18"/>
      <c r="S3590" s="28"/>
      <c r="T3590" s="18"/>
      <c r="AJ3590" s="28"/>
    </row>
    <row r="3591" spans="10:36" x14ac:dyDescent="0.35">
      <c r="J3591" s="19"/>
      <c r="K3591" s="28"/>
      <c r="M3591" s="28"/>
      <c r="N3591" s="28"/>
      <c r="O3591" s="18"/>
      <c r="P3591" s="28"/>
      <c r="Q3591" s="28"/>
      <c r="R3591" s="18"/>
      <c r="S3591" s="28"/>
      <c r="T3591" s="18"/>
      <c r="AJ3591" s="28"/>
    </row>
    <row r="3592" spans="10:36" x14ac:dyDescent="0.35">
      <c r="J3592" s="19"/>
      <c r="K3592" s="28"/>
      <c r="M3592" s="28"/>
      <c r="N3592" s="28"/>
      <c r="O3592" s="18"/>
      <c r="P3592" s="28"/>
      <c r="Q3592" s="28"/>
      <c r="R3592" s="18"/>
      <c r="S3592" s="28"/>
      <c r="T3592" s="18"/>
      <c r="AJ3592" s="28"/>
    </row>
    <row r="3593" spans="10:36" x14ac:dyDescent="0.35">
      <c r="J3593" s="19"/>
      <c r="K3593" s="28"/>
      <c r="M3593" s="28"/>
      <c r="N3593" s="28"/>
      <c r="O3593" s="18"/>
      <c r="P3593" s="28"/>
      <c r="Q3593" s="28"/>
      <c r="R3593" s="18"/>
      <c r="S3593" s="28"/>
      <c r="T3593" s="18"/>
      <c r="AJ3593" s="28"/>
    </row>
    <row r="3594" spans="10:36" x14ac:dyDescent="0.35">
      <c r="J3594" s="19"/>
      <c r="K3594" s="28"/>
      <c r="M3594" s="28"/>
      <c r="N3594" s="28"/>
      <c r="O3594" s="18"/>
      <c r="P3594" s="28"/>
      <c r="Q3594" s="28"/>
      <c r="R3594" s="18"/>
      <c r="S3594" s="28"/>
      <c r="T3594" s="18"/>
      <c r="AJ3594" s="28"/>
    </row>
    <row r="3595" spans="10:36" x14ac:dyDescent="0.35">
      <c r="J3595" s="19"/>
      <c r="K3595" s="28"/>
      <c r="M3595" s="28"/>
      <c r="N3595" s="28"/>
      <c r="O3595" s="18"/>
      <c r="P3595" s="28"/>
      <c r="Q3595" s="28"/>
      <c r="R3595" s="18"/>
      <c r="S3595" s="28"/>
      <c r="T3595" s="18"/>
      <c r="AJ3595" s="28"/>
    </row>
    <row r="3596" spans="10:36" x14ac:dyDescent="0.35">
      <c r="J3596" s="19"/>
      <c r="K3596" s="28"/>
      <c r="M3596" s="28"/>
      <c r="N3596" s="28"/>
      <c r="O3596" s="18"/>
      <c r="P3596" s="28"/>
      <c r="Q3596" s="28"/>
      <c r="R3596" s="18"/>
      <c r="S3596" s="28"/>
      <c r="T3596" s="18"/>
      <c r="AJ3596" s="28"/>
    </row>
    <row r="3597" spans="10:36" x14ac:dyDescent="0.35">
      <c r="J3597" s="19"/>
      <c r="K3597" s="28"/>
      <c r="M3597" s="28"/>
      <c r="N3597" s="28"/>
      <c r="O3597" s="18"/>
      <c r="P3597" s="28"/>
      <c r="Q3597" s="28"/>
      <c r="R3597" s="18"/>
      <c r="S3597" s="28"/>
      <c r="T3597" s="18"/>
      <c r="AJ3597" s="28"/>
    </row>
    <row r="3598" spans="10:36" x14ac:dyDescent="0.35">
      <c r="J3598" s="19"/>
      <c r="K3598" s="28"/>
      <c r="M3598" s="28"/>
      <c r="N3598" s="28"/>
      <c r="O3598" s="18"/>
      <c r="P3598" s="28"/>
      <c r="Q3598" s="28"/>
      <c r="R3598" s="18"/>
      <c r="S3598" s="28"/>
      <c r="T3598" s="18"/>
      <c r="AJ3598" s="28"/>
    </row>
    <row r="3599" spans="10:36" x14ac:dyDescent="0.35">
      <c r="J3599" s="19"/>
      <c r="K3599" s="28"/>
      <c r="M3599" s="28"/>
      <c r="N3599" s="28"/>
      <c r="O3599" s="18"/>
      <c r="P3599" s="28"/>
      <c r="Q3599" s="28"/>
      <c r="R3599" s="18"/>
      <c r="S3599" s="28"/>
      <c r="T3599" s="18"/>
      <c r="AJ3599" s="28"/>
    </row>
    <row r="3600" spans="10:36" x14ac:dyDescent="0.35">
      <c r="J3600" s="19"/>
      <c r="K3600" s="28"/>
      <c r="M3600" s="28"/>
      <c r="N3600" s="28"/>
      <c r="O3600" s="18"/>
      <c r="P3600" s="28"/>
      <c r="Q3600" s="28"/>
      <c r="R3600" s="18"/>
      <c r="S3600" s="28"/>
      <c r="T3600" s="18"/>
      <c r="AJ3600" s="28"/>
    </row>
    <row r="3601" spans="10:36" x14ac:dyDescent="0.35">
      <c r="J3601" s="19"/>
      <c r="K3601" s="28"/>
      <c r="M3601" s="28"/>
      <c r="N3601" s="28"/>
      <c r="O3601" s="18"/>
      <c r="P3601" s="28"/>
      <c r="Q3601" s="28"/>
      <c r="R3601" s="18"/>
      <c r="S3601" s="28"/>
      <c r="T3601" s="18"/>
      <c r="AJ3601" s="28"/>
    </row>
    <row r="3602" spans="10:36" x14ac:dyDescent="0.35">
      <c r="J3602" s="19"/>
      <c r="K3602" s="28"/>
      <c r="M3602" s="28"/>
      <c r="N3602" s="28"/>
      <c r="O3602" s="18"/>
      <c r="P3602" s="28"/>
      <c r="Q3602" s="28"/>
      <c r="R3602" s="18"/>
      <c r="S3602" s="28"/>
      <c r="T3602" s="18"/>
      <c r="AJ3602" s="28"/>
    </row>
    <row r="3603" spans="10:36" x14ac:dyDescent="0.35">
      <c r="J3603" s="19"/>
      <c r="K3603" s="28"/>
      <c r="M3603" s="28"/>
      <c r="N3603" s="28"/>
      <c r="O3603" s="18"/>
      <c r="P3603" s="28"/>
      <c r="Q3603" s="28"/>
      <c r="R3603" s="18"/>
      <c r="S3603" s="28"/>
      <c r="T3603" s="18"/>
      <c r="AJ3603" s="28"/>
    </row>
    <row r="3604" spans="10:36" x14ac:dyDescent="0.35">
      <c r="J3604" s="19"/>
      <c r="K3604" s="28"/>
      <c r="M3604" s="28"/>
      <c r="N3604" s="28"/>
      <c r="O3604" s="18"/>
      <c r="P3604" s="28"/>
      <c r="Q3604" s="28"/>
      <c r="R3604" s="18"/>
      <c r="S3604" s="28"/>
      <c r="T3604" s="18"/>
      <c r="AJ3604" s="28"/>
    </row>
    <row r="3605" spans="10:36" x14ac:dyDescent="0.35">
      <c r="J3605" s="19"/>
      <c r="K3605" s="28"/>
      <c r="M3605" s="28"/>
      <c r="N3605" s="28"/>
      <c r="O3605" s="18"/>
      <c r="P3605" s="28"/>
      <c r="Q3605" s="28"/>
      <c r="R3605" s="18"/>
      <c r="S3605" s="28"/>
      <c r="T3605" s="18"/>
      <c r="AJ3605" s="28"/>
    </row>
    <row r="3606" spans="10:36" x14ac:dyDescent="0.35">
      <c r="J3606" s="19"/>
      <c r="K3606" s="28"/>
      <c r="M3606" s="28"/>
      <c r="N3606" s="28"/>
      <c r="O3606" s="18"/>
      <c r="P3606" s="28"/>
      <c r="Q3606" s="28"/>
      <c r="R3606" s="18"/>
      <c r="S3606" s="28"/>
      <c r="T3606" s="18"/>
      <c r="AJ3606" s="28"/>
    </row>
    <row r="3607" spans="10:36" x14ac:dyDescent="0.35">
      <c r="J3607" s="19"/>
      <c r="K3607" s="28"/>
      <c r="M3607" s="28"/>
      <c r="N3607" s="28"/>
      <c r="O3607" s="18"/>
      <c r="P3607" s="28"/>
      <c r="Q3607" s="28"/>
      <c r="R3607" s="18"/>
      <c r="S3607" s="28"/>
      <c r="T3607" s="18"/>
      <c r="AJ3607" s="28"/>
    </row>
    <row r="3608" spans="10:36" x14ac:dyDescent="0.35">
      <c r="J3608" s="19"/>
      <c r="K3608" s="28"/>
      <c r="M3608" s="28"/>
      <c r="N3608" s="28"/>
      <c r="O3608" s="18"/>
      <c r="P3608" s="28"/>
      <c r="Q3608" s="28"/>
      <c r="R3608" s="18"/>
      <c r="S3608" s="28"/>
      <c r="T3608" s="18"/>
      <c r="AJ3608" s="28"/>
    </row>
    <row r="3609" spans="10:36" x14ac:dyDescent="0.35">
      <c r="J3609" s="19"/>
      <c r="K3609" s="28"/>
      <c r="M3609" s="28"/>
      <c r="N3609" s="28"/>
      <c r="O3609" s="18"/>
      <c r="P3609" s="28"/>
      <c r="Q3609" s="28"/>
      <c r="R3609" s="18"/>
      <c r="S3609" s="28"/>
      <c r="T3609" s="18"/>
      <c r="AJ3609" s="28"/>
    </row>
    <row r="3610" spans="10:36" x14ac:dyDescent="0.35">
      <c r="J3610" s="19"/>
      <c r="K3610" s="28"/>
      <c r="M3610" s="28"/>
      <c r="N3610" s="28"/>
      <c r="O3610" s="18"/>
      <c r="P3610" s="28"/>
      <c r="Q3610" s="28"/>
      <c r="R3610" s="18"/>
      <c r="S3610" s="28"/>
      <c r="T3610" s="18"/>
      <c r="AJ3610" s="28"/>
    </row>
    <row r="3611" spans="10:36" x14ac:dyDescent="0.35">
      <c r="J3611" s="19"/>
      <c r="K3611" s="28"/>
      <c r="M3611" s="28"/>
      <c r="N3611" s="28"/>
      <c r="O3611" s="18"/>
      <c r="P3611" s="28"/>
      <c r="Q3611" s="28"/>
      <c r="R3611" s="18"/>
      <c r="S3611" s="28"/>
      <c r="T3611" s="18"/>
      <c r="AJ3611" s="28"/>
    </row>
    <row r="3612" spans="10:36" x14ac:dyDescent="0.35">
      <c r="J3612" s="19"/>
      <c r="K3612" s="28"/>
      <c r="M3612" s="28"/>
      <c r="N3612" s="28"/>
      <c r="O3612" s="18"/>
      <c r="P3612" s="28"/>
      <c r="Q3612" s="28"/>
      <c r="R3612" s="18"/>
      <c r="S3612" s="28"/>
      <c r="T3612" s="18"/>
      <c r="AJ3612" s="28"/>
    </row>
    <row r="3613" spans="10:36" x14ac:dyDescent="0.35">
      <c r="J3613" s="19"/>
      <c r="K3613" s="28"/>
      <c r="M3613" s="28"/>
      <c r="N3613" s="28"/>
      <c r="O3613" s="18"/>
      <c r="P3613" s="28"/>
      <c r="Q3613" s="28"/>
      <c r="R3613" s="18"/>
      <c r="S3613" s="28"/>
      <c r="T3613" s="18"/>
      <c r="AJ3613" s="28"/>
    </row>
    <row r="3614" spans="10:36" x14ac:dyDescent="0.35">
      <c r="J3614" s="19"/>
      <c r="K3614" s="28"/>
      <c r="M3614" s="28"/>
      <c r="N3614" s="28"/>
      <c r="O3614" s="18"/>
      <c r="P3614" s="28"/>
      <c r="Q3614" s="28"/>
      <c r="R3614" s="18"/>
      <c r="S3614" s="28"/>
      <c r="T3614" s="18"/>
      <c r="AJ3614" s="28"/>
    </row>
    <row r="3615" spans="10:36" x14ac:dyDescent="0.35">
      <c r="J3615" s="19"/>
      <c r="K3615" s="28"/>
      <c r="M3615" s="28"/>
      <c r="N3615" s="28"/>
      <c r="O3615" s="18"/>
      <c r="P3615" s="28"/>
      <c r="Q3615" s="28"/>
      <c r="R3615" s="18"/>
      <c r="S3615" s="28"/>
      <c r="T3615" s="18"/>
      <c r="AJ3615" s="28"/>
    </row>
    <row r="3616" spans="10:36" x14ac:dyDescent="0.35">
      <c r="J3616" s="19"/>
      <c r="K3616" s="28"/>
      <c r="M3616" s="28"/>
      <c r="N3616" s="28"/>
      <c r="O3616" s="18"/>
      <c r="P3616" s="28"/>
      <c r="Q3616" s="28"/>
      <c r="R3616" s="18"/>
      <c r="S3616" s="28"/>
      <c r="T3616" s="18"/>
      <c r="AJ3616" s="28"/>
    </row>
    <row r="3617" spans="10:36" x14ac:dyDescent="0.35">
      <c r="J3617" s="19"/>
      <c r="K3617" s="28"/>
      <c r="M3617" s="28"/>
      <c r="N3617" s="28"/>
      <c r="O3617" s="18"/>
      <c r="P3617" s="28"/>
      <c r="Q3617" s="28"/>
      <c r="R3617" s="18"/>
      <c r="S3617" s="28"/>
      <c r="T3617" s="18"/>
      <c r="AJ3617" s="28"/>
    </row>
    <row r="3618" spans="10:36" x14ac:dyDescent="0.35">
      <c r="J3618" s="19"/>
      <c r="K3618" s="28"/>
      <c r="M3618" s="28"/>
      <c r="N3618" s="28"/>
      <c r="O3618" s="18"/>
      <c r="P3618" s="28"/>
      <c r="Q3618" s="28"/>
      <c r="R3618" s="18"/>
      <c r="S3618" s="28"/>
      <c r="T3618" s="18"/>
      <c r="AJ3618" s="28"/>
    </row>
    <row r="3619" spans="10:36" x14ac:dyDescent="0.35">
      <c r="J3619" s="19"/>
      <c r="K3619" s="28"/>
      <c r="M3619" s="28"/>
      <c r="N3619" s="28"/>
      <c r="O3619" s="18"/>
      <c r="P3619" s="28"/>
      <c r="Q3619" s="28"/>
      <c r="R3619" s="18"/>
      <c r="S3619" s="28"/>
      <c r="T3619" s="18"/>
      <c r="AJ3619" s="28"/>
    </row>
    <row r="3620" spans="10:36" x14ac:dyDescent="0.35">
      <c r="J3620" s="19"/>
      <c r="K3620" s="28"/>
      <c r="M3620" s="28"/>
      <c r="N3620" s="28"/>
      <c r="O3620" s="18"/>
      <c r="P3620" s="28"/>
      <c r="Q3620" s="28"/>
      <c r="R3620" s="18"/>
      <c r="S3620" s="28"/>
      <c r="T3620" s="18"/>
      <c r="AJ3620" s="28"/>
    </row>
    <row r="3621" spans="10:36" x14ac:dyDescent="0.35">
      <c r="J3621" s="19"/>
      <c r="K3621" s="28"/>
      <c r="M3621" s="28"/>
      <c r="N3621" s="28"/>
      <c r="O3621" s="18"/>
      <c r="P3621" s="28"/>
      <c r="Q3621" s="28"/>
      <c r="R3621" s="18"/>
      <c r="S3621" s="28"/>
      <c r="T3621" s="18"/>
      <c r="AJ3621" s="28"/>
    </row>
    <row r="3622" spans="10:36" x14ac:dyDescent="0.35">
      <c r="J3622" s="19"/>
      <c r="K3622" s="28"/>
      <c r="M3622" s="28"/>
      <c r="N3622" s="28"/>
      <c r="O3622" s="18"/>
      <c r="P3622" s="28"/>
      <c r="Q3622" s="28"/>
      <c r="R3622" s="18"/>
      <c r="S3622" s="28"/>
      <c r="T3622" s="18"/>
      <c r="AJ3622" s="28"/>
    </row>
    <row r="3623" spans="10:36" x14ac:dyDescent="0.35">
      <c r="J3623" s="19"/>
      <c r="K3623" s="28"/>
      <c r="M3623" s="28"/>
      <c r="N3623" s="28"/>
      <c r="O3623" s="18"/>
      <c r="P3623" s="28"/>
      <c r="Q3623" s="28"/>
      <c r="R3623" s="18"/>
      <c r="S3623" s="28"/>
      <c r="T3623" s="18"/>
      <c r="AJ3623" s="28"/>
    </row>
    <row r="3624" spans="10:36" x14ac:dyDescent="0.35">
      <c r="J3624" s="19"/>
      <c r="K3624" s="28"/>
      <c r="M3624" s="28"/>
      <c r="N3624" s="28"/>
      <c r="O3624" s="18"/>
      <c r="P3624" s="28"/>
      <c r="Q3624" s="28"/>
      <c r="R3624" s="18"/>
      <c r="S3624" s="28"/>
      <c r="T3624" s="18"/>
      <c r="AJ3624" s="28"/>
    </row>
    <row r="3625" spans="10:36" x14ac:dyDescent="0.35">
      <c r="J3625" s="19"/>
      <c r="K3625" s="28"/>
      <c r="M3625" s="28"/>
      <c r="N3625" s="28"/>
      <c r="O3625" s="18"/>
      <c r="P3625" s="28"/>
      <c r="Q3625" s="28"/>
      <c r="R3625" s="18"/>
      <c r="S3625" s="28"/>
      <c r="T3625" s="18"/>
      <c r="AJ3625" s="28"/>
    </row>
    <row r="3626" spans="10:36" x14ac:dyDescent="0.35">
      <c r="J3626" s="19"/>
      <c r="K3626" s="28"/>
      <c r="M3626" s="28"/>
      <c r="N3626" s="28"/>
      <c r="O3626" s="18"/>
      <c r="P3626" s="28"/>
      <c r="Q3626" s="28"/>
      <c r="R3626" s="18"/>
      <c r="S3626" s="28"/>
      <c r="T3626" s="18"/>
      <c r="AJ3626" s="28"/>
    </row>
    <row r="3627" spans="10:36" x14ac:dyDescent="0.35">
      <c r="J3627" s="19"/>
      <c r="K3627" s="28"/>
      <c r="M3627" s="28"/>
      <c r="N3627" s="28"/>
      <c r="O3627" s="18"/>
      <c r="P3627" s="28"/>
      <c r="Q3627" s="28"/>
      <c r="R3627" s="18"/>
      <c r="S3627" s="28"/>
      <c r="T3627" s="18"/>
      <c r="AJ3627" s="28"/>
    </row>
    <row r="3628" spans="10:36" x14ac:dyDescent="0.35">
      <c r="J3628" s="19"/>
      <c r="K3628" s="28"/>
      <c r="M3628" s="28"/>
      <c r="N3628" s="28"/>
      <c r="O3628" s="18"/>
      <c r="P3628" s="28"/>
      <c r="Q3628" s="28"/>
      <c r="R3628" s="18"/>
      <c r="S3628" s="28"/>
      <c r="T3628" s="18"/>
      <c r="AJ3628" s="28"/>
    </row>
    <row r="3629" spans="10:36" x14ac:dyDescent="0.35">
      <c r="J3629" s="19"/>
      <c r="K3629" s="28"/>
      <c r="M3629" s="28"/>
      <c r="N3629" s="28"/>
      <c r="O3629" s="18"/>
      <c r="P3629" s="28"/>
      <c r="Q3629" s="28"/>
      <c r="R3629" s="18"/>
      <c r="S3629" s="28"/>
      <c r="T3629" s="18"/>
      <c r="AJ3629" s="28"/>
    </row>
    <row r="3630" spans="10:36" x14ac:dyDescent="0.35">
      <c r="J3630" s="19"/>
      <c r="K3630" s="28"/>
      <c r="M3630" s="28"/>
      <c r="N3630" s="28"/>
      <c r="O3630" s="18"/>
      <c r="P3630" s="28"/>
      <c r="Q3630" s="28"/>
      <c r="R3630" s="18"/>
      <c r="S3630" s="28"/>
      <c r="T3630" s="18"/>
      <c r="AJ3630" s="28"/>
    </row>
    <row r="3631" spans="10:36" x14ac:dyDescent="0.35">
      <c r="J3631" s="19"/>
      <c r="K3631" s="28"/>
      <c r="M3631" s="28"/>
      <c r="N3631" s="28"/>
      <c r="O3631" s="18"/>
      <c r="P3631" s="28"/>
      <c r="Q3631" s="28"/>
      <c r="R3631" s="18"/>
      <c r="S3631" s="28"/>
      <c r="T3631" s="18"/>
      <c r="AJ3631" s="28"/>
    </row>
    <row r="3632" spans="10:36" x14ac:dyDescent="0.35">
      <c r="J3632" s="19"/>
      <c r="K3632" s="28"/>
      <c r="M3632" s="28"/>
      <c r="N3632" s="28"/>
      <c r="O3632" s="18"/>
      <c r="P3632" s="28"/>
      <c r="Q3632" s="28"/>
      <c r="R3632" s="18"/>
      <c r="S3632" s="28"/>
      <c r="T3632" s="18"/>
      <c r="AJ3632" s="28"/>
    </row>
    <row r="3633" spans="10:36" x14ac:dyDescent="0.35">
      <c r="J3633" s="19"/>
      <c r="K3633" s="28"/>
      <c r="M3633" s="28"/>
      <c r="N3633" s="28"/>
      <c r="O3633" s="18"/>
      <c r="P3633" s="28"/>
      <c r="Q3633" s="28"/>
      <c r="R3633" s="18"/>
      <c r="S3633" s="28"/>
      <c r="T3633" s="18"/>
      <c r="AJ3633" s="28"/>
    </row>
    <row r="3634" spans="10:36" x14ac:dyDescent="0.35">
      <c r="J3634" s="19"/>
      <c r="K3634" s="28"/>
      <c r="M3634" s="28"/>
      <c r="N3634" s="28"/>
      <c r="O3634" s="18"/>
      <c r="P3634" s="28"/>
      <c r="Q3634" s="28"/>
      <c r="R3634" s="18"/>
      <c r="S3634" s="28"/>
      <c r="T3634" s="18"/>
      <c r="AJ3634" s="28"/>
    </row>
    <row r="3635" spans="10:36" x14ac:dyDescent="0.35">
      <c r="J3635" s="19"/>
      <c r="K3635" s="28"/>
      <c r="M3635" s="28"/>
      <c r="N3635" s="28"/>
      <c r="O3635" s="18"/>
      <c r="P3635" s="28"/>
      <c r="Q3635" s="28"/>
      <c r="R3635" s="18"/>
      <c r="S3635" s="28"/>
      <c r="T3635" s="18"/>
      <c r="AJ3635" s="28"/>
    </row>
    <row r="3636" spans="10:36" x14ac:dyDescent="0.35">
      <c r="J3636" s="19"/>
      <c r="K3636" s="28"/>
      <c r="M3636" s="28"/>
      <c r="N3636" s="28"/>
      <c r="O3636" s="18"/>
      <c r="P3636" s="28"/>
      <c r="Q3636" s="28"/>
      <c r="R3636" s="18"/>
      <c r="S3636" s="28"/>
      <c r="T3636" s="18"/>
      <c r="AJ3636" s="28"/>
    </row>
    <row r="3637" spans="10:36" x14ac:dyDescent="0.35">
      <c r="J3637" s="19"/>
      <c r="K3637" s="28"/>
      <c r="M3637" s="28"/>
      <c r="N3637" s="28"/>
      <c r="O3637" s="18"/>
      <c r="P3637" s="28"/>
      <c r="Q3637" s="28"/>
      <c r="R3637" s="18"/>
      <c r="S3637" s="28"/>
      <c r="T3637" s="18"/>
      <c r="AJ3637" s="28"/>
    </row>
    <row r="3638" spans="10:36" x14ac:dyDescent="0.35">
      <c r="J3638" s="19"/>
      <c r="K3638" s="28"/>
      <c r="M3638" s="28"/>
      <c r="N3638" s="28"/>
      <c r="O3638" s="18"/>
      <c r="P3638" s="28"/>
      <c r="Q3638" s="28"/>
      <c r="R3638" s="18"/>
      <c r="S3638" s="28"/>
      <c r="T3638" s="18"/>
      <c r="AJ3638" s="28"/>
    </row>
    <row r="3639" spans="10:36" x14ac:dyDescent="0.35">
      <c r="J3639" s="19"/>
      <c r="K3639" s="28"/>
      <c r="M3639" s="28"/>
      <c r="N3639" s="28"/>
      <c r="O3639" s="18"/>
      <c r="P3639" s="28"/>
      <c r="Q3639" s="28"/>
      <c r="R3639" s="18"/>
      <c r="S3639" s="28"/>
      <c r="T3639" s="18"/>
      <c r="AJ3639" s="28"/>
    </row>
    <row r="3640" spans="10:36" x14ac:dyDescent="0.35">
      <c r="J3640" s="19"/>
      <c r="K3640" s="28"/>
      <c r="M3640" s="28"/>
      <c r="N3640" s="28"/>
      <c r="O3640" s="18"/>
      <c r="P3640" s="28"/>
      <c r="Q3640" s="28"/>
      <c r="R3640" s="18"/>
      <c r="S3640" s="28"/>
      <c r="T3640" s="18"/>
      <c r="AJ3640" s="28"/>
    </row>
    <row r="3641" spans="10:36" x14ac:dyDescent="0.35">
      <c r="J3641" s="19"/>
      <c r="K3641" s="28"/>
      <c r="M3641" s="28"/>
      <c r="N3641" s="28"/>
      <c r="O3641" s="18"/>
      <c r="P3641" s="28"/>
      <c r="Q3641" s="28"/>
      <c r="R3641" s="18"/>
      <c r="S3641" s="28"/>
      <c r="T3641" s="18"/>
      <c r="AJ3641" s="28"/>
    </row>
    <row r="3642" spans="10:36" x14ac:dyDescent="0.35">
      <c r="J3642" s="19"/>
      <c r="K3642" s="28"/>
      <c r="M3642" s="28"/>
      <c r="N3642" s="28"/>
      <c r="O3642" s="18"/>
      <c r="P3642" s="28"/>
      <c r="Q3642" s="28"/>
      <c r="R3642" s="18"/>
      <c r="S3642" s="28"/>
      <c r="T3642" s="18"/>
      <c r="AJ3642" s="28"/>
    </row>
    <row r="3643" spans="10:36" x14ac:dyDescent="0.35">
      <c r="J3643" s="19"/>
      <c r="K3643" s="28"/>
      <c r="M3643" s="28"/>
      <c r="N3643" s="28"/>
      <c r="O3643" s="18"/>
      <c r="P3643" s="28"/>
      <c r="Q3643" s="28"/>
      <c r="R3643" s="18"/>
      <c r="S3643" s="28"/>
      <c r="T3643" s="18"/>
      <c r="AJ3643" s="28"/>
    </row>
    <row r="3644" spans="10:36" x14ac:dyDescent="0.35">
      <c r="J3644" s="19"/>
      <c r="K3644" s="28"/>
      <c r="M3644" s="28"/>
      <c r="N3644" s="28"/>
      <c r="O3644" s="18"/>
      <c r="P3644" s="28"/>
      <c r="Q3644" s="28"/>
      <c r="R3644" s="18"/>
      <c r="S3644" s="28"/>
      <c r="T3644" s="18"/>
      <c r="AJ3644" s="28"/>
    </row>
    <row r="3645" spans="10:36" x14ac:dyDescent="0.35">
      <c r="J3645" s="19"/>
      <c r="K3645" s="28"/>
      <c r="M3645" s="28"/>
      <c r="N3645" s="28"/>
      <c r="O3645" s="18"/>
      <c r="P3645" s="28"/>
      <c r="Q3645" s="28"/>
      <c r="R3645" s="18"/>
      <c r="S3645" s="28"/>
      <c r="T3645" s="18"/>
      <c r="AJ3645" s="28"/>
    </row>
    <row r="3646" spans="10:36" x14ac:dyDescent="0.35">
      <c r="J3646" s="19"/>
      <c r="K3646" s="28"/>
      <c r="M3646" s="28"/>
      <c r="N3646" s="28"/>
      <c r="O3646" s="18"/>
      <c r="P3646" s="28"/>
      <c r="Q3646" s="28"/>
      <c r="R3646" s="18"/>
      <c r="S3646" s="28"/>
      <c r="T3646" s="18"/>
      <c r="AJ3646" s="28"/>
    </row>
    <row r="3647" spans="10:36" x14ac:dyDescent="0.35">
      <c r="J3647" s="19"/>
      <c r="K3647" s="28"/>
      <c r="M3647" s="28"/>
      <c r="N3647" s="28"/>
      <c r="O3647" s="18"/>
      <c r="P3647" s="28"/>
      <c r="Q3647" s="28"/>
      <c r="R3647" s="18"/>
      <c r="S3647" s="28"/>
      <c r="T3647" s="18"/>
      <c r="AJ3647" s="28"/>
    </row>
    <row r="3648" spans="10:36" x14ac:dyDescent="0.35">
      <c r="J3648" s="19"/>
      <c r="K3648" s="28"/>
      <c r="M3648" s="28"/>
      <c r="N3648" s="28"/>
      <c r="O3648" s="18"/>
      <c r="P3648" s="28"/>
      <c r="Q3648" s="28"/>
      <c r="R3648" s="18"/>
      <c r="S3648" s="28"/>
      <c r="T3648" s="18"/>
      <c r="AJ3648" s="28"/>
    </row>
    <row r="3649" spans="10:36" x14ac:dyDescent="0.35">
      <c r="J3649" s="19"/>
      <c r="K3649" s="28"/>
      <c r="M3649" s="28"/>
      <c r="N3649" s="28"/>
      <c r="O3649" s="18"/>
      <c r="P3649" s="28"/>
      <c r="Q3649" s="28"/>
      <c r="R3649" s="18"/>
      <c r="S3649" s="28"/>
      <c r="T3649" s="18"/>
      <c r="AJ3649" s="28"/>
    </row>
    <row r="3650" spans="10:36" x14ac:dyDescent="0.35">
      <c r="J3650" s="19"/>
      <c r="K3650" s="28"/>
      <c r="M3650" s="28"/>
      <c r="N3650" s="28"/>
      <c r="O3650" s="18"/>
      <c r="P3650" s="28"/>
      <c r="Q3650" s="28"/>
      <c r="R3650" s="18"/>
      <c r="S3650" s="28"/>
      <c r="T3650" s="18"/>
      <c r="AJ3650" s="28"/>
    </row>
    <row r="3651" spans="10:36" x14ac:dyDescent="0.35">
      <c r="J3651" s="19"/>
      <c r="K3651" s="28"/>
      <c r="M3651" s="28"/>
      <c r="N3651" s="28"/>
      <c r="O3651" s="18"/>
      <c r="P3651" s="28"/>
      <c r="Q3651" s="28"/>
      <c r="R3651" s="18"/>
      <c r="S3651" s="28"/>
      <c r="T3651" s="18"/>
      <c r="AJ3651" s="28"/>
    </row>
    <row r="3652" spans="10:36" x14ac:dyDescent="0.35">
      <c r="J3652" s="19"/>
      <c r="K3652" s="28"/>
      <c r="M3652" s="28"/>
      <c r="N3652" s="28"/>
      <c r="O3652" s="18"/>
      <c r="P3652" s="28"/>
      <c r="Q3652" s="28"/>
      <c r="R3652" s="18"/>
      <c r="S3652" s="28"/>
      <c r="T3652" s="18"/>
      <c r="AJ3652" s="28"/>
    </row>
    <row r="3653" spans="10:36" x14ac:dyDescent="0.35">
      <c r="J3653" s="19"/>
      <c r="K3653" s="28"/>
      <c r="M3653" s="28"/>
      <c r="N3653" s="28"/>
      <c r="O3653" s="18"/>
      <c r="P3653" s="28"/>
      <c r="Q3653" s="28"/>
      <c r="R3653" s="18"/>
      <c r="S3653" s="28"/>
      <c r="T3653" s="18"/>
      <c r="AJ3653" s="28"/>
    </row>
    <row r="3654" spans="10:36" x14ac:dyDescent="0.35">
      <c r="J3654" s="19"/>
      <c r="K3654" s="28"/>
      <c r="M3654" s="28"/>
      <c r="N3654" s="28"/>
      <c r="O3654" s="18"/>
      <c r="P3654" s="28"/>
      <c r="Q3654" s="28"/>
      <c r="R3654" s="18"/>
      <c r="S3654" s="28"/>
      <c r="T3654" s="18"/>
      <c r="AJ3654" s="28"/>
    </row>
    <row r="3655" spans="10:36" x14ac:dyDescent="0.35">
      <c r="J3655" s="19"/>
      <c r="K3655" s="28"/>
      <c r="M3655" s="28"/>
      <c r="N3655" s="28"/>
      <c r="O3655" s="18"/>
      <c r="P3655" s="28"/>
      <c r="Q3655" s="28"/>
      <c r="R3655" s="18"/>
      <c r="S3655" s="28"/>
      <c r="T3655" s="18"/>
      <c r="AJ3655" s="28"/>
    </row>
    <row r="3656" spans="10:36" x14ac:dyDescent="0.35">
      <c r="J3656" s="19"/>
      <c r="K3656" s="28"/>
      <c r="M3656" s="28"/>
      <c r="N3656" s="28"/>
      <c r="O3656" s="18"/>
      <c r="P3656" s="28"/>
      <c r="Q3656" s="28"/>
      <c r="R3656" s="18"/>
      <c r="S3656" s="28"/>
      <c r="T3656" s="18"/>
      <c r="AJ3656" s="28"/>
    </row>
    <row r="3657" spans="10:36" x14ac:dyDescent="0.35">
      <c r="J3657" s="19"/>
      <c r="K3657" s="28"/>
      <c r="M3657" s="28"/>
      <c r="N3657" s="28"/>
      <c r="O3657" s="18"/>
      <c r="P3657" s="28"/>
      <c r="Q3657" s="28"/>
      <c r="R3657" s="18"/>
      <c r="S3657" s="28"/>
      <c r="T3657" s="18"/>
      <c r="AJ3657" s="28"/>
    </row>
    <row r="3658" spans="10:36" x14ac:dyDescent="0.35">
      <c r="J3658" s="19"/>
      <c r="K3658" s="28"/>
      <c r="M3658" s="28"/>
      <c r="N3658" s="28"/>
      <c r="O3658" s="18"/>
      <c r="P3658" s="28"/>
      <c r="Q3658" s="28"/>
      <c r="R3658" s="18"/>
      <c r="S3658" s="28"/>
      <c r="T3658" s="18"/>
      <c r="AJ3658" s="28"/>
    </row>
    <row r="3659" spans="10:36" x14ac:dyDescent="0.35">
      <c r="J3659" s="19"/>
      <c r="K3659" s="28"/>
      <c r="M3659" s="28"/>
      <c r="N3659" s="28"/>
      <c r="O3659" s="18"/>
      <c r="P3659" s="28"/>
      <c r="Q3659" s="28"/>
      <c r="R3659" s="18"/>
      <c r="S3659" s="28"/>
      <c r="T3659" s="18"/>
      <c r="AJ3659" s="28"/>
    </row>
    <row r="3660" spans="10:36" x14ac:dyDescent="0.35">
      <c r="J3660" s="19"/>
      <c r="K3660" s="28"/>
      <c r="M3660" s="28"/>
      <c r="N3660" s="28"/>
      <c r="O3660" s="18"/>
      <c r="P3660" s="28"/>
      <c r="Q3660" s="28"/>
      <c r="R3660" s="18"/>
      <c r="S3660" s="28"/>
      <c r="T3660" s="18"/>
      <c r="AJ3660" s="28"/>
    </row>
    <row r="3661" spans="10:36" x14ac:dyDescent="0.35">
      <c r="J3661" s="19"/>
      <c r="K3661" s="28"/>
      <c r="M3661" s="28"/>
      <c r="N3661" s="28"/>
      <c r="O3661" s="18"/>
      <c r="P3661" s="28"/>
      <c r="Q3661" s="28"/>
      <c r="R3661" s="18"/>
      <c r="S3661" s="28"/>
      <c r="T3661" s="18"/>
      <c r="AJ3661" s="28"/>
    </row>
    <row r="3662" spans="10:36" x14ac:dyDescent="0.35">
      <c r="J3662" s="19"/>
      <c r="K3662" s="28"/>
      <c r="M3662" s="28"/>
      <c r="N3662" s="28"/>
      <c r="O3662" s="18"/>
      <c r="P3662" s="28"/>
      <c r="Q3662" s="28"/>
      <c r="R3662" s="18"/>
      <c r="S3662" s="28"/>
      <c r="T3662" s="18"/>
      <c r="AJ3662" s="28"/>
    </row>
    <row r="3663" spans="10:36" x14ac:dyDescent="0.35">
      <c r="J3663" s="19"/>
      <c r="K3663" s="28"/>
      <c r="M3663" s="28"/>
      <c r="N3663" s="28"/>
      <c r="O3663" s="18"/>
      <c r="P3663" s="28"/>
      <c r="Q3663" s="28"/>
      <c r="R3663" s="18"/>
      <c r="S3663" s="28"/>
      <c r="T3663" s="18"/>
      <c r="AJ3663" s="28"/>
    </row>
    <row r="3664" spans="10:36" x14ac:dyDescent="0.35">
      <c r="J3664" s="19"/>
      <c r="K3664" s="28"/>
      <c r="M3664" s="28"/>
      <c r="N3664" s="28"/>
      <c r="O3664" s="18"/>
      <c r="P3664" s="28"/>
      <c r="Q3664" s="28"/>
      <c r="R3664" s="18"/>
      <c r="S3664" s="28"/>
      <c r="T3664" s="18"/>
      <c r="AJ3664" s="28"/>
    </row>
    <row r="3665" spans="10:36" x14ac:dyDescent="0.35">
      <c r="J3665" s="19"/>
      <c r="K3665" s="28"/>
      <c r="M3665" s="28"/>
      <c r="N3665" s="28"/>
      <c r="O3665" s="18"/>
      <c r="P3665" s="28"/>
      <c r="Q3665" s="28"/>
      <c r="R3665" s="18"/>
      <c r="S3665" s="28"/>
      <c r="T3665" s="18"/>
      <c r="AJ3665" s="28"/>
    </row>
    <row r="3666" spans="10:36" x14ac:dyDescent="0.35">
      <c r="J3666" s="19"/>
      <c r="K3666" s="28"/>
      <c r="M3666" s="28"/>
      <c r="N3666" s="28"/>
      <c r="O3666" s="18"/>
      <c r="P3666" s="28"/>
      <c r="Q3666" s="28"/>
      <c r="R3666" s="18"/>
      <c r="S3666" s="28"/>
      <c r="T3666" s="18"/>
      <c r="AJ3666" s="28"/>
    </row>
    <row r="3667" spans="10:36" x14ac:dyDescent="0.35">
      <c r="J3667" s="19"/>
      <c r="K3667" s="28"/>
      <c r="M3667" s="28"/>
      <c r="N3667" s="28"/>
      <c r="O3667" s="18"/>
      <c r="P3667" s="28"/>
      <c r="Q3667" s="28"/>
      <c r="R3667" s="18"/>
      <c r="S3667" s="28"/>
      <c r="T3667" s="18"/>
      <c r="AJ3667" s="28"/>
    </row>
    <row r="3668" spans="10:36" x14ac:dyDescent="0.35">
      <c r="J3668" s="19"/>
      <c r="K3668" s="28"/>
      <c r="M3668" s="28"/>
      <c r="N3668" s="28"/>
      <c r="O3668" s="18"/>
      <c r="P3668" s="28"/>
      <c r="Q3668" s="28"/>
      <c r="R3668" s="18"/>
      <c r="S3668" s="28"/>
      <c r="T3668" s="18"/>
      <c r="AJ3668" s="28"/>
    </row>
    <row r="3669" spans="10:36" x14ac:dyDescent="0.35">
      <c r="J3669" s="19"/>
      <c r="K3669" s="28"/>
      <c r="M3669" s="28"/>
      <c r="N3669" s="28"/>
      <c r="O3669" s="18"/>
      <c r="P3669" s="28"/>
      <c r="Q3669" s="28"/>
      <c r="R3669" s="18"/>
      <c r="S3669" s="28"/>
      <c r="T3669" s="18"/>
      <c r="AJ3669" s="28"/>
    </row>
    <row r="3670" spans="10:36" x14ac:dyDescent="0.35">
      <c r="J3670" s="19"/>
      <c r="K3670" s="28"/>
      <c r="M3670" s="28"/>
      <c r="N3670" s="28"/>
      <c r="O3670" s="18"/>
      <c r="P3670" s="28"/>
      <c r="Q3670" s="28"/>
      <c r="R3670" s="18"/>
      <c r="S3670" s="28"/>
      <c r="T3670" s="18"/>
      <c r="AJ3670" s="28"/>
    </row>
    <row r="3671" spans="10:36" x14ac:dyDescent="0.35">
      <c r="J3671" s="19"/>
      <c r="K3671" s="28"/>
      <c r="M3671" s="28"/>
      <c r="N3671" s="28"/>
      <c r="O3671" s="18"/>
      <c r="P3671" s="28"/>
      <c r="Q3671" s="28"/>
      <c r="R3671" s="18"/>
      <c r="S3671" s="28"/>
      <c r="T3671" s="18"/>
      <c r="AJ3671" s="28"/>
    </row>
    <row r="3672" spans="10:36" x14ac:dyDescent="0.35">
      <c r="J3672" s="19"/>
      <c r="K3672" s="28"/>
      <c r="M3672" s="28"/>
      <c r="N3672" s="28"/>
      <c r="O3672" s="18"/>
      <c r="P3672" s="28"/>
      <c r="Q3672" s="28"/>
      <c r="R3672" s="18"/>
      <c r="S3672" s="28"/>
      <c r="T3672" s="18"/>
      <c r="AJ3672" s="28"/>
    </row>
    <row r="3673" spans="10:36" x14ac:dyDescent="0.35">
      <c r="J3673" s="19"/>
      <c r="K3673" s="28"/>
      <c r="M3673" s="28"/>
      <c r="N3673" s="28"/>
      <c r="O3673" s="18"/>
      <c r="P3673" s="28"/>
      <c r="Q3673" s="28"/>
      <c r="R3673" s="18"/>
      <c r="S3673" s="28"/>
      <c r="T3673" s="18"/>
      <c r="AJ3673" s="28"/>
    </row>
    <row r="3674" spans="10:36" x14ac:dyDescent="0.35">
      <c r="J3674" s="19"/>
      <c r="K3674" s="28"/>
      <c r="M3674" s="28"/>
      <c r="N3674" s="28"/>
      <c r="O3674" s="18"/>
      <c r="P3674" s="28"/>
      <c r="Q3674" s="28"/>
      <c r="R3674" s="18"/>
      <c r="S3674" s="28"/>
      <c r="T3674" s="18"/>
      <c r="AJ3674" s="28"/>
    </row>
    <row r="3675" spans="10:36" x14ac:dyDescent="0.35">
      <c r="J3675" s="19"/>
      <c r="K3675" s="28"/>
      <c r="M3675" s="28"/>
      <c r="N3675" s="28"/>
      <c r="O3675" s="18"/>
      <c r="P3675" s="28"/>
      <c r="Q3675" s="28"/>
      <c r="R3675" s="18"/>
      <c r="S3675" s="28"/>
      <c r="T3675" s="18"/>
      <c r="AJ3675" s="28"/>
    </row>
    <row r="3676" spans="10:36" x14ac:dyDescent="0.35">
      <c r="J3676" s="19"/>
      <c r="K3676" s="28"/>
      <c r="M3676" s="28"/>
      <c r="N3676" s="28"/>
      <c r="O3676" s="18"/>
      <c r="P3676" s="28"/>
      <c r="Q3676" s="28"/>
      <c r="R3676" s="18"/>
      <c r="S3676" s="28"/>
      <c r="T3676" s="18"/>
      <c r="AJ3676" s="28"/>
    </row>
    <row r="3677" spans="10:36" x14ac:dyDescent="0.35">
      <c r="J3677" s="19"/>
      <c r="K3677" s="28"/>
      <c r="M3677" s="28"/>
      <c r="N3677" s="28"/>
      <c r="O3677" s="18"/>
      <c r="P3677" s="28"/>
      <c r="Q3677" s="28"/>
      <c r="R3677" s="18"/>
      <c r="S3677" s="28"/>
      <c r="T3677" s="18"/>
      <c r="AJ3677" s="28"/>
    </row>
    <row r="3678" spans="10:36" x14ac:dyDescent="0.35">
      <c r="J3678" s="19"/>
      <c r="K3678" s="28"/>
      <c r="M3678" s="28"/>
      <c r="N3678" s="28"/>
      <c r="O3678" s="18"/>
      <c r="P3678" s="28"/>
      <c r="Q3678" s="28"/>
      <c r="R3678" s="18"/>
      <c r="S3678" s="28"/>
      <c r="T3678" s="18"/>
      <c r="AJ3678" s="28"/>
    </row>
    <row r="3679" spans="10:36" x14ac:dyDescent="0.35">
      <c r="J3679" s="19"/>
      <c r="K3679" s="28"/>
      <c r="M3679" s="28"/>
      <c r="N3679" s="28"/>
      <c r="O3679" s="18"/>
      <c r="P3679" s="28"/>
      <c r="Q3679" s="28"/>
      <c r="R3679" s="18"/>
      <c r="S3679" s="28"/>
      <c r="T3679" s="18"/>
      <c r="AJ3679" s="28"/>
    </row>
    <row r="3680" spans="10:36" x14ac:dyDescent="0.35">
      <c r="J3680" s="19"/>
      <c r="K3680" s="28"/>
      <c r="M3680" s="28"/>
      <c r="N3680" s="28"/>
      <c r="O3680" s="18"/>
      <c r="P3680" s="28"/>
      <c r="Q3680" s="28"/>
      <c r="R3680" s="18"/>
      <c r="S3680" s="28"/>
      <c r="T3680" s="18"/>
      <c r="AJ3680" s="28"/>
    </row>
    <row r="3681" spans="10:36" x14ac:dyDescent="0.35">
      <c r="J3681" s="19"/>
      <c r="K3681" s="28"/>
      <c r="M3681" s="28"/>
      <c r="N3681" s="28"/>
      <c r="O3681" s="18"/>
      <c r="P3681" s="28"/>
      <c r="Q3681" s="28"/>
      <c r="R3681" s="18"/>
      <c r="S3681" s="28"/>
      <c r="T3681" s="18"/>
      <c r="AJ3681" s="28"/>
    </row>
    <row r="3682" spans="10:36" x14ac:dyDescent="0.35">
      <c r="J3682" s="19"/>
      <c r="K3682" s="28"/>
      <c r="M3682" s="28"/>
      <c r="N3682" s="28"/>
      <c r="O3682" s="18"/>
      <c r="P3682" s="28"/>
      <c r="Q3682" s="28"/>
      <c r="R3682" s="18"/>
      <c r="S3682" s="28"/>
      <c r="T3682" s="18"/>
      <c r="AJ3682" s="28"/>
    </row>
    <row r="3683" spans="10:36" x14ac:dyDescent="0.35">
      <c r="J3683" s="19"/>
      <c r="K3683" s="28"/>
      <c r="M3683" s="28"/>
      <c r="N3683" s="28"/>
      <c r="O3683" s="18"/>
      <c r="P3683" s="28"/>
      <c r="Q3683" s="28"/>
      <c r="R3683" s="18"/>
      <c r="S3683" s="28"/>
      <c r="T3683" s="18"/>
      <c r="AJ3683" s="28"/>
    </row>
    <row r="3684" spans="10:36" x14ac:dyDescent="0.35">
      <c r="J3684" s="19"/>
      <c r="K3684" s="28"/>
      <c r="M3684" s="28"/>
      <c r="N3684" s="28"/>
      <c r="O3684" s="18"/>
      <c r="P3684" s="28"/>
      <c r="Q3684" s="28"/>
      <c r="R3684" s="18"/>
      <c r="S3684" s="28"/>
      <c r="T3684" s="18"/>
      <c r="AJ3684" s="28"/>
    </row>
    <row r="3685" spans="10:36" x14ac:dyDescent="0.35">
      <c r="J3685" s="19"/>
      <c r="K3685" s="28"/>
      <c r="M3685" s="28"/>
      <c r="N3685" s="28"/>
      <c r="O3685" s="18"/>
      <c r="P3685" s="28"/>
      <c r="Q3685" s="28"/>
      <c r="R3685" s="18"/>
      <c r="S3685" s="28"/>
      <c r="T3685" s="18"/>
      <c r="AJ3685" s="28"/>
    </row>
    <row r="3686" spans="10:36" x14ac:dyDescent="0.35">
      <c r="J3686" s="19"/>
      <c r="K3686" s="28"/>
      <c r="M3686" s="28"/>
      <c r="N3686" s="28"/>
      <c r="O3686" s="18"/>
      <c r="P3686" s="28"/>
      <c r="Q3686" s="28"/>
      <c r="R3686" s="18"/>
      <c r="S3686" s="28"/>
      <c r="T3686" s="18"/>
      <c r="AJ3686" s="28"/>
    </row>
    <row r="3687" spans="10:36" x14ac:dyDescent="0.35">
      <c r="J3687" s="19"/>
      <c r="K3687" s="28"/>
      <c r="M3687" s="28"/>
      <c r="N3687" s="28"/>
      <c r="O3687" s="18"/>
      <c r="P3687" s="28"/>
      <c r="Q3687" s="28"/>
      <c r="R3687" s="18"/>
      <c r="S3687" s="28"/>
      <c r="T3687" s="18"/>
      <c r="AJ3687" s="28"/>
    </row>
    <row r="3688" spans="10:36" x14ac:dyDescent="0.35">
      <c r="J3688" s="19"/>
      <c r="K3688" s="28"/>
      <c r="M3688" s="28"/>
      <c r="N3688" s="28"/>
      <c r="O3688" s="18"/>
      <c r="P3688" s="28"/>
      <c r="Q3688" s="28"/>
      <c r="R3688" s="18"/>
      <c r="S3688" s="28"/>
      <c r="T3688" s="18"/>
      <c r="AJ3688" s="28"/>
    </row>
    <row r="3689" spans="10:36" x14ac:dyDescent="0.35">
      <c r="J3689" s="19"/>
      <c r="K3689" s="28"/>
      <c r="M3689" s="28"/>
      <c r="N3689" s="28"/>
      <c r="O3689" s="18"/>
      <c r="P3689" s="28"/>
      <c r="Q3689" s="28"/>
      <c r="R3689" s="18"/>
      <c r="S3689" s="28"/>
      <c r="T3689" s="18"/>
      <c r="AJ3689" s="28"/>
    </row>
    <row r="3690" spans="10:36" x14ac:dyDescent="0.35">
      <c r="J3690" s="19"/>
      <c r="K3690" s="28"/>
      <c r="M3690" s="28"/>
      <c r="N3690" s="28"/>
      <c r="O3690" s="18"/>
      <c r="P3690" s="28"/>
      <c r="Q3690" s="28"/>
      <c r="R3690" s="18"/>
      <c r="S3690" s="28"/>
      <c r="T3690" s="18"/>
      <c r="AJ3690" s="28"/>
    </row>
    <row r="3691" spans="10:36" x14ac:dyDescent="0.35">
      <c r="J3691" s="19"/>
      <c r="K3691" s="28"/>
      <c r="M3691" s="28"/>
      <c r="N3691" s="28"/>
      <c r="O3691" s="18"/>
      <c r="P3691" s="28"/>
      <c r="Q3691" s="28"/>
      <c r="R3691" s="18"/>
      <c r="S3691" s="28"/>
      <c r="T3691" s="18"/>
      <c r="AJ3691" s="28"/>
    </row>
    <row r="3692" spans="10:36" x14ac:dyDescent="0.35">
      <c r="J3692" s="19"/>
      <c r="K3692" s="28"/>
      <c r="M3692" s="28"/>
      <c r="N3692" s="28"/>
      <c r="O3692" s="18"/>
      <c r="P3692" s="28"/>
      <c r="Q3692" s="28"/>
      <c r="R3692" s="18"/>
      <c r="S3692" s="28"/>
      <c r="T3692" s="18"/>
      <c r="AJ3692" s="28"/>
    </row>
    <row r="3693" spans="10:36" x14ac:dyDescent="0.35">
      <c r="J3693" s="19"/>
      <c r="K3693" s="28"/>
      <c r="M3693" s="28"/>
      <c r="N3693" s="28"/>
      <c r="O3693" s="18"/>
      <c r="P3693" s="28"/>
      <c r="Q3693" s="28"/>
      <c r="R3693" s="18"/>
      <c r="S3693" s="28"/>
      <c r="T3693" s="18"/>
      <c r="AJ3693" s="28"/>
    </row>
    <row r="3694" spans="10:36" x14ac:dyDescent="0.35">
      <c r="J3694" s="19"/>
      <c r="K3694" s="28"/>
      <c r="M3694" s="28"/>
      <c r="N3694" s="28"/>
      <c r="O3694" s="18"/>
      <c r="P3694" s="28"/>
      <c r="Q3694" s="28"/>
      <c r="R3694" s="18"/>
      <c r="S3694" s="28"/>
      <c r="T3694" s="18"/>
      <c r="AJ3694" s="28"/>
    </row>
    <row r="3695" spans="10:36" x14ac:dyDescent="0.35">
      <c r="J3695" s="19"/>
      <c r="K3695" s="28"/>
      <c r="M3695" s="28"/>
      <c r="N3695" s="28"/>
      <c r="O3695" s="18"/>
      <c r="P3695" s="28"/>
      <c r="Q3695" s="28"/>
      <c r="R3695" s="18"/>
      <c r="S3695" s="28"/>
      <c r="T3695" s="18"/>
      <c r="AJ3695" s="28"/>
    </row>
    <row r="3696" spans="10:36" x14ac:dyDescent="0.35">
      <c r="J3696" s="19"/>
      <c r="K3696" s="28"/>
      <c r="M3696" s="28"/>
      <c r="N3696" s="28"/>
      <c r="O3696" s="18"/>
      <c r="P3696" s="28"/>
      <c r="Q3696" s="28"/>
      <c r="R3696" s="18"/>
      <c r="S3696" s="28"/>
      <c r="T3696" s="18"/>
      <c r="AJ3696" s="28"/>
    </row>
    <row r="3697" spans="10:36" x14ac:dyDescent="0.35">
      <c r="J3697" s="19"/>
      <c r="K3697" s="28"/>
      <c r="M3697" s="28"/>
      <c r="N3697" s="28"/>
      <c r="O3697" s="18"/>
      <c r="P3697" s="28"/>
      <c r="Q3697" s="28"/>
      <c r="R3697" s="18"/>
      <c r="S3697" s="28"/>
      <c r="T3697" s="18"/>
      <c r="AJ3697" s="28"/>
    </row>
    <row r="3698" spans="10:36" x14ac:dyDescent="0.35">
      <c r="J3698" s="19"/>
      <c r="K3698" s="28"/>
      <c r="M3698" s="28"/>
      <c r="N3698" s="28"/>
      <c r="O3698" s="18"/>
      <c r="P3698" s="28"/>
      <c r="Q3698" s="28"/>
      <c r="R3698" s="18"/>
      <c r="S3698" s="28"/>
      <c r="T3698" s="18"/>
      <c r="AJ3698" s="28"/>
    </row>
    <row r="3699" spans="10:36" x14ac:dyDescent="0.35">
      <c r="J3699" s="19"/>
      <c r="K3699" s="28"/>
      <c r="M3699" s="28"/>
      <c r="N3699" s="28"/>
      <c r="O3699" s="18"/>
      <c r="P3699" s="28"/>
      <c r="Q3699" s="28"/>
      <c r="R3699" s="18"/>
      <c r="S3699" s="28"/>
      <c r="T3699" s="18"/>
      <c r="AJ3699" s="28"/>
    </row>
    <row r="3700" spans="10:36" x14ac:dyDescent="0.35">
      <c r="J3700" s="19"/>
      <c r="K3700" s="28"/>
      <c r="M3700" s="28"/>
      <c r="N3700" s="28"/>
      <c r="O3700" s="18"/>
      <c r="P3700" s="28"/>
      <c r="Q3700" s="28"/>
      <c r="R3700" s="18"/>
      <c r="S3700" s="28"/>
      <c r="T3700" s="18"/>
      <c r="AJ3700" s="28"/>
    </row>
    <row r="3701" spans="10:36" x14ac:dyDescent="0.35">
      <c r="J3701" s="19"/>
      <c r="K3701" s="28"/>
      <c r="M3701" s="28"/>
      <c r="N3701" s="28"/>
      <c r="O3701" s="18"/>
      <c r="P3701" s="28"/>
      <c r="Q3701" s="28"/>
      <c r="R3701" s="18"/>
      <c r="S3701" s="28"/>
      <c r="T3701" s="18"/>
      <c r="AJ3701" s="28"/>
    </row>
    <row r="3702" spans="10:36" x14ac:dyDescent="0.35">
      <c r="J3702" s="19"/>
      <c r="K3702" s="28"/>
      <c r="M3702" s="28"/>
      <c r="N3702" s="28"/>
      <c r="O3702" s="18"/>
      <c r="P3702" s="28"/>
      <c r="Q3702" s="28"/>
      <c r="R3702" s="18"/>
      <c r="S3702" s="28"/>
      <c r="T3702" s="18"/>
      <c r="AJ3702" s="28"/>
    </row>
    <row r="3703" spans="10:36" x14ac:dyDescent="0.35">
      <c r="J3703" s="19"/>
      <c r="K3703" s="28"/>
      <c r="M3703" s="28"/>
      <c r="N3703" s="28"/>
      <c r="O3703" s="18"/>
      <c r="P3703" s="28"/>
      <c r="Q3703" s="28"/>
      <c r="R3703" s="18"/>
      <c r="S3703" s="28"/>
      <c r="T3703" s="18"/>
      <c r="AJ3703" s="28"/>
    </row>
    <row r="3704" spans="10:36" x14ac:dyDescent="0.35">
      <c r="J3704" s="19"/>
      <c r="K3704" s="28"/>
      <c r="M3704" s="28"/>
      <c r="N3704" s="28"/>
      <c r="O3704" s="18"/>
      <c r="P3704" s="28"/>
      <c r="Q3704" s="28"/>
      <c r="R3704" s="18"/>
      <c r="S3704" s="28"/>
      <c r="T3704" s="18"/>
      <c r="AJ3704" s="28"/>
    </row>
    <row r="3705" spans="10:36" x14ac:dyDescent="0.35">
      <c r="J3705" s="19"/>
      <c r="K3705" s="28"/>
      <c r="M3705" s="28"/>
      <c r="N3705" s="28"/>
      <c r="O3705" s="18"/>
      <c r="P3705" s="28"/>
      <c r="Q3705" s="28"/>
      <c r="R3705" s="18"/>
      <c r="S3705" s="28"/>
      <c r="T3705" s="18"/>
      <c r="AJ3705" s="28"/>
    </row>
    <row r="3706" spans="10:36" x14ac:dyDescent="0.35">
      <c r="J3706" s="19"/>
      <c r="K3706" s="28"/>
      <c r="M3706" s="28"/>
      <c r="N3706" s="28"/>
      <c r="O3706" s="18"/>
      <c r="P3706" s="28"/>
      <c r="Q3706" s="28"/>
      <c r="R3706" s="18"/>
      <c r="S3706" s="28"/>
      <c r="T3706" s="18"/>
      <c r="AJ3706" s="28"/>
    </row>
    <row r="3707" spans="10:36" x14ac:dyDescent="0.35">
      <c r="J3707" s="19"/>
      <c r="K3707" s="28"/>
      <c r="M3707" s="28"/>
      <c r="N3707" s="28"/>
      <c r="O3707" s="18"/>
      <c r="P3707" s="28"/>
      <c r="Q3707" s="28"/>
      <c r="R3707" s="18"/>
      <c r="S3707" s="28"/>
      <c r="T3707" s="18"/>
      <c r="AJ3707" s="28"/>
    </row>
    <row r="3708" spans="10:36" x14ac:dyDescent="0.35">
      <c r="J3708" s="19"/>
      <c r="K3708" s="28"/>
      <c r="M3708" s="28"/>
      <c r="N3708" s="28"/>
      <c r="O3708" s="18"/>
      <c r="P3708" s="28"/>
      <c r="Q3708" s="28"/>
      <c r="R3708" s="18"/>
      <c r="S3708" s="28"/>
      <c r="T3708" s="18"/>
      <c r="AJ3708" s="28"/>
    </row>
    <row r="3709" spans="10:36" x14ac:dyDescent="0.35">
      <c r="J3709" s="19"/>
      <c r="K3709" s="28"/>
      <c r="M3709" s="28"/>
      <c r="N3709" s="28"/>
      <c r="O3709" s="18"/>
      <c r="P3709" s="28"/>
      <c r="Q3709" s="28"/>
      <c r="R3709" s="18"/>
      <c r="S3709" s="28"/>
      <c r="T3709" s="18"/>
      <c r="AJ3709" s="28"/>
    </row>
    <row r="3710" spans="10:36" x14ac:dyDescent="0.35">
      <c r="J3710" s="19"/>
      <c r="K3710" s="28"/>
      <c r="M3710" s="28"/>
      <c r="N3710" s="28"/>
      <c r="O3710" s="18"/>
      <c r="P3710" s="28"/>
      <c r="Q3710" s="28"/>
      <c r="R3710" s="18"/>
      <c r="S3710" s="28"/>
      <c r="T3710" s="18"/>
      <c r="AJ3710" s="28"/>
    </row>
    <row r="3711" spans="10:36" x14ac:dyDescent="0.35">
      <c r="J3711" s="19"/>
      <c r="K3711" s="28"/>
      <c r="M3711" s="28"/>
      <c r="N3711" s="28"/>
      <c r="O3711" s="18"/>
      <c r="P3711" s="28"/>
      <c r="Q3711" s="28"/>
      <c r="R3711" s="18"/>
      <c r="S3711" s="28"/>
      <c r="T3711" s="18"/>
      <c r="AJ3711" s="28"/>
    </row>
    <row r="3712" spans="10:36" x14ac:dyDescent="0.35">
      <c r="J3712" s="19"/>
      <c r="K3712" s="28"/>
      <c r="M3712" s="28"/>
      <c r="N3712" s="28"/>
      <c r="O3712" s="18"/>
      <c r="P3712" s="28"/>
      <c r="Q3712" s="28"/>
      <c r="R3712" s="18"/>
      <c r="S3712" s="28"/>
      <c r="T3712" s="18"/>
      <c r="AJ3712" s="28"/>
    </row>
    <row r="3713" spans="10:36" x14ac:dyDescent="0.35">
      <c r="J3713" s="19"/>
      <c r="K3713" s="28"/>
      <c r="M3713" s="28"/>
      <c r="N3713" s="28"/>
      <c r="O3713" s="18"/>
      <c r="P3713" s="28"/>
      <c r="Q3713" s="28"/>
      <c r="R3713" s="18"/>
      <c r="S3713" s="28"/>
      <c r="T3713" s="18"/>
      <c r="AJ3713" s="28"/>
    </row>
    <row r="3714" spans="10:36" x14ac:dyDescent="0.35">
      <c r="J3714" s="19"/>
      <c r="K3714" s="28"/>
      <c r="M3714" s="28"/>
      <c r="N3714" s="28"/>
      <c r="O3714" s="18"/>
      <c r="P3714" s="28"/>
      <c r="Q3714" s="28"/>
      <c r="R3714" s="18"/>
      <c r="S3714" s="28"/>
      <c r="T3714" s="18"/>
      <c r="AJ3714" s="28"/>
    </row>
    <row r="3715" spans="10:36" x14ac:dyDescent="0.35">
      <c r="J3715" s="19"/>
      <c r="K3715" s="28"/>
      <c r="M3715" s="28"/>
      <c r="N3715" s="28"/>
      <c r="O3715" s="18"/>
      <c r="P3715" s="28"/>
      <c r="Q3715" s="28"/>
      <c r="R3715" s="18"/>
      <c r="S3715" s="28"/>
      <c r="T3715" s="18"/>
      <c r="AJ3715" s="28"/>
    </row>
    <row r="3716" spans="10:36" x14ac:dyDescent="0.35">
      <c r="J3716" s="19"/>
      <c r="K3716" s="28"/>
      <c r="M3716" s="28"/>
      <c r="N3716" s="28"/>
      <c r="O3716" s="18"/>
      <c r="P3716" s="28"/>
      <c r="Q3716" s="28"/>
      <c r="R3716" s="18"/>
      <c r="S3716" s="28"/>
      <c r="T3716" s="18"/>
      <c r="AJ3716" s="28"/>
    </row>
    <row r="3717" spans="10:36" x14ac:dyDescent="0.35">
      <c r="J3717" s="19"/>
      <c r="K3717" s="28"/>
      <c r="M3717" s="28"/>
      <c r="N3717" s="28"/>
      <c r="O3717" s="18"/>
      <c r="P3717" s="28"/>
      <c r="Q3717" s="28"/>
      <c r="R3717" s="18"/>
      <c r="S3717" s="28"/>
      <c r="T3717" s="18"/>
      <c r="AJ3717" s="28"/>
    </row>
    <row r="3718" spans="10:36" x14ac:dyDescent="0.35">
      <c r="J3718" s="19"/>
      <c r="K3718" s="28"/>
      <c r="M3718" s="28"/>
      <c r="N3718" s="28"/>
      <c r="O3718" s="18"/>
      <c r="P3718" s="28"/>
      <c r="Q3718" s="28"/>
      <c r="R3718" s="18"/>
      <c r="S3718" s="28"/>
      <c r="T3718" s="18"/>
      <c r="AJ3718" s="28"/>
    </row>
    <row r="3719" spans="10:36" x14ac:dyDescent="0.35">
      <c r="J3719" s="19"/>
      <c r="K3719" s="28"/>
      <c r="M3719" s="28"/>
      <c r="N3719" s="28"/>
      <c r="O3719" s="18"/>
      <c r="P3719" s="28"/>
      <c r="Q3719" s="28"/>
      <c r="R3719" s="18"/>
      <c r="S3719" s="28"/>
      <c r="T3719" s="18"/>
      <c r="AJ3719" s="28"/>
    </row>
    <row r="3720" spans="10:36" x14ac:dyDescent="0.35">
      <c r="J3720" s="19"/>
      <c r="K3720" s="28"/>
      <c r="M3720" s="28"/>
      <c r="N3720" s="28"/>
      <c r="O3720" s="18"/>
      <c r="P3720" s="28"/>
      <c r="Q3720" s="28"/>
      <c r="R3720" s="18"/>
      <c r="S3720" s="28"/>
      <c r="T3720" s="18"/>
      <c r="AJ3720" s="28"/>
    </row>
    <row r="3721" spans="10:36" x14ac:dyDescent="0.35">
      <c r="J3721" s="19"/>
      <c r="K3721" s="28"/>
      <c r="M3721" s="28"/>
      <c r="N3721" s="28"/>
      <c r="O3721" s="18"/>
      <c r="P3721" s="28"/>
      <c r="Q3721" s="28"/>
      <c r="R3721" s="18"/>
      <c r="S3721" s="28"/>
      <c r="T3721" s="18"/>
      <c r="AJ3721" s="28"/>
    </row>
    <row r="3722" spans="10:36" x14ac:dyDescent="0.35">
      <c r="J3722" s="19"/>
      <c r="K3722" s="28"/>
      <c r="M3722" s="28"/>
      <c r="N3722" s="28"/>
      <c r="O3722" s="18"/>
      <c r="P3722" s="28"/>
      <c r="Q3722" s="28"/>
      <c r="R3722" s="18"/>
      <c r="S3722" s="28"/>
      <c r="T3722" s="18"/>
      <c r="AJ3722" s="28"/>
    </row>
    <row r="3723" spans="10:36" x14ac:dyDescent="0.35">
      <c r="J3723" s="19"/>
      <c r="K3723" s="28"/>
      <c r="M3723" s="28"/>
      <c r="N3723" s="28"/>
      <c r="O3723" s="18"/>
      <c r="P3723" s="28"/>
      <c r="Q3723" s="28"/>
      <c r="R3723" s="18"/>
      <c r="S3723" s="28"/>
      <c r="T3723" s="18"/>
      <c r="AJ3723" s="28"/>
    </row>
    <row r="3724" spans="10:36" x14ac:dyDescent="0.35">
      <c r="J3724" s="19"/>
      <c r="K3724" s="28"/>
      <c r="M3724" s="28"/>
      <c r="N3724" s="28"/>
      <c r="O3724" s="18"/>
      <c r="P3724" s="28"/>
      <c r="Q3724" s="28"/>
      <c r="R3724" s="18"/>
      <c r="S3724" s="28"/>
      <c r="T3724" s="18"/>
      <c r="AJ3724" s="28"/>
    </row>
    <row r="3725" spans="10:36" x14ac:dyDescent="0.35">
      <c r="J3725" s="19"/>
      <c r="K3725" s="28"/>
      <c r="M3725" s="28"/>
      <c r="N3725" s="28"/>
      <c r="O3725" s="18"/>
      <c r="P3725" s="28"/>
      <c r="Q3725" s="28"/>
      <c r="R3725" s="18"/>
      <c r="S3725" s="28"/>
      <c r="T3725" s="18"/>
      <c r="AJ3725" s="28"/>
    </row>
    <row r="3726" spans="10:36" x14ac:dyDescent="0.35">
      <c r="J3726" s="19"/>
      <c r="K3726" s="28"/>
      <c r="M3726" s="28"/>
      <c r="N3726" s="28"/>
      <c r="O3726" s="18"/>
      <c r="P3726" s="28"/>
      <c r="Q3726" s="28"/>
      <c r="R3726" s="18"/>
      <c r="S3726" s="28"/>
      <c r="T3726" s="18"/>
      <c r="AJ3726" s="28"/>
    </row>
    <row r="3727" spans="10:36" x14ac:dyDescent="0.35">
      <c r="J3727" s="19"/>
      <c r="K3727" s="28"/>
      <c r="M3727" s="28"/>
      <c r="N3727" s="28"/>
      <c r="O3727" s="18"/>
      <c r="P3727" s="28"/>
      <c r="Q3727" s="28"/>
      <c r="R3727" s="18"/>
      <c r="S3727" s="28"/>
      <c r="T3727" s="18"/>
      <c r="AJ3727" s="28"/>
    </row>
    <row r="3728" spans="10:36" x14ac:dyDescent="0.35">
      <c r="J3728" s="19"/>
      <c r="K3728" s="28"/>
      <c r="M3728" s="28"/>
      <c r="N3728" s="28"/>
      <c r="O3728" s="18"/>
      <c r="P3728" s="28"/>
      <c r="Q3728" s="28"/>
      <c r="R3728" s="18"/>
      <c r="S3728" s="28"/>
      <c r="T3728" s="18"/>
      <c r="AJ3728" s="28"/>
    </row>
    <row r="3729" spans="10:36" x14ac:dyDescent="0.35">
      <c r="J3729" s="19"/>
      <c r="K3729" s="28"/>
      <c r="M3729" s="28"/>
      <c r="N3729" s="28"/>
      <c r="O3729" s="18"/>
      <c r="P3729" s="28"/>
      <c r="Q3729" s="28"/>
      <c r="R3729" s="18"/>
      <c r="S3729" s="28"/>
      <c r="T3729" s="18"/>
      <c r="AJ3729" s="28"/>
    </row>
    <row r="3730" spans="10:36" x14ac:dyDescent="0.35">
      <c r="J3730" s="19"/>
      <c r="K3730" s="28"/>
      <c r="M3730" s="28"/>
      <c r="N3730" s="28"/>
      <c r="O3730" s="18"/>
      <c r="P3730" s="28"/>
      <c r="Q3730" s="28"/>
      <c r="R3730" s="18"/>
      <c r="S3730" s="28"/>
      <c r="T3730" s="18"/>
      <c r="AJ3730" s="28"/>
    </row>
    <row r="3731" spans="10:36" x14ac:dyDescent="0.35">
      <c r="J3731" s="19"/>
      <c r="K3731" s="28"/>
      <c r="M3731" s="28"/>
      <c r="N3731" s="28"/>
      <c r="O3731" s="18"/>
      <c r="P3731" s="28"/>
      <c r="Q3731" s="28"/>
      <c r="R3731" s="18"/>
      <c r="S3731" s="28"/>
      <c r="T3731" s="18"/>
      <c r="AJ3731" s="28"/>
    </row>
    <row r="3732" spans="10:36" x14ac:dyDescent="0.35">
      <c r="J3732" s="19"/>
      <c r="K3732" s="28"/>
      <c r="M3732" s="28"/>
      <c r="N3732" s="28"/>
      <c r="O3732" s="18"/>
      <c r="P3732" s="28"/>
      <c r="Q3732" s="28"/>
      <c r="R3732" s="18"/>
      <c r="S3732" s="28"/>
      <c r="T3732" s="18"/>
      <c r="AJ3732" s="28"/>
    </row>
    <row r="3733" spans="10:36" x14ac:dyDescent="0.35">
      <c r="J3733" s="19"/>
      <c r="K3733" s="28"/>
      <c r="M3733" s="28"/>
      <c r="N3733" s="28"/>
      <c r="O3733" s="18"/>
      <c r="P3733" s="28"/>
      <c r="Q3733" s="28"/>
      <c r="R3733" s="18"/>
      <c r="S3733" s="28"/>
      <c r="T3733" s="18"/>
      <c r="AJ3733" s="28"/>
    </row>
    <row r="3734" spans="10:36" x14ac:dyDescent="0.35">
      <c r="J3734" s="19"/>
      <c r="K3734" s="28"/>
      <c r="M3734" s="28"/>
      <c r="N3734" s="28"/>
      <c r="O3734" s="18"/>
      <c r="P3734" s="28"/>
      <c r="Q3734" s="28"/>
      <c r="R3734" s="18"/>
      <c r="S3734" s="28"/>
      <c r="T3734" s="18"/>
      <c r="AJ3734" s="28"/>
    </row>
    <row r="3735" spans="10:36" x14ac:dyDescent="0.35">
      <c r="J3735" s="19"/>
      <c r="K3735" s="28"/>
      <c r="M3735" s="28"/>
      <c r="N3735" s="28"/>
      <c r="O3735" s="18"/>
      <c r="P3735" s="28"/>
      <c r="Q3735" s="28"/>
      <c r="R3735" s="18"/>
      <c r="S3735" s="28"/>
      <c r="T3735" s="18"/>
      <c r="AJ3735" s="28"/>
    </row>
    <row r="3736" spans="10:36" x14ac:dyDescent="0.35">
      <c r="J3736" s="19"/>
      <c r="K3736" s="28"/>
      <c r="M3736" s="28"/>
      <c r="N3736" s="28"/>
      <c r="O3736" s="18"/>
      <c r="P3736" s="28"/>
      <c r="Q3736" s="28"/>
      <c r="R3736" s="18"/>
      <c r="S3736" s="28"/>
      <c r="T3736" s="18"/>
      <c r="AJ3736" s="28"/>
    </row>
    <row r="3737" spans="10:36" x14ac:dyDescent="0.35">
      <c r="J3737" s="19"/>
      <c r="K3737" s="28"/>
      <c r="M3737" s="28"/>
      <c r="N3737" s="28"/>
      <c r="O3737" s="18"/>
      <c r="P3737" s="28"/>
      <c r="Q3737" s="28"/>
      <c r="R3737" s="18"/>
      <c r="S3737" s="28"/>
      <c r="T3737" s="18"/>
      <c r="AJ3737" s="28"/>
    </row>
    <row r="3738" spans="10:36" x14ac:dyDescent="0.35">
      <c r="J3738" s="19"/>
      <c r="K3738" s="28"/>
      <c r="M3738" s="28"/>
      <c r="N3738" s="28"/>
      <c r="O3738" s="18"/>
      <c r="P3738" s="28"/>
      <c r="Q3738" s="28"/>
      <c r="R3738" s="18"/>
      <c r="S3738" s="28"/>
      <c r="T3738" s="18"/>
      <c r="AJ3738" s="28"/>
    </row>
    <row r="3739" spans="10:36" x14ac:dyDescent="0.35">
      <c r="J3739" s="19"/>
      <c r="K3739" s="28"/>
      <c r="M3739" s="28"/>
      <c r="N3739" s="28"/>
      <c r="O3739" s="18"/>
      <c r="P3739" s="28"/>
      <c r="Q3739" s="28"/>
      <c r="R3739" s="18"/>
      <c r="S3739" s="28"/>
      <c r="T3739" s="18"/>
      <c r="AJ3739" s="28"/>
    </row>
    <row r="3740" spans="10:36" x14ac:dyDescent="0.35">
      <c r="J3740" s="19"/>
      <c r="K3740" s="28"/>
      <c r="M3740" s="28"/>
      <c r="N3740" s="28"/>
      <c r="O3740" s="18"/>
      <c r="P3740" s="28"/>
      <c r="Q3740" s="28"/>
      <c r="R3740" s="18"/>
      <c r="S3740" s="28"/>
      <c r="T3740" s="18"/>
      <c r="AJ3740" s="28"/>
    </row>
    <row r="3741" spans="10:36" x14ac:dyDescent="0.35">
      <c r="J3741" s="19"/>
      <c r="K3741" s="28"/>
      <c r="M3741" s="28"/>
      <c r="N3741" s="28"/>
      <c r="O3741" s="18"/>
      <c r="P3741" s="28"/>
      <c r="Q3741" s="28"/>
      <c r="R3741" s="18"/>
      <c r="S3741" s="28"/>
      <c r="T3741" s="18"/>
      <c r="AJ3741" s="28"/>
    </row>
    <row r="3742" spans="10:36" x14ac:dyDescent="0.35">
      <c r="J3742" s="19"/>
      <c r="K3742" s="28"/>
      <c r="M3742" s="28"/>
      <c r="N3742" s="28"/>
      <c r="O3742" s="18"/>
      <c r="P3742" s="28"/>
      <c r="Q3742" s="28"/>
      <c r="R3742" s="18"/>
      <c r="S3742" s="28"/>
      <c r="T3742" s="18"/>
      <c r="AJ3742" s="28"/>
    </row>
    <row r="3743" spans="10:36" x14ac:dyDescent="0.35">
      <c r="J3743" s="19"/>
      <c r="K3743" s="28"/>
      <c r="M3743" s="28"/>
      <c r="N3743" s="28"/>
      <c r="O3743" s="18"/>
      <c r="P3743" s="28"/>
      <c r="Q3743" s="28"/>
      <c r="R3743" s="18"/>
      <c r="S3743" s="28"/>
      <c r="T3743" s="18"/>
      <c r="AJ3743" s="28"/>
    </row>
    <row r="3744" spans="10:36" x14ac:dyDescent="0.35">
      <c r="J3744" s="19"/>
      <c r="K3744" s="28"/>
      <c r="M3744" s="28"/>
      <c r="N3744" s="28"/>
      <c r="O3744" s="18"/>
      <c r="P3744" s="28"/>
      <c r="Q3744" s="28"/>
      <c r="R3744" s="18"/>
      <c r="S3744" s="28"/>
      <c r="T3744" s="18"/>
      <c r="AJ3744" s="28"/>
    </row>
    <row r="3745" spans="10:36" x14ac:dyDescent="0.35">
      <c r="J3745" s="19"/>
      <c r="K3745" s="28"/>
      <c r="M3745" s="28"/>
      <c r="N3745" s="28"/>
      <c r="O3745" s="18"/>
      <c r="P3745" s="28"/>
      <c r="Q3745" s="28"/>
      <c r="R3745" s="18"/>
      <c r="S3745" s="28"/>
      <c r="T3745" s="18"/>
      <c r="AJ3745" s="28"/>
    </row>
    <row r="3746" spans="10:36" x14ac:dyDescent="0.35">
      <c r="J3746" s="19"/>
      <c r="K3746" s="28"/>
      <c r="M3746" s="28"/>
      <c r="N3746" s="28"/>
      <c r="O3746" s="18"/>
      <c r="P3746" s="28"/>
      <c r="Q3746" s="28"/>
      <c r="R3746" s="18"/>
      <c r="S3746" s="28"/>
      <c r="T3746" s="18"/>
      <c r="AJ3746" s="28"/>
    </row>
    <row r="3747" spans="10:36" x14ac:dyDescent="0.35">
      <c r="J3747" s="19"/>
      <c r="K3747" s="28"/>
      <c r="M3747" s="28"/>
      <c r="N3747" s="28"/>
      <c r="O3747" s="18"/>
      <c r="P3747" s="28"/>
      <c r="Q3747" s="28"/>
      <c r="R3747" s="18"/>
      <c r="S3747" s="28"/>
      <c r="T3747" s="18"/>
      <c r="AJ3747" s="28"/>
    </row>
    <row r="3748" spans="10:36" x14ac:dyDescent="0.35">
      <c r="J3748" s="19"/>
      <c r="K3748" s="28"/>
      <c r="M3748" s="28"/>
      <c r="N3748" s="28"/>
      <c r="O3748" s="18"/>
      <c r="P3748" s="28"/>
      <c r="Q3748" s="28"/>
      <c r="R3748" s="18"/>
      <c r="S3748" s="28"/>
      <c r="T3748" s="18"/>
      <c r="AJ3748" s="28"/>
    </row>
    <row r="3749" spans="10:36" x14ac:dyDescent="0.35">
      <c r="J3749" s="19"/>
      <c r="K3749" s="28"/>
      <c r="M3749" s="28"/>
      <c r="N3749" s="28"/>
      <c r="O3749" s="18"/>
      <c r="P3749" s="28"/>
      <c r="Q3749" s="28"/>
      <c r="R3749" s="18"/>
      <c r="S3749" s="28"/>
      <c r="T3749" s="18"/>
      <c r="AJ3749" s="28"/>
    </row>
    <row r="3750" spans="10:36" x14ac:dyDescent="0.35">
      <c r="J3750" s="19"/>
      <c r="K3750" s="28"/>
      <c r="M3750" s="28"/>
      <c r="N3750" s="28"/>
      <c r="O3750" s="18"/>
      <c r="P3750" s="28"/>
      <c r="Q3750" s="28"/>
      <c r="R3750" s="18"/>
      <c r="S3750" s="28"/>
      <c r="T3750" s="18"/>
      <c r="AJ3750" s="28"/>
    </row>
    <row r="3751" spans="10:36" x14ac:dyDescent="0.35">
      <c r="J3751" s="19"/>
      <c r="K3751" s="28"/>
      <c r="M3751" s="28"/>
      <c r="N3751" s="28"/>
      <c r="O3751" s="18"/>
      <c r="P3751" s="28"/>
      <c r="Q3751" s="28"/>
      <c r="R3751" s="18"/>
      <c r="S3751" s="28"/>
      <c r="T3751" s="18"/>
      <c r="AJ3751" s="28"/>
    </row>
    <row r="3752" spans="10:36" x14ac:dyDescent="0.35">
      <c r="J3752" s="19"/>
      <c r="K3752" s="28"/>
      <c r="M3752" s="28"/>
      <c r="N3752" s="28"/>
      <c r="O3752" s="18"/>
      <c r="P3752" s="28"/>
      <c r="Q3752" s="28"/>
      <c r="R3752" s="18"/>
      <c r="S3752" s="28"/>
      <c r="T3752" s="18"/>
      <c r="AJ3752" s="28"/>
    </row>
    <row r="3753" spans="10:36" x14ac:dyDescent="0.35">
      <c r="J3753" s="19"/>
      <c r="K3753" s="28"/>
      <c r="M3753" s="28"/>
      <c r="N3753" s="28"/>
      <c r="O3753" s="18"/>
      <c r="P3753" s="28"/>
      <c r="Q3753" s="28"/>
      <c r="R3753" s="18"/>
      <c r="S3753" s="28"/>
      <c r="T3753" s="18"/>
      <c r="AJ3753" s="28"/>
    </row>
  </sheetData>
  <sheetProtection sheet="1" objects="1" scenarios="1"/>
  <mergeCells count="1">
    <mergeCell ref="E1:F1"/>
  </mergeCells>
  <dataValidations xWindow="188" yWindow="363" count="3">
    <dataValidation type="list" allowBlank="1" showInputMessage="1" showErrorMessage="1" promptTitle="Select an SPD" prompt="Click arrow to right of cell for pull-down menu._x000a__x000a_After selecting SPD, click away from cell to restore normal view." sqref="A2">
      <formula1>SourcesList</formula1>
    </dataValidation>
    <dataValidation allowBlank="1" showInputMessage="1" showErrorMessage="1" promptTitle="Select efficiency function" prompt="Click arrow to right of cell for pull-down menu._x000a__x000a_After selecting function, click away from cell to restore normal view." sqref="A10"/>
    <dataValidation type="decimal" errorStyle="information" allowBlank="1" showErrorMessage="1" errorTitle="Invalid Entry" error="Value must be greater than 0." sqref="A5">
      <formula1>0</formula1>
      <formula2>1E+127</formula2>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03"/>
  <sheetViews>
    <sheetView workbookViewId="0">
      <selection activeCell="H3" sqref="H3"/>
    </sheetView>
  </sheetViews>
  <sheetFormatPr baseColWidth="10" defaultColWidth="9.140625" defaultRowHeight="15" x14ac:dyDescent="0.25"/>
  <cols>
    <col min="1" max="1" width="14.5703125" style="2" bestFit="1" customWidth="1"/>
    <col min="26" max="26" width="10.5703125" bestFit="1" customWidth="1"/>
  </cols>
  <sheetData>
    <row r="1" spans="1:26" s="5" customFormat="1" ht="94.5" x14ac:dyDescent="0.25">
      <c r="A1" s="4" t="s">
        <v>0</v>
      </c>
      <c r="B1" s="5" t="s">
        <v>1</v>
      </c>
      <c r="C1" s="5" t="s">
        <v>2</v>
      </c>
      <c r="D1" s="5" t="s">
        <v>46</v>
      </c>
      <c r="E1" s="5" t="s">
        <v>3</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41</v>
      </c>
    </row>
    <row r="2" spans="1:26" x14ac:dyDescent="0.25">
      <c r="A2" s="2" t="s">
        <v>23</v>
      </c>
      <c r="B2" t="e">
        <f>NA()</f>
        <v>#N/A</v>
      </c>
      <c r="C2" t="e">
        <f>NA()</f>
        <v>#N/A</v>
      </c>
      <c r="D2" t="e">
        <f>NA()</f>
        <v>#N/A</v>
      </c>
      <c r="E2">
        <v>25.6</v>
      </c>
      <c r="F2">
        <v>14</v>
      </c>
      <c r="G2">
        <v>11</v>
      </c>
      <c r="H2">
        <v>20.399999999999999</v>
      </c>
      <c r="I2">
        <v>61</v>
      </c>
      <c r="J2">
        <v>85.5</v>
      </c>
      <c r="K2">
        <v>63</v>
      </c>
      <c r="L2">
        <v>50.4</v>
      </c>
      <c r="M2">
        <v>72</v>
      </c>
      <c r="N2">
        <v>42.4</v>
      </c>
      <c r="O2">
        <v>144</v>
      </c>
      <c r="P2">
        <v>96</v>
      </c>
      <c r="Q2">
        <v>65</v>
      </c>
      <c r="R2">
        <v>80</v>
      </c>
      <c r="S2">
        <v>51.3</v>
      </c>
      <c r="T2">
        <v>10</v>
      </c>
      <c r="U2">
        <v>65.599999999999994</v>
      </c>
      <c r="V2">
        <v>40</v>
      </c>
      <c r="W2">
        <v>32</v>
      </c>
      <c r="X2">
        <v>77</v>
      </c>
      <c r="Y2" s="6">
        <f>MainDisplay!D3</f>
        <v>0</v>
      </c>
    </row>
    <row r="3" spans="1:26" x14ac:dyDescent="0.25">
      <c r="A3" s="2">
        <v>380</v>
      </c>
      <c r="B3" s="1">
        <v>1</v>
      </c>
      <c r="C3" s="1">
        <v>0.42399999999999999</v>
      </c>
      <c r="D3">
        <v>4.5322595412847166E-2</v>
      </c>
      <c r="E3" s="1">
        <v>1.78E-2</v>
      </c>
      <c r="F3" s="1">
        <v>3.5374000000000003E-2</v>
      </c>
      <c r="G3" s="1">
        <v>2.8275000000000002E-2</v>
      </c>
      <c r="H3" s="1">
        <v>9.2019000000000004E-2</v>
      </c>
      <c r="I3" s="1">
        <v>2.0065E-3</v>
      </c>
      <c r="J3" s="1">
        <v>6.2599999999999999E-3</v>
      </c>
      <c r="K3" s="1">
        <v>2.92E-2</v>
      </c>
      <c r="L3" s="1">
        <v>3.7400000000000003E-2</v>
      </c>
      <c r="M3" s="1">
        <v>3.2599999999999997E-2</v>
      </c>
      <c r="N3" s="1">
        <v>5.1900000000000002E-3</v>
      </c>
      <c r="O3" s="1">
        <v>0</v>
      </c>
      <c r="P3" s="1">
        <v>7.0299999999999998E-3</v>
      </c>
      <c r="Q3" s="1">
        <v>0</v>
      </c>
      <c r="R3">
        <v>0</v>
      </c>
      <c r="S3">
        <v>1.9195501730103807E-3</v>
      </c>
      <c r="T3">
        <v>2.3898863451310391E-4</v>
      </c>
      <c r="U3" s="1">
        <v>6.2899999999999998E-2</v>
      </c>
      <c r="V3" s="1">
        <v>1.9699999999999999E-2</v>
      </c>
      <c r="W3">
        <v>0</v>
      </c>
      <c r="X3">
        <v>0</v>
      </c>
      <c r="Y3">
        <f>IF(ISBLANK(MainDisplay!$F3),NA(),MainDisplay!$F3/MAX(MainDisplay!$F$3:$F$3753))</f>
        <v>4.0529955603259019E-2</v>
      </c>
      <c r="Z3" s="3"/>
    </row>
    <row r="4" spans="1:26" x14ac:dyDescent="0.25">
      <c r="A4" s="2">
        <v>382</v>
      </c>
      <c r="B4" s="1">
        <v>1</v>
      </c>
      <c r="C4" s="1">
        <v>0.432</v>
      </c>
      <c r="D4">
        <v>4.7322255476851129E-2</v>
      </c>
      <c r="E4" s="1">
        <v>1.9800000000000002E-2</v>
      </c>
      <c r="F4" s="1">
        <v>3.4694000000000003E-2</v>
      </c>
      <c r="G4" s="1">
        <v>3.6244999999999999E-2</v>
      </c>
      <c r="H4" s="1">
        <v>9.6994999999999998E-2</v>
      </c>
      <c r="I4" s="1">
        <v>1.6818E-3</v>
      </c>
      <c r="J4" s="1">
        <v>4.5900000000000003E-3</v>
      </c>
      <c r="K4" s="1">
        <v>3.0700000000000002E-2</v>
      </c>
      <c r="L4" s="1">
        <v>4.1200000000000001E-2</v>
      </c>
      <c r="M4" s="1">
        <v>3.8199999999999998E-2</v>
      </c>
      <c r="N4" s="1">
        <v>4.7999999999999996E-3</v>
      </c>
      <c r="O4" s="1">
        <v>0</v>
      </c>
      <c r="P4" s="1">
        <v>6.6499999999999997E-3</v>
      </c>
      <c r="Q4" s="1">
        <v>0</v>
      </c>
      <c r="R4">
        <v>0</v>
      </c>
      <c r="S4">
        <v>1.7508650519031141E-3</v>
      </c>
      <c r="T4">
        <v>2.3898863451310391E-4</v>
      </c>
      <c r="U4" s="1">
        <v>9.7900000000000001E-2</v>
      </c>
      <c r="V4" s="1">
        <v>2.3199999999999998E-2</v>
      </c>
      <c r="W4">
        <v>0</v>
      </c>
      <c r="X4">
        <v>0</v>
      </c>
      <c r="Y4">
        <f>IF(ISBLANK(MainDisplay!$F4),NA(),MainDisplay!$F4/MAX(MainDisplay!$F$3:$F$3753))</f>
        <v>4.1417524515782803E-2</v>
      </c>
      <c r="Z4" s="3"/>
    </row>
    <row r="5" spans="1:26" x14ac:dyDescent="0.25">
      <c r="A5" s="2">
        <v>384</v>
      </c>
      <c r="B5" s="1">
        <v>1</v>
      </c>
      <c r="C5" s="1">
        <v>0.44</v>
      </c>
      <c r="D5">
        <v>4.938119216964678E-2</v>
      </c>
      <c r="E5" s="1">
        <v>2.18E-2</v>
      </c>
      <c r="F5" s="1">
        <v>3.6167999999999999E-2</v>
      </c>
      <c r="G5" s="1">
        <v>3.5152999999999997E-2</v>
      </c>
      <c r="H5" s="1">
        <v>0.10094</v>
      </c>
      <c r="I5" s="1">
        <v>1.013E-3</v>
      </c>
      <c r="J5" s="1">
        <v>1.81E-3</v>
      </c>
      <c r="K5" s="1">
        <v>3.1099999999999999E-2</v>
      </c>
      <c r="L5" s="1">
        <v>4.3299999999999998E-2</v>
      </c>
      <c r="M5" s="1">
        <v>3.6999999999999998E-2</v>
      </c>
      <c r="N5" s="1">
        <v>4.64E-3</v>
      </c>
      <c r="O5" s="1">
        <v>0</v>
      </c>
      <c r="P5" s="1">
        <v>7.0099999999999997E-3</v>
      </c>
      <c r="Q5" s="1">
        <v>0</v>
      </c>
      <c r="R5">
        <v>0</v>
      </c>
      <c r="S5">
        <v>1.2932525951557094E-3</v>
      </c>
      <c r="T5">
        <v>2.3898863451310391E-4</v>
      </c>
      <c r="U5" s="1">
        <v>0.12</v>
      </c>
      <c r="V5" s="1">
        <v>2.4299999999999999E-2</v>
      </c>
      <c r="W5">
        <v>0</v>
      </c>
      <c r="X5">
        <v>0</v>
      </c>
      <c r="Y5">
        <f>IF(ISBLANK(MainDisplay!$F5),NA(),MainDisplay!$F5/MAX(MainDisplay!$F$3:$F$3753))</f>
        <v>4.2318205103185833E-2</v>
      </c>
      <c r="Z5" s="3"/>
    </row>
    <row r="6" spans="1:26" x14ac:dyDescent="0.25">
      <c r="A6" s="2">
        <v>386</v>
      </c>
      <c r="B6" s="1">
        <v>1</v>
      </c>
      <c r="C6" s="1">
        <v>0.44800000000000001</v>
      </c>
      <c r="D6">
        <v>5.1500024955081151E-2</v>
      </c>
      <c r="E6" s="1">
        <v>2.3800000000000002E-2</v>
      </c>
      <c r="F6" s="1">
        <v>3.8775999999999998E-2</v>
      </c>
      <c r="G6" s="1">
        <v>3.7773000000000001E-2</v>
      </c>
      <c r="H6" s="1">
        <v>0.10516</v>
      </c>
      <c r="I6" s="1">
        <v>5.4934999999999999E-4</v>
      </c>
      <c r="J6" s="1">
        <v>3.8300000000000001E-3</v>
      </c>
      <c r="K6" s="1">
        <v>3.9100000000000003E-2</v>
      </c>
      <c r="L6" s="1">
        <v>4.4900000000000002E-2</v>
      </c>
      <c r="M6" s="1">
        <v>3.4000000000000002E-2</v>
      </c>
      <c r="N6" s="1">
        <v>5.1200000000000004E-3</v>
      </c>
      <c r="O6" s="1">
        <v>0</v>
      </c>
      <c r="P6" s="1">
        <v>7.79E-3</v>
      </c>
      <c r="Q6" s="1">
        <v>0</v>
      </c>
      <c r="R6">
        <v>0</v>
      </c>
      <c r="S6">
        <v>8.8494809688581327E-4</v>
      </c>
      <c r="T6">
        <v>2.3898863451310391E-4</v>
      </c>
      <c r="U6" s="1">
        <v>0.13300000000000001</v>
      </c>
      <c r="V6" s="1">
        <v>2.3300000000000001E-2</v>
      </c>
      <c r="W6">
        <v>0</v>
      </c>
      <c r="X6">
        <v>0</v>
      </c>
      <c r="Y6">
        <f>IF(ISBLANK(MainDisplay!$F6),NA(),MainDisplay!$F6/MAX(MainDisplay!$F$3:$F$3753))</f>
        <v>4.3232119334536766E-2</v>
      </c>
      <c r="Z6" s="3"/>
    </row>
    <row r="7" spans="1:26" x14ac:dyDescent="0.25">
      <c r="A7" s="2">
        <v>388</v>
      </c>
      <c r="B7" s="1">
        <v>1</v>
      </c>
      <c r="C7" s="1">
        <v>0.45600000000000002</v>
      </c>
      <c r="D7">
        <v>5.367934588260128E-2</v>
      </c>
      <c r="E7" s="1">
        <v>2.58E-2</v>
      </c>
      <c r="F7" s="1">
        <v>4.0363000000000003E-2</v>
      </c>
      <c r="G7" s="1">
        <v>3.4061000000000001E-2</v>
      </c>
      <c r="H7" s="1">
        <v>0.10779</v>
      </c>
      <c r="I7" s="1">
        <v>2.7726999999999998E-4</v>
      </c>
      <c r="J7" s="1">
        <v>1.64E-3</v>
      </c>
      <c r="K7" s="1">
        <v>3.9600000000000003E-2</v>
      </c>
      <c r="L7" s="1">
        <v>5.0200000000000002E-2</v>
      </c>
      <c r="M7" s="1">
        <v>3.5900000000000001E-2</v>
      </c>
      <c r="N7" s="1">
        <v>6.7400000000000003E-3</v>
      </c>
      <c r="O7" s="1">
        <v>0</v>
      </c>
      <c r="P7" s="1">
        <v>8.0300000000000007E-3</v>
      </c>
      <c r="Q7" s="1">
        <v>0</v>
      </c>
      <c r="R7">
        <v>0</v>
      </c>
      <c r="S7">
        <v>7.5242214532871975E-4</v>
      </c>
      <c r="T7">
        <v>4.7797726902620781E-4</v>
      </c>
      <c r="U7" s="1">
        <v>0.152</v>
      </c>
      <c r="V7" s="1">
        <v>2.4500000000000001E-2</v>
      </c>
      <c r="W7">
        <v>0</v>
      </c>
      <c r="X7">
        <v>0</v>
      </c>
      <c r="Y7">
        <f>IF(ISBLANK(MainDisplay!$F7),NA(),MainDisplay!$F7/MAX(MainDisplay!$F$3:$F$3753))</f>
        <v>4.4159389178904232E-2</v>
      </c>
      <c r="Z7" s="3"/>
    </row>
    <row r="8" spans="1:26" x14ac:dyDescent="0.25">
      <c r="A8" s="2">
        <v>390</v>
      </c>
      <c r="B8" s="1">
        <v>1</v>
      </c>
      <c r="C8" s="1">
        <v>0.46400000000000002</v>
      </c>
      <c r="D8">
        <v>5.591971906386202E-2</v>
      </c>
      <c r="E8" s="1">
        <v>2.7799999999999998E-2</v>
      </c>
      <c r="F8" s="1">
        <v>4.1610000000000001E-2</v>
      </c>
      <c r="G8" s="1">
        <v>4.5414999999999997E-2</v>
      </c>
      <c r="H8" s="1">
        <v>0.11174000000000001</v>
      </c>
      <c r="I8" s="1">
        <v>5.5714000000000002E-4</v>
      </c>
      <c r="J8" s="1">
        <v>3.2200000000000002E-3</v>
      </c>
      <c r="K8" s="1">
        <v>4.6899999999999997E-2</v>
      </c>
      <c r="L8" s="1">
        <v>5.79E-2</v>
      </c>
      <c r="M8" s="1">
        <v>0.20300000000000001</v>
      </c>
      <c r="N8" s="1">
        <v>1.47E-2</v>
      </c>
      <c r="O8" s="1">
        <v>5.5800000000000001E-4</v>
      </c>
      <c r="P8" s="1">
        <v>8.7899999999999992E-3</v>
      </c>
      <c r="Q8" s="1">
        <v>0</v>
      </c>
      <c r="R8">
        <v>0</v>
      </c>
      <c r="S8">
        <v>8.8408304498269902E-4</v>
      </c>
      <c r="T8">
        <v>5.966696121219242E-4</v>
      </c>
      <c r="U8" s="1">
        <v>0.14399999999999999</v>
      </c>
      <c r="V8" s="1">
        <v>2.92E-2</v>
      </c>
      <c r="W8">
        <v>0</v>
      </c>
      <c r="X8">
        <v>0</v>
      </c>
      <c r="Y8">
        <f>IF(ISBLANK(MainDisplay!$F8),NA(),MainDisplay!$F8/MAX(MainDisplay!$F$3:$F$3753))</f>
        <v>4.5100075620822563E-2</v>
      </c>
      <c r="Z8" s="3"/>
    </row>
    <row r="9" spans="1:26" x14ac:dyDescent="0.25">
      <c r="A9" s="2">
        <v>392</v>
      </c>
      <c r="B9" s="1">
        <v>1</v>
      </c>
      <c r="C9" s="1">
        <v>0.51100000000000001</v>
      </c>
      <c r="D9">
        <v>5.8221680188180323E-2</v>
      </c>
      <c r="E9" s="1">
        <v>2.98E-2</v>
      </c>
      <c r="F9" s="1">
        <v>4.6824999999999999E-2</v>
      </c>
      <c r="G9" s="1">
        <v>4.6834000000000001E-2</v>
      </c>
      <c r="H9" s="1">
        <v>0.11559</v>
      </c>
      <c r="I9" s="1">
        <v>2.8635999999999999E-4</v>
      </c>
      <c r="J9" s="1">
        <v>7.6600000000000001E-3</v>
      </c>
      <c r="K9" s="1">
        <v>5.91E-2</v>
      </c>
      <c r="L9" s="1">
        <v>6.88E-2</v>
      </c>
      <c r="M9" s="1">
        <v>0.14099999999999999</v>
      </c>
      <c r="N9" s="1">
        <v>5.13E-3</v>
      </c>
      <c r="O9" s="1">
        <v>2.0400000000000001E-3</v>
      </c>
      <c r="P9" s="1">
        <v>9.0600000000000003E-3</v>
      </c>
      <c r="Q9" s="1">
        <v>0</v>
      </c>
      <c r="R9">
        <v>0</v>
      </c>
      <c r="S9">
        <v>1.0743944636678203E-3</v>
      </c>
      <c r="T9">
        <v>7.169659035393118E-4</v>
      </c>
      <c r="U9" s="1">
        <v>0.17100000000000001</v>
      </c>
      <c r="V9" s="1">
        <v>3.7100000000000001E-2</v>
      </c>
      <c r="W9">
        <v>0</v>
      </c>
      <c r="X9">
        <v>0</v>
      </c>
      <c r="Y9">
        <f>IF(ISBLANK(MainDisplay!$F9),NA(),MainDisplay!$F9/MAX(MainDisplay!$F$3:$F$3753))</f>
        <v>4.6054178660291753E-2</v>
      </c>
      <c r="Z9" s="3"/>
    </row>
    <row r="10" spans="1:26" x14ac:dyDescent="0.25">
      <c r="A10" s="2">
        <v>394</v>
      </c>
      <c r="B10" s="1">
        <v>1</v>
      </c>
      <c r="C10" s="1">
        <v>0.55900000000000005</v>
      </c>
      <c r="D10">
        <v>6.058573607681858E-2</v>
      </c>
      <c r="E10" s="1">
        <v>3.6400000000000002E-2</v>
      </c>
      <c r="F10" s="1">
        <v>5.0793999999999999E-2</v>
      </c>
      <c r="G10" s="1">
        <v>5.5239999999999997E-2</v>
      </c>
      <c r="H10" s="1">
        <v>0.12056</v>
      </c>
      <c r="I10" s="1">
        <v>1.2078000000000001E-4</v>
      </c>
      <c r="J10" s="1">
        <v>9.2099999999999994E-3</v>
      </c>
      <c r="K10" s="1">
        <v>7.3599999999999999E-2</v>
      </c>
      <c r="L10" s="1">
        <v>8.2600000000000007E-2</v>
      </c>
      <c r="M10" s="1">
        <v>7.4200000000000002E-2</v>
      </c>
      <c r="N10" s="1">
        <v>5.9800000000000001E-3</v>
      </c>
      <c r="O10" s="1">
        <v>4.0200000000000001E-4</v>
      </c>
      <c r="P10" s="1">
        <v>9.4599999999999997E-3</v>
      </c>
      <c r="Q10" s="1">
        <v>0</v>
      </c>
      <c r="R10">
        <v>0</v>
      </c>
      <c r="S10">
        <v>1.4368512110726644E-3</v>
      </c>
      <c r="T10">
        <v>7.5679735059111693E-4</v>
      </c>
      <c r="U10" s="1">
        <v>0.186</v>
      </c>
      <c r="V10" s="1">
        <v>4.2700000000000002E-2</v>
      </c>
      <c r="W10">
        <v>0</v>
      </c>
      <c r="X10">
        <v>0</v>
      </c>
      <c r="Y10">
        <f>IF(ISBLANK(MainDisplay!$F10),NA(),MainDisplay!$F10/MAX(MainDisplay!$F$3:$F$3753))</f>
        <v>4.7021820266380451E-2</v>
      </c>
      <c r="Z10" s="3"/>
    </row>
    <row r="11" spans="1:26" x14ac:dyDescent="0.25">
      <c r="A11" s="2">
        <v>396</v>
      </c>
      <c r="B11" s="1">
        <v>1</v>
      </c>
      <c r="C11" s="1">
        <v>0.60699999999999998</v>
      </c>
      <c r="D11">
        <v>6.3012364275997851E-2</v>
      </c>
      <c r="E11" s="1">
        <v>4.5600000000000002E-2</v>
      </c>
      <c r="F11" s="1">
        <v>4.9772999999999998E-2</v>
      </c>
      <c r="G11" s="1">
        <v>5.0873000000000002E-2</v>
      </c>
      <c r="H11" s="1">
        <v>0.12422999999999999</v>
      </c>
      <c r="I11" s="1">
        <v>9.6104E-5</v>
      </c>
      <c r="J11" s="1">
        <v>1.26E-2</v>
      </c>
      <c r="K11" s="1">
        <v>8.3000000000000004E-2</v>
      </c>
      <c r="L11" s="1">
        <v>9.5299999999999996E-2</v>
      </c>
      <c r="M11" s="1">
        <v>5.3499999999999999E-2</v>
      </c>
      <c r="N11" s="1">
        <v>6.0600000000000003E-3</v>
      </c>
      <c r="O11" s="1">
        <v>8.9999999999999998E-4</v>
      </c>
      <c r="P11" s="1">
        <v>9.7099999999999999E-3</v>
      </c>
      <c r="Q11" s="1">
        <v>0</v>
      </c>
      <c r="R11">
        <v>0</v>
      </c>
      <c r="S11">
        <v>2.1669550173010381E-3</v>
      </c>
      <c r="T11">
        <v>9.5595453805241563E-4</v>
      </c>
      <c r="U11" s="1">
        <v>0.19700000000000001</v>
      </c>
      <c r="V11" s="1">
        <v>4.5900000000000003E-2</v>
      </c>
      <c r="W11">
        <v>0</v>
      </c>
      <c r="X11">
        <v>0</v>
      </c>
      <c r="Y11">
        <f>IF(ISBLANK(MainDisplay!$F11),NA(),MainDisplay!$F11/MAX(MainDisplay!$F$3:$F$3753))</f>
        <v>4.8003061423622977E-2</v>
      </c>
      <c r="Z11" s="3"/>
    </row>
    <row r="12" spans="1:26" x14ac:dyDescent="0.25">
      <c r="A12" s="2">
        <v>398</v>
      </c>
      <c r="B12" s="1">
        <v>1</v>
      </c>
      <c r="C12" s="1">
        <v>0.65400000000000003</v>
      </c>
      <c r="D12">
        <v>6.5502012688467073E-2</v>
      </c>
      <c r="E12" s="1">
        <v>5.6099999999999997E-2</v>
      </c>
      <c r="F12" s="1">
        <v>5.2833999999999999E-2</v>
      </c>
      <c r="G12" s="1">
        <v>5.4366999999999999E-2</v>
      </c>
      <c r="H12" s="1">
        <v>0.12770000000000001</v>
      </c>
      <c r="I12" s="1">
        <v>1.6882999999999999E-4</v>
      </c>
      <c r="J12" s="1">
        <v>1.3899999999999999E-2</v>
      </c>
      <c r="K12" s="1">
        <v>0.10199999999999999</v>
      </c>
      <c r="L12" s="1">
        <v>0.11</v>
      </c>
      <c r="M12" s="1">
        <v>3.9899999999999998E-2</v>
      </c>
      <c r="N12" s="1">
        <v>7.7000000000000002E-3</v>
      </c>
      <c r="O12" s="1">
        <v>5.0199999999999995E-4</v>
      </c>
      <c r="P12" s="1">
        <v>1.01E-2</v>
      </c>
      <c r="Q12" s="1">
        <v>0</v>
      </c>
      <c r="R12">
        <v>0</v>
      </c>
      <c r="S12">
        <v>3.3555363321799308E-3</v>
      </c>
      <c r="T12">
        <v>9.5595453805241563E-4</v>
      </c>
      <c r="U12" s="1">
        <v>0.17</v>
      </c>
      <c r="V12" s="1">
        <v>5.21E-2</v>
      </c>
      <c r="W12">
        <v>0</v>
      </c>
      <c r="X12">
        <v>0</v>
      </c>
      <c r="Y12">
        <f>IF(ISBLANK(MainDisplay!$F12),NA(),MainDisplay!$F12/MAX(MainDisplay!$F$3:$F$3753))</f>
        <v>4.8997902132019329E-2</v>
      </c>
      <c r="Z12" s="3"/>
    </row>
    <row r="13" spans="1:26" x14ac:dyDescent="0.25">
      <c r="A13" s="2">
        <v>400</v>
      </c>
      <c r="B13" s="1">
        <v>1</v>
      </c>
      <c r="C13" s="1">
        <v>0.70199999999999996</v>
      </c>
      <c r="D13">
        <v>6.8055099243384445E-2</v>
      </c>
      <c r="E13" s="1">
        <v>7.1999999999999995E-2</v>
      </c>
      <c r="F13" s="1">
        <v>5.1133999999999999E-2</v>
      </c>
      <c r="G13" s="1">
        <v>5.5567999999999999E-2</v>
      </c>
      <c r="H13" s="1">
        <v>0.13249</v>
      </c>
      <c r="I13" s="1">
        <v>1.6299000000000001E-4</v>
      </c>
      <c r="J13" s="1">
        <v>1.9E-2</v>
      </c>
      <c r="K13" s="1">
        <v>0.13100000000000001</v>
      </c>
      <c r="L13" s="1">
        <v>0.14199999999999999</v>
      </c>
      <c r="M13" s="1">
        <v>8.4699999999999998E-2</v>
      </c>
      <c r="N13" s="1">
        <v>8.7899999999999992E-3</v>
      </c>
      <c r="O13" s="1">
        <v>9.8800000000000003E-5</v>
      </c>
      <c r="P13" s="1">
        <v>1.0699999999999999E-2</v>
      </c>
      <c r="Q13" s="1">
        <v>5.4054054000000004E-3</v>
      </c>
      <c r="R13">
        <v>0</v>
      </c>
      <c r="S13">
        <v>5.1634948096885821E-3</v>
      </c>
      <c r="T13">
        <v>1.1949431725655198E-3</v>
      </c>
      <c r="U13" s="1">
        <v>0.17499999999999999</v>
      </c>
      <c r="V13" s="1">
        <v>6.3899999999999998E-2</v>
      </c>
      <c r="W13">
        <v>0</v>
      </c>
      <c r="X13">
        <v>0</v>
      </c>
      <c r="Y13">
        <f>IF(ISBLANK(MainDisplay!$F13),NA(),MainDisplay!$F13/MAX(MainDisplay!$F$3:$F$3753))</f>
        <v>5.000652534517247E-2</v>
      </c>
      <c r="Z13" s="3"/>
    </row>
    <row r="14" spans="1:26" x14ac:dyDescent="0.25">
      <c r="A14" s="2">
        <v>402</v>
      </c>
      <c r="B14" s="1">
        <v>1</v>
      </c>
      <c r="C14" s="1">
        <v>0.71699999999999997</v>
      </c>
      <c r="D14">
        <v>7.0672011604203153E-2</v>
      </c>
      <c r="E14" s="1">
        <v>9.2600000000000002E-2</v>
      </c>
      <c r="F14" s="1">
        <v>5.4535E-2</v>
      </c>
      <c r="G14" s="1">
        <v>6.0371000000000001E-2</v>
      </c>
      <c r="H14" s="1">
        <v>0.13680999999999999</v>
      </c>
      <c r="I14" s="1">
        <v>3.2987000000000001E-4</v>
      </c>
      <c r="J14" s="1">
        <v>4.4499999999999998E-2</v>
      </c>
      <c r="K14" s="1">
        <v>0.218</v>
      </c>
      <c r="L14" s="1">
        <v>0.22900000000000001</v>
      </c>
      <c r="M14" s="1">
        <v>0.39900000000000002</v>
      </c>
      <c r="N14" s="1">
        <v>9.9299999999999996E-3</v>
      </c>
      <c r="O14" s="1">
        <v>9.8200000000000002E-4</v>
      </c>
      <c r="P14" s="1">
        <v>1.11E-2</v>
      </c>
      <c r="Q14" s="1">
        <v>5.4054054000000004E-3</v>
      </c>
      <c r="R14">
        <v>6.5861832263965072E-3</v>
      </c>
      <c r="S14">
        <v>4.9922145328719726E-2</v>
      </c>
      <c r="T14">
        <v>1.1949431725655198E-3</v>
      </c>
      <c r="U14" s="1">
        <v>0.20399999999999999</v>
      </c>
      <c r="V14" s="1">
        <v>9.06E-2</v>
      </c>
      <c r="W14">
        <v>0</v>
      </c>
      <c r="X14">
        <v>0</v>
      </c>
      <c r="Y14">
        <f>IF(ISBLANK(MainDisplay!$F14),NA(),MainDisplay!$F14/MAX(MainDisplay!$F$3:$F$3753))</f>
        <v>5.1028870078548089E-2</v>
      </c>
      <c r="Z14" s="3"/>
    </row>
    <row r="15" spans="1:26" x14ac:dyDescent="0.25">
      <c r="A15" s="2">
        <v>404</v>
      </c>
      <c r="B15" s="1">
        <v>1</v>
      </c>
      <c r="C15" s="1">
        <v>0.73199999999999998</v>
      </c>
      <c r="D15">
        <v>7.3353106914181704E-2</v>
      </c>
      <c r="E15" s="1">
        <v>0.11799999999999999</v>
      </c>
      <c r="F15" s="1">
        <v>5.7709999999999997E-2</v>
      </c>
      <c r="G15" s="1">
        <v>6.1353999999999999E-2</v>
      </c>
      <c r="H15" s="1">
        <v>0.14319000000000001</v>
      </c>
      <c r="I15" s="1">
        <v>0.17402999999999999</v>
      </c>
      <c r="J15" s="1">
        <v>6.5000000000000002E-2</v>
      </c>
      <c r="K15" s="1">
        <v>0.30099999999999999</v>
      </c>
      <c r="L15" s="1">
        <v>0.32500000000000001</v>
      </c>
      <c r="M15" s="1">
        <v>0.313</v>
      </c>
      <c r="N15" s="1">
        <v>0.34300000000000003</v>
      </c>
      <c r="O15" s="1">
        <v>3.6200000000000002E-4</v>
      </c>
      <c r="P15" s="1">
        <v>1.7000000000000001E-2</v>
      </c>
      <c r="Q15" s="1">
        <v>5.4054054000000004E-3</v>
      </c>
      <c r="R15">
        <v>8.6568637641764451E-3</v>
      </c>
      <c r="S15">
        <v>0.11314878892733564</v>
      </c>
      <c r="T15">
        <v>1.1949431725655198E-3</v>
      </c>
      <c r="U15" s="1">
        <v>0.221</v>
      </c>
      <c r="V15" s="1">
        <v>0.17699999999999999</v>
      </c>
      <c r="W15">
        <v>0</v>
      </c>
      <c r="X15">
        <v>0</v>
      </c>
      <c r="Y15">
        <f>IF(ISBLANK(MainDisplay!$F15),NA(),MainDisplay!$F15/MAX(MainDisplay!$F$3:$F$3753))</f>
        <v>5.2065058301214814E-2</v>
      </c>
      <c r="Z15" s="3"/>
    </row>
    <row r="16" spans="1:26" x14ac:dyDescent="0.25">
      <c r="A16" s="2">
        <v>406</v>
      </c>
      <c r="B16" s="1">
        <v>1</v>
      </c>
      <c r="C16" s="1">
        <v>0.747</v>
      </c>
      <c r="D16">
        <v>7.6098711579090761E-2</v>
      </c>
      <c r="E16" s="1">
        <v>0.155</v>
      </c>
      <c r="F16" s="1">
        <v>5.8162999999999999E-2</v>
      </c>
      <c r="G16" s="1">
        <v>6.1135000000000002E-2</v>
      </c>
      <c r="H16" s="1">
        <v>0.14638000000000001</v>
      </c>
      <c r="I16" s="1">
        <v>4.6947999999999997E-2</v>
      </c>
      <c r="J16" s="1">
        <v>6.2799999999999995E-2</v>
      </c>
      <c r="K16" s="1">
        <v>0.3</v>
      </c>
      <c r="L16" s="1">
        <v>0.33600000000000002</v>
      </c>
      <c r="M16" s="1">
        <v>0.13300000000000001</v>
      </c>
      <c r="N16" s="1">
        <v>3.1600000000000003E-2</v>
      </c>
      <c r="O16" s="1">
        <v>1.3799999999999999E-4</v>
      </c>
      <c r="P16" s="1">
        <v>1.1900000000000001E-2</v>
      </c>
      <c r="Q16" s="1">
        <v>5.4054054000000004E-3</v>
      </c>
      <c r="R16">
        <v>1.072754430195638E-2</v>
      </c>
      <c r="S16">
        <v>9.0051903114186857E-2</v>
      </c>
      <c r="T16">
        <v>1.4339318070786236E-3</v>
      </c>
      <c r="U16" s="1">
        <v>0.22600000000000001</v>
      </c>
      <c r="V16" s="1">
        <v>0.18</v>
      </c>
      <c r="W16">
        <v>0</v>
      </c>
      <c r="X16">
        <v>0</v>
      </c>
      <c r="Y16">
        <f>IF(ISBLANK(MainDisplay!$F16),NA(),MainDisplay!$F16/MAX(MainDisplay!$F$3:$F$3753))</f>
        <v>5.3115150997706986E-2</v>
      </c>
      <c r="Z16" s="3"/>
    </row>
    <row r="17" spans="1:26" x14ac:dyDescent="0.25">
      <c r="A17" s="2">
        <v>408</v>
      </c>
      <c r="B17" s="1">
        <v>1</v>
      </c>
      <c r="C17" s="1">
        <v>0.76100000000000001</v>
      </c>
      <c r="D17">
        <v>7.8909121086615505E-2</v>
      </c>
      <c r="E17" s="1">
        <v>0.192</v>
      </c>
      <c r="F17" s="1">
        <v>6.2357999999999997E-2</v>
      </c>
      <c r="G17" s="1">
        <v>6.6047999999999996E-2</v>
      </c>
      <c r="H17" s="1">
        <v>0.15229999999999999</v>
      </c>
      <c r="I17" s="1">
        <v>1.7273E-2</v>
      </c>
      <c r="J17" s="1">
        <v>4.2599999999999999E-2</v>
      </c>
      <c r="K17" s="1">
        <v>0.23899999999999999</v>
      </c>
      <c r="L17" s="1">
        <v>0.27100000000000002</v>
      </c>
      <c r="M17" s="1">
        <v>0.222</v>
      </c>
      <c r="N17" s="1">
        <v>3.1199999999999999E-2</v>
      </c>
      <c r="O17" s="1">
        <v>6.8199999999999999E-4</v>
      </c>
      <c r="P17" s="1">
        <v>1.3299999999999999E-2</v>
      </c>
      <c r="Q17" s="1">
        <v>5.4054054000000004E-3</v>
      </c>
      <c r="R17">
        <v>1.2798224738984164E-2</v>
      </c>
      <c r="S17">
        <v>3.9550173010380621E-2</v>
      </c>
      <c r="T17">
        <v>1.4339318070786236E-3</v>
      </c>
      <c r="U17" s="1">
        <v>0.24099999999999999</v>
      </c>
      <c r="V17" s="1">
        <v>8.6999999999999994E-2</v>
      </c>
      <c r="W17">
        <v>0</v>
      </c>
      <c r="X17">
        <v>0</v>
      </c>
      <c r="Y17">
        <f>IF(ISBLANK(MainDisplay!$F17),NA(),MainDisplay!$F17/MAX(MainDisplay!$F$3:$F$3753))</f>
        <v>5.4179148168024598E-2</v>
      </c>
      <c r="Z17" s="3"/>
    </row>
    <row r="18" spans="1:26" x14ac:dyDescent="0.25">
      <c r="A18" s="2">
        <v>410</v>
      </c>
      <c r="B18" s="1">
        <v>1</v>
      </c>
      <c r="C18" s="1">
        <v>0.77600000000000002</v>
      </c>
      <c r="D18">
        <v>8.1784599861921603E-2</v>
      </c>
      <c r="E18" s="1">
        <v>0.246</v>
      </c>
      <c r="F18" s="1">
        <v>6.5645999999999996E-2</v>
      </c>
      <c r="G18" s="1">
        <v>6.8886000000000003E-2</v>
      </c>
      <c r="H18" s="1">
        <v>0.15501999999999999</v>
      </c>
      <c r="I18" s="1">
        <v>1.0325E-3</v>
      </c>
      <c r="J18" s="1">
        <v>1.9E-2</v>
      </c>
      <c r="K18" s="1">
        <v>0.13800000000000001</v>
      </c>
      <c r="L18" s="1">
        <v>0.14899999999999999</v>
      </c>
      <c r="M18" s="1">
        <v>6.83E-2</v>
      </c>
      <c r="N18" s="1">
        <v>1.15E-2</v>
      </c>
      <c r="O18" s="1">
        <v>9.8200000000000002E-5</v>
      </c>
      <c r="P18" s="1">
        <v>1.35E-2</v>
      </c>
      <c r="Q18" s="1">
        <v>5.4054054000000004E-3</v>
      </c>
      <c r="R18">
        <v>1.4868905176011948E-2</v>
      </c>
      <c r="S18">
        <v>3.0813148788927339E-2</v>
      </c>
      <c r="T18">
        <v>1.6104397548607542E-3</v>
      </c>
      <c r="U18" s="1">
        <v>0.23499999999999999</v>
      </c>
      <c r="V18" s="1">
        <v>5.0299999999999997E-2</v>
      </c>
      <c r="W18">
        <v>0</v>
      </c>
      <c r="X18">
        <v>0</v>
      </c>
      <c r="Y18">
        <f>IF(ISBLANK(MainDisplay!$F18),NA(),MainDisplay!$F18/MAX(MainDisplay!$F$3:$F$3753))</f>
        <v>5.5257110796701966E-2</v>
      </c>
      <c r="Z18" s="3"/>
    </row>
    <row r="19" spans="1:26" x14ac:dyDescent="0.25">
      <c r="A19" s="2">
        <v>412</v>
      </c>
      <c r="B19" s="1">
        <v>1</v>
      </c>
      <c r="C19" s="1">
        <v>0.78</v>
      </c>
      <c r="D19">
        <v>8.4725381158774274E-2</v>
      </c>
      <c r="E19" s="1">
        <v>0.29899999999999999</v>
      </c>
      <c r="F19" s="1">
        <v>6.8140999999999993E-2</v>
      </c>
      <c r="G19" s="1">
        <v>7.3690000000000005E-2</v>
      </c>
      <c r="H19" s="1">
        <v>0.16037999999999999</v>
      </c>
      <c r="I19" s="1">
        <v>1.2208E-3</v>
      </c>
      <c r="J19" s="1">
        <v>1.09E-2</v>
      </c>
      <c r="K19" s="1">
        <v>0.11</v>
      </c>
      <c r="L19" s="1">
        <v>0.106</v>
      </c>
      <c r="M19" s="1">
        <v>5.0599999999999999E-2</v>
      </c>
      <c r="N19" s="1">
        <v>7.4900000000000001E-3</v>
      </c>
      <c r="O19" s="1">
        <v>1.2100000000000001E-6</v>
      </c>
      <c r="P19" s="1">
        <v>1.3899999999999999E-2</v>
      </c>
      <c r="Q19" s="1">
        <v>7.8540078999999995E-3</v>
      </c>
      <c r="R19">
        <v>1.6956357824136733E-2</v>
      </c>
      <c r="S19">
        <v>3.6799307958477509E-2</v>
      </c>
      <c r="T19">
        <v>1.6837835504792033E-3</v>
      </c>
      <c r="U19" s="1">
        <v>0.29499999999999998</v>
      </c>
      <c r="V19" s="1">
        <v>4.7300000000000002E-2</v>
      </c>
      <c r="W19">
        <v>0</v>
      </c>
      <c r="X19">
        <v>0</v>
      </c>
      <c r="Y19">
        <f>IF(ISBLANK(MainDisplay!$F19),NA(),MainDisplay!$F19/MAX(MainDisplay!$F$3:$F$3753))</f>
        <v>5.634916085280773E-2</v>
      </c>
      <c r="Z19" s="3"/>
    </row>
    <row r="20" spans="1:26" x14ac:dyDescent="0.25">
      <c r="A20" s="2">
        <v>414</v>
      </c>
      <c r="B20" s="1">
        <v>1</v>
      </c>
      <c r="C20" s="1">
        <v>0.78300000000000003</v>
      </c>
      <c r="D20">
        <v>8.7731666985584891E-2</v>
      </c>
      <c r="E20" s="1">
        <v>0.34799999999999998</v>
      </c>
      <c r="F20" s="1">
        <v>7.0294999999999996E-2</v>
      </c>
      <c r="G20" s="1">
        <v>7.4890999999999999E-2</v>
      </c>
      <c r="H20" s="1">
        <v>0.16525999999999999</v>
      </c>
      <c r="I20" s="1">
        <v>1.6753E-3</v>
      </c>
      <c r="J20" s="1">
        <v>1.29E-2</v>
      </c>
      <c r="K20" s="1">
        <v>0.109</v>
      </c>
      <c r="L20" s="1">
        <v>0.104</v>
      </c>
      <c r="M20" s="1">
        <v>0.12</v>
      </c>
      <c r="N20" s="1">
        <v>5.0299999999999997E-3</v>
      </c>
      <c r="O20" s="1">
        <v>2.9500000000000001E-4</v>
      </c>
      <c r="P20" s="1">
        <v>1.4500000000000001E-2</v>
      </c>
      <c r="Q20" s="1">
        <v>1.030261E-2</v>
      </c>
      <c r="R20">
        <v>2.441080719593244E-2</v>
      </c>
      <c r="S20">
        <v>4.6963667820069208E-2</v>
      </c>
      <c r="T20">
        <v>1.9946959818410701E-3</v>
      </c>
      <c r="U20" s="1">
        <v>0.312</v>
      </c>
      <c r="V20" s="1">
        <v>4.9000000000000002E-2</v>
      </c>
      <c r="W20">
        <v>0</v>
      </c>
      <c r="X20">
        <v>0</v>
      </c>
      <c r="Y20">
        <f>IF(ISBLANK(MainDisplay!$F20),NA(),MainDisplay!$F20/MAX(MainDisplay!$F$3:$F$3753))</f>
        <v>5.7455298336341908E-2</v>
      </c>
      <c r="Z20" s="3"/>
    </row>
    <row r="21" spans="1:26" x14ac:dyDescent="0.25">
      <c r="A21" s="2">
        <v>416</v>
      </c>
      <c r="B21" s="1">
        <v>1</v>
      </c>
      <c r="C21" s="1">
        <v>0.78600000000000003</v>
      </c>
      <c r="D21">
        <v>9.0803628065687925E-2</v>
      </c>
      <c r="E21" s="1">
        <v>0.39900000000000002</v>
      </c>
      <c r="F21" s="1">
        <v>7.4149999999999994E-2</v>
      </c>
      <c r="G21" s="1">
        <v>7.7074000000000004E-2</v>
      </c>
      <c r="H21" s="1">
        <v>0.17108000000000001</v>
      </c>
      <c r="I21" s="1">
        <v>1.3182000000000001E-3</v>
      </c>
      <c r="J21" s="1">
        <v>1.41E-2</v>
      </c>
      <c r="K21" s="1">
        <v>0.115</v>
      </c>
      <c r="L21" s="1">
        <v>0.108</v>
      </c>
      <c r="M21" s="1">
        <v>0.157</v>
      </c>
      <c r="N21" s="1">
        <v>6.4799999999999996E-3</v>
      </c>
      <c r="O21" s="1">
        <v>1.2100000000000001E-6</v>
      </c>
      <c r="P21" s="1">
        <v>1.52E-2</v>
      </c>
      <c r="Q21" s="1">
        <v>1.2751213000000001E-2</v>
      </c>
      <c r="R21">
        <v>3.1865257575249696E-2</v>
      </c>
      <c r="S21">
        <v>5.8373702422145325E-2</v>
      </c>
      <c r="T21">
        <v>2.4612724892487379E-3</v>
      </c>
      <c r="U21" s="1">
        <v>0.308</v>
      </c>
      <c r="V21" s="1">
        <v>5.0599999999999999E-2</v>
      </c>
      <c r="W21">
        <v>0</v>
      </c>
      <c r="X21">
        <v>0</v>
      </c>
      <c r="Y21">
        <f>IF(ISBLANK(MainDisplay!$F21),NA(),MainDisplay!$F21/MAX(MainDisplay!$F$3:$F$3753))</f>
        <v>5.8575523247304487E-2</v>
      </c>
      <c r="Z21" s="3"/>
    </row>
    <row r="22" spans="1:26" x14ac:dyDescent="0.25">
      <c r="A22" s="2">
        <v>418</v>
      </c>
      <c r="B22" s="1">
        <v>1</v>
      </c>
      <c r="C22" s="1">
        <v>0.79</v>
      </c>
      <c r="D22">
        <v>9.3941403831135223E-2</v>
      </c>
      <c r="E22" s="1">
        <v>0.443</v>
      </c>
      <c r="F22" s="1">
        <v>7.4829999999999994E-2</v>
      </c>
      <c r="G22" s="1">
        <v>7.8165999999999999E-2</v>
      </c>
      <c r="H22" s="1">
        <v>0.17652999999999999</v>
      </c>
      <c r="I22" s="1">
        <v>1.0908999999999999E-3</v>
      </c>
      <c r="J22" s="1">
        <v>1.5900000000000001E-2</v>
      </c>
      <c r="K22" s="1">
        <v>0.121</v>
      </c>
      <c r="L22" s="1">
        <v>0.115</v>
      </c>
      <c r="M22" s="1">
        <v>6.0699999999999997E-2</v>
      </c>
      <c r="N22" s="1">
        <v>4.7800000000000004E-3</v>
      </c>
      <c r="O22" s="1">
        <v>2.2499999999999999E-4</v>
      </c>
      <c r="P22" s="1">
        <v>1.6199999999999999E-2</v>
      </c>
      <c r="Q22" s="1">
        <v>1.7331617000000001E-2</v>
      </c>
      <c r="R22">
        <v>4.2075454678603096E-2</v>
      </c>
      <c r="S22">
        <v>7.1211072664359859E-2</v>
      </c>
      <c r="T22">
        <v>3.0820222854989771E-3</v>
      </c>
      <c r="U22" s="1">
        <v>0.30099999999999999</v>
      </c>
      <c r="V22" s="1">
        <v>5.2900000000000003E-2</v>
      </c>
      <c r="W22">
        <v>0</v>
      </c>
      <c r="X22">
        <v>0</v>
      </c>
      <c r="Y22">
        <f>IF(ISBLANK(MainDisplay!$F22),NA(),MainDisplay!$F22/MAX(MainDisplay!$F$3:$F$3753))</f>
        <v>5.9709957554764111E-2</v>
      </c>
      <c r="Z22" s="3"/>
    </row>
    <row r="23" spans="1:26" x14ac:dyDescent="0.25">
      <c r="A23" s="2">
        <v>420</v>
      </c>
      <c r="B23" s="1">
        <v>1</v>
      </c>
      <c r="C23" s="1">
        <v>0.79300000000000004</v>
      </c>
      <c r="D23">
        <v>9.7145102449239129E-2</v>
      </c>
      <c r="E23" s="1">
        <v>0.48299999999999998</v>
      </c>
      <c r="F23" s="1">
        <v>8.0612000000000003E-2</v>
      </c>
      <c r="G23" s="1">
        <v>8.2969000000000001E-2</v>
      </c>
      <c r="H23" s="1">
        <v>0.18187999999999999</v>
      </c>
      <c r="I23" s="1">
        <v>6.7531999999999998E-4</v>
      </c>
      <c r="J23" s="1">
        <v>1.7999999999999999E-2</v>
      </c>
      <c r="K23" s="1">
        <v>0.129</v>
      </c>
      <c r="L23" s="1">
        <v>0.122</v>
      </c>
      <c r="M23" s="1">
        <v>5.4100000000000002E-2</v>
      </c>
      <c r="N23" s="1">
        <v>6.11E-3</v>
      </c>
      <c r="O23" s="1">
        <v>3.5599999999999998E-4</v>
      </c>
      <c r="P23" s="1">
        <v>1.6400000000000001E-2</v>
      </c>
      <c r="Q23" s="1">
        <v>2.6426425999999999E-2</v>
      </c>
      <c r="R23">
        <v>5.9469170551140781E-2</v>
      </c>
      <c r="S23">
        <v>8.5579584775086509E-2</v>
      </c>
      <c r="T23">
        <v>4.4996624763514771E-3</v>
      </c>
      <c r="U23" s="1">
        <v>0.316</v>
      </c>
      <c r="V23" s="1">
        <v>5.7099999999999998E-2</v>
      </c>
      <c r="W23">
        <v>0</v>
      </c>
      <c r="X23">
        <v>0</v>
      </c>
      <c r="Y23">
        <f>IF(ISBLANK(MainDisplay!$F23),NA(),MainDisplay!$F23/MAX(MainDisplay!$F$3:$F$3753))</f>
        <v>6.0858662243255118E-2</v>
      </c>
      <c r="Z23" s="3"/>
    </row>
    <row r="24" spans="1:26" x14ac:dyDescent="0.25">
      <c r="A24" s="2">
        <v>422</v>
      </c>
      <c r="B24" s="1">
        <v>1</v>
      </c>
      <c r="C24" s="1">
        <v>0.78100000000000003</v>
      </c>
      <c r="D24">
        <v>0.10041480088107529</v>
      </c>
      <c r="E24" s="1">
        <v>0.505</v>
      </c>
      <c r="F24" s="1">
        <v>8.3220000000000002E-2</v>
      </c>
      <c r="G24" s="1">
        <v>8.5371000000000002E-2</v>
      </c>
      <c r="H24" s="1">
        <v>0.18911</v>
      </c>
      <c r="I24" s="1">
        <v>4.1493999999999998E-4</v>
      </c>
      <c r="J24" s="1">
        <v>2.24E-2</v>
      </c>
      <c r="K24" s="1">
        <v>0.14000000000000001</v>
      </c>
      <c r="L24" s="1">
        <v>0.13200000000000001</v>
      </c>
      <c r="M24" s="1">
        <v>7.8799999999999995E-2</v>
      </c>
      <c r="N24" s="1">
        <v>7.1500000000000001E-3</v>
      </c>
      <c r="O24" s="1">
        <v>6.5300000000000004E-4</v>
      </c>
      <c r="P24" s="1">
        <v>1.7399999999999999E-2</v>
      </c>
      <c r="Q24" s="1">
        <v>3.5521235999999998E-2</v>
      </c>
      <c r="R24">
        <v>7.6862887431199997E-2</v>
      </c>
      <c r="S24">
        <v>0.10112456747404845</v>
      </c>
      <c r="T24">
        <v>7.5774737821103335E-3</v>
      </c>
      <c r="U24" s="1">
        <v>0.32900000000000001</v>
      </c>
      <c r="V24" s="1">
        <v>6.0499999999999998E-2</v>
      </c>
      <c r="W24">
        <v>0</v>
      </c>
      <c r="X24">
        <v>0</v>
      </c>
      <c r="Y24">
        <f>IF(ISBLANK(MainDisplay!$F24),NA(),MainDisplay!$F24/MAX(MainDisplay!$F$3:$F$3753))</f>
        <v>6.2021881250914776E-2</v>
      </c>
      <c r="Z24" s="3"/>
    </row>
    <row r="25" spans="1:26" x14ac:dyDescent="0.25">
      <c r="A25" s="2">
        <v>424</v>
      </c>
      <c r="B25" s="1">
        <v>1</v>
      </c>
      <c r="C25" s="1">
        <v>0.77</v>
      </c>
      <c r="D25">
        <v>0.10375054497111827</v>
      </c>
      <c r="E25" s="1">
        <v>0.51500000000000001</v>
      </c>
      <c r="F25" s="1">
        <v>8.3787E-2</v>
      </c>
      <c r="G25" s="1">
        <v>8.7882000000000002E-2</v>
      </c>
      <c r="H25" s="1">
        <v>0.19314999999999999</v>
      </c>
      <c r="I25" s="1">
        <v>3.4090999999999999E-4</v>
      </c>
      <c r="J25" s="1">
        <v>2.9700000000000001E-2</v>
      </c>
      <c r="K25" s="1">
        <v>0.158</v>
      </c>
      <c r="L25" s="1">
        <v>0.15</v>
      </c>
      <c r="M25" s="1">
        <v>0.19600000000000001</v>
      </c>
      <c r="N25" s="1">
        <v>9.0699999999999999E-3</v>
      </c>
      <c r="O25" s="1">
        <v>2.7599999999999999E-4</v>
      </c>
      <c r="P25" s="1">
        <v>1.7600000000000001E-2</v>
      </c>
      <c r="Q25" s="1">
        <v>4.4616045E-2</v>
      </c>
      <c r="R25">
        <v>0.10481468248245771</v>
      </c>
      <c r="S25">
        <v>0.11851211072664361</v>
      </c>
      <c r="T25">
        <v>8.4854950867043581E-3</v>
      </c>
      <c r="U25" s="1">
        <v>0.35499999999999998</v>
      </c>
      <c r="V25" s="1">
        <v>7.0300000000000001E-2</v>
      </c>
      <c r="W25">
        <v>0</v>
      </c>
      <c r="X25">
        <v>0</v>
      </c>
      <c r="Y25">
        <f>IF(ISBLANK(MainDisplay!$F25),NA(),MainDisplay!$F25/MAX(MainDisplay!$F$3:$F$3753))</f>
        <v>6.3198882763331216E-2</v>
      </c>
      <c r="Z25" s="3"/>
    </row>
    <row r="26" spans="1:26" x14ac:dyDescent="0.25">
      <c r="A26" s="2">
        <v>426</v>
      </c>
      <c r="B26" s="1">
        <v>1</v>
      </c>
      <c r="C26" s="1">
        <v>0.75900000000000001</v>
      </c>
      <c r="D26">
        <v>0.10715234956716678</v>
      </c>
      <c r="E26" s="1">
        <v>0.52900000000000003</v>
      </c>
      <c r="F26" s="1">
        <v>8.7527999999999995E-2</v>
      </c>
      <c r="G26" s="1">
        <v>9.1593999999999995E-2</v>
      </c>
      <c r="H26" s="1">
        <v>0.19803000000000001</v>
      </c>
      <c r="I26" s="1">
        <v>6.4545E-4</v>
      </c>
      <c r="J26" s="1">
        <v>4.02E-2</v>
      </c>
      <c r="K26" s="1">
        <v>0.185</v>
      </c>
      <c r="L26" s="1">
        <v>0.17799999999999999</v>
      </c>
      <c r="M26" s="1">
        <v>6.2799999999999995E-2</v>
      </c>
      <c r="N26" s="1">
        <v>1.0800000000000001E-2</v>
      </c>
      <c r="O26" s="1">
        <v>4.4200000000000001E-4</v>
      </c>
      <c r="P26" s="1">
        <v>1.9E-2</v>
      </c>
      <c r="Q26" s="1">
        <v>5.7297296999999997E-2</v>
      </c>
      <c r="R26">
        <v>0.14135610847867561</v>
      </c>
      <c r="S26">
        <v>0.13659169550173009</v>
      </c>
      <c r="T26">
        <v>1.2236172201253094E-2</v>
      </c>
      <c r="U26" s="1">
        <v>0.311</v>
      </c>
      <c r="V26" s="1">
        <v>8.9200000000000002E-2</v>
      </c>
      <c r="W26">
        <v>2.3809523809523812E-2</v>
      </c>
      <c r="X26">
        <v>0</v>
      </c>
      <c r="Y26">
        <f>IF(ISBLANK(MainDisplay!$F26),NA(),MainDisplay!$F26/MAX(MainDisplay!$F$3:$F$3753))</f>
        <v>6.439052056398499E-2</v>
      </c>
      <c r="Z26" s="3"/>
    </row>
    <row r="27" spans="1:26" x14ac:dyDescent="0.25">
      <c r="A27" s="2">
        <v>428</v>
      </c>
      <c r="B27" s="1">
        <v>1</v>
      </c>
      <c r="C27" s="1">
        <v>0.747</v>
      </c>
      <c r="D27">
        <v>0.11062019866966982</v>
      </c>
      <c r="E27" s="1">
        <v>0.54500000000000004</v>
      </c>
      <c r="F27" s="1">
        <v>9.1042999999999999E-2</v>
      </c>
      <c r="G27" s="1">
        <v>9.3121999999999996E-2</v>
      </c>
      <c r="H27" s="1">
        <v>0.20432</v>
      </c>
      <c r="I27" s="1">
        <v>5.0779000000000004E-4</v>
      </c>
      <c r="J27" s="1">
        <v>5.3600000000000002E-2</v>
      </c>
      <c r="K27" s="1">
        <v>0.219</v>
      </c>
      <c r="L27" s="1">
        <v>0.214</v>
      </c>
      <c r="M27" s="1">
        <v>5.8200000000000002E-2</v>
      </c>
      <c r="N27" s="1">
        <v>1.1900000000000001E-2</v>
      </c>
      <c r="O27" s="1">
        <v>6.0599999999999998E-4</v>
      </c>
      <c r="P27" s="1">
        <v>1.95E-2</v>
      </c>
      <c r="Q27" s="1">
        <v>7.6396396000000005E-2</v>
      </c>
      <c r="R27">
        <v>0.17789752439967813</v>
      </c>
      <c r="S27">
        <v>0.15475778546712804</v>
      </c>
      <c r="T27">
        <v>1.7592192375144092E-2</v>
      </c>
      <c r="U27" s="1">
        <v>0.29399999999999998</v>
      </c>
      <c r="V27" s="1">
        <v>0.106</v>
      </c>
      <c r="W27">
        <v>2.3809523809523812E-2</v>
      </c>
      <c r="X27">
        <v>0</v>
      </c>
      <c r="Y27">
        <f>IF(ISBLANK(MainDisplay!$F27),NA(),MainDisplay!$F27/MAX(MainDisplay!$F$3:$F$3753))</f>
        <v>6.559618480753282E-2</v>
      </c>
      <c r="Z27" s="3"/>
    </row>
    <row r="28" spans="1:26" x14ac:dyDescent="0.25">
      <c r="A28" s="2">
        <v>430</v>
      </c>
      <c r="B28" s="1">
        <v>1</v>
      </c>
      <c r="C28" s="1">
        <v>0.73599999999999999</v>
      </c>
      <c r="D28">
        <v>0.11415404560957458</v>
      </c>
      <c r="E28" s="1">
        <v>0.55000000000000004</v>
      </c>
      <c r="F28" s="1">
        <v>9.4671000000000005E-2</v>
      </c>
      <c r="G28" s="1">
        <v>9.3668000000000001E-2</v>
      </c>
      <c r="H28" s="1">
        <v>0.20835999999999999</v>
      </c>
      <c r="I28" s="1">
        <v>4.8312000000000002E-4</v>
      </c>
      <c r="J28" s="1">
        <v>7.2800000000000004E-2</v>
      </c>
      <c r="K28" s="1">
        <v>0.26700000000000002</v>
      </c>
      <c r="L28" s="1">
        <v>0.26100000000000001</v>
      </c>
      <c r="M28" s="1">
        <v>6.1400000000000003E-2</v>
      </c>
      <c r="N28" s="1">
        <v>1.52E-2</v>
      </c>
      <c r="O28" s="1">
        <v>7.94E-4</v>
      </c>
      <c r="P28" s="1">
        <v>2.0899999999999998E-2</v>
      </c>
      <c r="Q28" s="1">
        <v>9.5495495E-2</v>
      </c>
      <c r="R28">
        <v>0.21443895039589603</v>
      </c>
      <c r="S28">
        <v>0.17335640138408304</v>
      </c>
      <c r="T28">
        <v>2.245161113470991E-2</v>
      </c>
      <c r="U28" s="1">
        <v>0.32400000000000001</v>
      </c>
      <c r="V28" s="1">
        <v>0.125</v>
      </c>
      <c r="W28">
        <v>2.3809523809523812E-2</v>
      </c>
      <c r="X28">
        <v>0</v>
      </c>
      <c r="Y28">
        <f>IF(ISBLANK(MainDisplay!$F28),NA(),MainDisplay!$F28/MAX(MainDisplay!$F$3:$F$3753))</f>
        <v>6.6817095184661168E-2</v>
      </c>
      <c r="Z28" s="3"/>
    </row>
    <row r="29" spans="1:26" x14ac:dyDescent="0.25">
      <c r="A29" s="2">
        <v>432</v>
      </c>
      <c r="B29" s="1">
        <v>1</v>
      </c>
      <c r="C29" s="1">
        <v>0.76700000000000002</v>
      </c>
      <c r="D29">
        <v>0.11775381325376776</v>
      </c>
      <c r="E29" s="1">
        <v>0.56100000000000005</v>
      </c>
      <c r="F29" s="1">
        <v>9.6032000000000006E-2</v>
      </c>
      <c r="G29" s="1">
        <v>9.8252999999999993E-2</v>
      </c>
      <c r="H29" s="1">
        <v>0.21548999999999999</v>
      </c>
      <c r="I29" s="1">
        <v>8.3117E-4</v>
      </c>
      <c r="J29" s="1">
        <v>0.14000000000000001</v>
      </c>
      <c r="K29" s="1">
        <v>0.44400000000000001</v>
      </c>
      <c r="L29" s="1">
        <v>0.42099999999999999</v>
      </c>
      <c r="M29" s="1">
        <v>0.17399999999999999</v>
      </c>
      <c r="N29" s="1">
        <v>1.77E-2</v>
      </c>
      <c r="O29" s="1">
        <v>3.1E-4</v>
      </c>
      <c r="P29" s="1">
        <v>2.2700000000000001E-2</v>
      </c>
      <c r="Q29" s="1">
        <v>0.11459459</v>
      </c>
      <c r="R29">
        <v>0.25098036631689852</v>
      </c>
      <c r="S29">
        <v>0.20173010380622838</v>
      </c>
      <c r="T29">
        <v>2.9383119668731163E-2</v>
      </c>
      <c r="U29" s="1">
        <v>0.26800000000000002</v>
      </c>
      <c r="V29" s="1">
        <v>0.16300000000000001</v>
      </c>
      <c r="W29">
        <v>2.3809523809523812E-2</v>
      </c>
      <c r="X29">
        <v>0</v>
      </c>
      <c r="Y29">
        <f>IF(ISBLANK(MainDisplay!$F29),NA(),MainDisplay!$F29/MAX(MainDisplay!$F$3:$F$3753))</f>
        <v>6.8051422159340402E-2</v>
      </c>
      <c r="Z29" s="3"/>
    </row>
    <row r="30" spans="1:26" x14ac:dyDescent="0.25">
      <c r="A30" s="2">
        <v>434</v>
      </c>
      <c r="B30" s="1">
        <v>1</v>
      </c>
      <c r="C30" s="1">
        <v>0.79700000000000004</v>
      </c>
      <c r="D30">
        <v>0.12141939423718411</v>
      </c>
      <c r="E30" s="1">
        <v>0.57099999999999995</v>
      </c>
      <c r="F30" s="1">
        <v>0.10034</v>
      </c>
      <c r="G30" s="1">
        <v>0.10087</v>
      </c>
      <c r="H30" s="1">
        <v>0.22169</v>
      </c>
      <c r="I30" s="1">
        <v>5.2532000000000002E-2</v>
      </c>
      <c r="J30" s="1">
        <v>0.28999999999999998</v>
      </c>
      <c r="K30" s="1">
        <v>0.83699999999999997</v>
      </c>
      <c r="L30" s="1">
        <v>0.79600000000000004</v>
      </c>
      <c r="M30" s="1">
        <v>7.9799999999999996E-2</v>
      </c>
      <c r="N30" s="1">
        <v>0.10299999999999999</v>
      </c>
      <c r="O30" s="1">
        <v>1.45E-4</v>
      </c>
      <c r="P30" s="1">
        <v>2.18E-2</v>
      </c>
      <c r="Q30" s="1">
        <v>0.14182181999999999</v>
      </c>
      <c r="R30">
        <v>0.32682026070607251</v>
      </c>
      <c r="S30">
        <v>0.41859861591695507</v>
      </c>
      <c r="T30">
        <v>3.6956669496451426E-2</v>
      </c>
      <c r="U30" s="1">
        <v>0.26500000000000001</v>
      </c>
      <c r="V30" s="1">
        <v>0.372</v>
      </c>
      <c r="W30">
        <v>4.7619047619047623E-2</v>
      </c>
      <c r="X30">
        <v>0</v>
      </c>
      <c r="Y30">
        <f>IF(ISBLANK(MainDisplay!$F30),NA(),MainDisplay!$F30/MAX(MainDisplay!$F$3:$F$3753))</f>
        <v>6.9300995267600141E-2</v>
      </c>
      <c r="Z30" s="3"/>
    </row>
    <row r="31" spans="1:26" x14ac:dyDescent="0.25">
      <c r="A31" s="2">
        <v>436</v>
      </c>
      <c r="B31" s="1">
        <v>1</v>
      </c>
      <c r="C31" s="1">
        <v>0.82799999999999996</v>
      </c>
      <c r="D31">
        <v>0.12515065122064437</v>
      </c>
      <c r="E31" s="1">
        <v>0.58199999999999996</v>
      </c>
      <c r="F31" s="1">
        <v>0.10465000000000001</v>
      </c>
      <c r="G31" s="1">
        <v>0.10502</v>
      </c>
      <c r="H31" s="1">
        <v>0.22703999999999999</v>
      </c>
      <c r="I31" s="1">
        <v>0.49156</v>
      </c>
      <c r="J31" s="1">
        <v>0.34100000000000003</v>
      </c>
      <c r="K31" s="1">
        <v>1</v>
      </c>
      <c r="L31" s="1">
        <v>1</v>
      </c>
      <c r="M31" s="1">
        <v>0.47199999999999998</v>
      </c>
      <c r="N31" s="1">
        <v>0.45200000000000001</v>
      </c>
      <c r="O31" s="1">
        <v>1.08E-4</v>
      </c>
      <c r="P31" s="1">
        <v>2.9000000000000001E-2</v>
      </c>
      <c r="Q31" s="1">
        <v>0.18143477</v>
      </c>
      <c r="R31">
        <v>0.40619634412547084</v>
      </c>
      <c r="S31">
        <v>0.59792387543252601</v>
      </c>
      <c r="T31">
        <v>4.8738672954425778E-2</v>
      </c>
      <c r="U31" s="1">
        <v>0.378</v>
      </c>
      <c r="V31" s="1">
        <v>0.74299999999999999</v>
      </c>
      <c r="W31">
        <v>4.7619047619047623E-2</v>
      </c>
      <c r="X31">
        <v>0</v>
      </c>
      <c r="Y31">
        <f>IF(ISBLANK(MainDisplay!$F31),NA(),MainDisplay!$F31/MAX(MainDisplay!$F$3:$F$3753))</f>
        <v>7.05652046640972E-2</v>
      </c>
      <c r="Z31" s="3"/>
    </row>
    <row r="32" spans="1:26" x14ac:dyDescent="0.25">
      <c r="A32" s="2">
        <v>438</v>
      </c>
      <c r="B32" s="1">
        <v>1</v>
      </c>
      <c r="C32" s="1">
        <v>0.85899999999999999</v>
      </c>
      <c r="D32">
        <v>0.12894741717345884</v>
      </c>
      <c r="E32" s="1">
        <v>0.59799999999999998</v>
      </c>
      <c r="F32" s="1">
        <v>0.10521999999999999</v>
      </c>
      <c r="G32" s="1">
        <v>0.10775</v>
      </c>
      <c r="H32" s="1">
        <v>0.23183000000000001</v>
      </c>
      <c r="I32" s="1">
        <v>1.3247000000000001E-3</v>
      </c>
      <c r="J32" s="1">
        <v>0.29399999999999998</v>
      </c>
      <c r="K32" s="1">
        <v>0.91200000000000003</v>
      </c>
      <c r="L32" s="1">
        <v>0.97699999999999998</v>
      </c>
      <c r="M32" s="1">
        <v>0.11600000000000001</v>
      </c>
      <c r="N32" s="1">
        <v>4.6399999999999997E-2</v>
      </c>
      <c r="O32" s="1">
        <v>1.1E-4</v>
      </c>
      <c r="P32" s="1">
        <v>2.7799999999999998E-2</v>
      </c>
      <c r="Q32" s="1">
        <v>0.22104771000000001</v>
      </c>
      <c r="R32">
        <v>0.50236063808394549</v>
      </c>
      <c r="S32">
        <v>0.41513840830449827</v>
      </c>
      <c r="T32">
        <v>6.5061140223378847E-2</v>
      </c>
      <c r="U32" s="1">
        <v>0.28100000000000003</v>
      </c>
      <c r="V32" s="1">
        <v>0.46200000000000002</v>
      </c>
      <c r="W32">
        <v>7.1428571428571425E-2</v>
      </c>
      <c r="X32">
        <v>0</v>
      </c>
      <c r="Y32">
        <f>IF(ISBLANK(MainDisplay!$F32),NA(),MainDisplay!$F32/MAX(MainDisplay!$F$3:$F$3753))</f>
        <v>7.1843440503488329E-2</v>
      </c>
      <c r="Z32" s="3"/>
    </row>
    <row r="33" spans="1:26" x14ac:dyDescent="0.25">
      <c r="A33" s="2">
        <v>440</v>
      </c>
      <c r="B33" s="1">
        <v>1</v>
      </c>
      <c r="C33" s="1">
        <v>0.89</v>
      </c>
      <c r="D33">
        <v>0.13280949567983946</v>
      </c>
      <c r="E33" s="1">
        <v>0.60299999999999998</v>
      </c>
      <c r="F33" s="1">
        <v>0.10952000000000001</v>
      </c>
      <c r="G33" s="1">
        <v>0.11463</v>
      </c>
      <c r="H33" s="1">
        <v>0.23877999999999999</v>
      </c>
      <c r="I33" s="1">
        <v>7.9869999999999995E-4</v>
      </c>
      <c r="J33" s="1">
        <v>0.14899999999999999</v>
      </c>
      <c r="K33" s="1">
        <v>0.48699999999999999</v>
      </c>
      <c r="L33" s="1">
        <v>0.54200000000000004</v>
      </c>
      <c r="M33" s="1">
        <v>8.8200000000000001E-2</v>
      </c>
      <c r="N33" s="1">
        <v>1.4999999999999999E-2</v>
      </c>
      <c r="O33" s="1">
        <v>4.3100000000000001E-4</v>
      </c>
      <c r="P33" s="1">
        <v>2.8299999999999999E-2</v>
      </c>
      <c r="Q33" s="1">
        <v>0.27490346999999998</v>
      </c>
      <c r="R33">
        <v>0.61790461896336291</v>
      </c>
      <c r="S33">
        <v>0.25371972318339098</v>
      </c>
      <c r="T33">
        <v>8.5509569415611136E-2</v>
      </c>
      <c r="U33" s="1">
        <v>0.27700000000000002</v>
      </c>
      <c r="V33" s="1">
        <v>0.11899999999999999</v>
      </c>
      <c r="W33">
        <v>9.5238095238095247E-2</v>
      </c>
      <c r="X33">
        <v>0</v>
      </c>
      <c r="Y33">
        <f>IF(ISBLANK(MainDisplay!$F33),NA(),MainDisplay!$F33/MAX(MainDisplay!$F$3:$F$3753))</f>
        <v>7.3136312631116751E-2</v>
      </c>
      <c r="Z33" s="3"/>
    </row>
    <row r="34" spans="1:26" x14ac:dyDescent="0.25">
      <c r="A34" s="2">
        <v>442</v>
      </c>
      <c r="B34" s="1">
        <v>1</v>
      </c>
      <c r="C34" s="1">
        <v>0.91100000000000003</v>
      </c>
      <c r="D34">
        <v>0.13673666126815121</v>
      </c>
      <c r="E34" s="1">
        <v>0.60799999999999998</v>
      </c>
      <c r="F34" s="1">
        <v>0.11269999999999999</v>
      </c>
      <c r="G34" s="1">
        <v>0.12118</v>
      </c>
      <c r="H34" s="1">
        <v>0.24498</v>
      </c>
      <c r="I34" s="1">
        <v>3.5129999999999997E-4</v>
      </c>
      <c r="J34" s="1">
        <v>5.8299999999999998E-2</v>
      </c>
      <c r="K34" s="1">
        <v>0.21</v>
      </c>
      <c r="L34" s="1">
        <v>0.217</v>
      </c>
      <c r="M34" s="1">
        <v>6.9699999999999998E-2</v>
      </c>
      <c r="N34" s="1">
        <v>1.17E-2</v>
      </c>
      <c r="O34" s="1">
        <v>4.6000000000000001E-4</v>
      </c>
      <c r="P34" s="1">
        <v>2.2800000000000001E-2</v>
      </c>
      <c r="Q34" s="1">
        <v>0.33129129000000002</v>
      </c>
      <c r="R34">
        <v>0.73344858976756477</v>
      </c>
      <c r="S34">
        <v>0.26306228373702423</v>
      </c>
      <c r="T34">
        <v>0.11011994265993491</v>
      </c>
      <c r="U34" s="1">
        <v>0.26400000000000001</v>
      </c>
      <c r="V34" s="1">
        <v>0.10299999999999999</v>
      </c>
      <c r="W34">
        <v>0.11904761904761905</v>
      </c>
      <c r="X34">
        <v>0</v>
      </c>
      <c r="Y34">
        <f>IF(ISBLANK(MainDisplay!$F34),NA(),MainDisplay!$F34/MAX(MainDisplay!$F$3:$F$3753))</f>
        <v>7.4443821046982481E-2</v>
      </c>
      <c r="Z34" s="3"/>
    </row>
    <row r="35" spans="1:26" x14ac:dyDescent="0.25">
      <c r="A35" s="2">
        <v>444</v>
      </c>
      <c r="B35" s="1">
        <v>1</v>
      </c>
      <c r="C35" s="1">
        <v>0.93100000000000005</v>
      </c>
      <c r="D35">
        <v>0.14072865976202745</v>
      </c>
      <c r="E35" s="1">
        <v>0.61399999999999999</v>
      </c>
      <c r="F35" s="1">
        <v>0.11677999999999999</v>
      </c>
      <c r="G35" s="1">
        <v>0.12227</v>
      </c>
      <c r="H35" s="1">
        <v>0.24911</v>
      </c>
      <c r="I35" s="1">
        <v>2.6948E-4</v>
      </c>
      <c r="J35" s="1">
        <v>5.4899999999999997E-2</v>
      </c>
      <c r="K35" s="1">
        <v>0.19900000000000001</v>
      </c>
      <c r="L35" s="1">
        <v>0.20399999999999999</v>
      </c>
      <c r="M35" s="1">
        <v>3.9399999999999998E-2</v>
      </c>
      <c r="N35" s="1">
        <v>8.9200000000000008E-3</v>
      </c>
      <c r="O35" s="1">
        <v>1.7899999999999999E-4</v>
      </c>
      <c r="P35" s="1">
        <v>1.7600000000000001E-2</v>
      </c>
      <c r="Q35" s="1">
        <v>0.39123122999999999</v>
      </c>
      <c r="R35">
        <v>0.85617801277478867</v>
      </c>
      <c r="S35">
        <v>0.27179930795847751</v>
      </c>
      <c r="T35">
        <v>0.14037908233813287</v>
      </c>
      <c r="U35" s="1">
        <v>0.28899999999999998</v>
      </c>
      <c r="V35" s="1">
        <v>0.106</v>
      </c>
      <c r="W35">
        <v>0.14285714285714285</v>
      </c>
      <c r="X35">
        <v>0</v>
      </c>
      <c r="Y35">
        <f>IF(ISBLANK(MainDisplay!$F35),NA(),MainDisplay!$F35/MAX(MainDisplay!$F$3:$F$3753))</f>
        <v>7.5765965751085532E-2</v>
      </c>
      <c r="Z35" s="3"/>
    </row>
    <row r="36" spans="1:26" x14ac:dyDescent="0.25">
      <c r="A36" s="2">
        <v>446</v>
      </c>
      <c r="B36" s="1">
        <v>1</v>
      </c>
      <c r="C36" s="1">
        <v>0.95199999999999996</v>
      </c>
      <c r="D36">
        <v>0.14478520865237851</v>
      </c>
      <c r="E36" s="1">
        <v>0.624</v>
      </c>
      <c r="F36" s="1">
        <v>0.12132</v>
      </c>
      <c r="G36" s="1">
        <v>0.12664</v>
      </c>
      <c r="H36" s="1">
        <v>0.25305</v>
      </c>
      <c r="I36" s="1">
        <v>3.1429E-4</v>
      </c>
      <c r="J36" s="1">
        <v>5.6099999999999997E-2</v>
      </c>
      <c r="K36" s="1">
        <v>0.20300000000000001</v>
      </c>
      <c r="L36" s="1">
        <v>0.21099999999999999</v>
      </c>
      <c r="M36" s="1">
        <v>3.5400000000000001E-2</v>
      </c>
      <c r="N36" s="1">
        <v>7.9699999999999997E-3</v>
      </c>
      <c r="O36" s="1">
        <v>1.1E-4</v>
      </c>
      <c r="P36" s="1">
        <v>2.3699999999999999E-2</v>
      </c>
      <c r="Q36" s="1">
        <v>0.42126126000000003</v>
      </c>
      <c r="R36">
        <v>0.97160877845861715</v>
      </c>
      <c r="S36">
        <v>0.27889273356401384</v>
      </c>
      <c r="T36">
        <v>0.18090966196156996</v>
      </c>
      <c r="U36" s="1">
        <v>0.29099999999999998</v>
      </c>
      <c r="V36" s="1">
        <v>0.112</v>
      </c>
      <c r="W36">
        <v>0.19047619047619049</v>
      </c>
      <c r="X36">
        <v>0</v>
      </c>
      <c r="Y36">
        <f>IF(ISBLANK(MainDisplay!$F36),NA(),MainDisplay!$F36/MAX(MainDisplay!$F$3:$F$3753))</f>
        <v>7.7102746743425876E-2</v>
      </c>
      <c r="Z36" s="3"/>
    </row>
    <row r="37" spans="1:26" x14ac:dyDescent="0.25">
      <c r="A37" s="2">
        <v>448</v>
      </c>
      <c r="B37" s="1">
        <v>1</v>
      </c>
      <c r="C37" s="1">
        <v>0.97299999999999998</v>
      </c>
      <c r="D37">
        <v>0.14890599748931532</v>
      </c>
      <c r="E37" s="1">
        <v>0.66700000000000004</v>
      </c>
      <c r="F37" s="1">
        <v>0.12812000000000001</v>
      </c>
      <c r="G37" s="1">
        <v>0.13319</v>
      </c>
      <c r="H37" s="1">
        <v>0.25802999999999998</v>
      </c>
      <c r="I37" s="1">
        <v>3.1299000000000002E-4</v>
      </c>
      <c r="J37" s="1">
        <v>5.79E-2</v>
      </c>
      <c r="K37" s="1">
        <v>0.21</v>
      </c>
      <c r="L37" s="1">
        <v>0.219</v>
      </c>
      <c r="M37" s="1">
        <v>3.3099999999999997E-2</v>
      </c>
      <c r="N37" s="1">
        <v>7.1000000000000004E-3</v>
      </c>
      <c r="O37" s="1">
        <v>4.7800000000000002E-4</v>
      </c>
      <c r="P37" s="1">
        <v>3.4299999999999997E-2</v>
      </c>
      <c r="Q37" s="1">
        <v>0.4205005</v>
      </c>
      <c r="R37">
        <v>1</v>
      </c>
      <c r="S37">
        <v>0.28339100346020762</v>
      </c>
      <c r="T37">
        <v>0.23015845854625031</v>
      </c>
      <c r="U37" s="1">
        <v>0.26100000000000001</v>
      </c>
      <c r="V37" s="1">
        <v>0.11700000000000001</v>
      </c>
      <c r="W37">
        <v>0.23809523809523811</v>
      </c>
      <c r="X37">
        <v>0</v>
      </c>
      <c r="Y37">
        <f>IF(ISBLANK(MainDisplay!$F37),NA(),MainDisplay!$F37/MAX(MainDisplay!$F$3:$F$3753))</f>
        <v>7.8454773869346739E-2</v>
      </c>
      <c r="Z37" s="3"/>
    </row>
    <row r="38" spans="1:26" x14ac:dyDescent="0.25">
      <c r="A38" s="2">
        <v>450</v>
      </c>
      <c r="B38" s="1">
        <v>1</v>
      </c>
      <c r="C38" s="1">
        <v>0.99299999999999999</v>
      </c>
      <c r="D38">
        <v>0.15309068829301697</v>
      </c>
      <c r="E38" s="1">
        <v>0.69799999999999995</v>
      </c>
      <c r="F38" s="1">
        <v>0.13378999999999999</v>
      </c>
      <c r="G38" s="1">
        <v>0.13646</v>
      </c>
      <c r="H38" s="1">
        <v>0.26357000000000003</v>
      </c>
      <c r="I38" s="1">
        <v>3.3505999999999998E-4</v>
      </c>
      <c r="J38" s="1">
        <v>5.9299999999999999E-2</v>
      </c>
      <c r="K38" s="1">
        <v>0.218</v>
      </c>
      <c r="L38" s="1">
        <v>0.22800000000000001</v>
      </c>
      <c r="M38" s="1">
        <v>4.2000000000000003E-2</v>
      </c>
      <c r="N38" s="1">
        <v>6.6600000000000001E-3</v>
      </c>
      <c r="O38" s="1">
        <v>2.65E-5</v>
      </c>
      <c r="P38" s="1">
        <v>5.3600000000000002E-2</v>
      </c>
      <c r="Q38" s="1">
        <v>0.40670671000000003</v>
      </c>
      <c r="R38">
        <v>0.93995026531115122</v>
      </c>
      <c r="S38">
        <v>0.28572664359861588</v>
      </c>
      <c r="T38">
        <v>0.2915526073492733</v>
      </c>
      <c r="U38" s="1">
        <v>0.24099999999999999</v>
      </c>
      <c r="V38" s="1">
        <v>0.122</v>
      </c>
      <c r="W38">
        <v>0.2857142857142857</v>
      </c>
      <c r="X38">
        <v>0</v>
      </c>
      <c r="Y38">
        <f>IF(ISBLANK(MainDisplay!$F38),NA(),MainDisplay!$F38/MAX(MainDisplay!$F$3:$F$3753))</f>
        <v>7.9820827438161684E-2</v>
      </c>
      <c r="Z38" s="3"/>
    </row>
    <row r="39" spans="1:26" x14ac:dyDescent="0.25">
      <c r="A39" s="2">
        <v>452</v>
      </c>
      <c r="B39" s="1">
        <v>1</v>
      </c>
      <c r="C39" s="1">
        <v>0.995</v>
      </c>
      <c r="D39">
        <v>0.15733891598257668</v>
      </c>
      <c r="E39" s="1">
        <v>0.73499999999999999</v>
      </c>
      <c r="F39" s="1">
        <v>0.13605</v>
      </c>
      <c r="G39" s="1">
        <v>0.13646</v>
      </c>
      <c r="H39" s="1">
        <v>0.26995000000000002</v>
      </c>
      <c r="I39" s="1">
        <v>4.2338E-4</v>
      </c>
      <c r="J39" s="1">
        <v>6.0299999999999999E-2</v>
      </c>
      <c r="K39" s="1">
        <v>0.223</v>
      </c>
      <c r="L39" s="1">
        <v>0.23599999999999999</v>
      </c>
      <c r="M39" s="1">
        <v>3.4099999999999998E-2</v>
      </c>
      <c r="N39" s="1">
        <v>5.5500000000000002E-3</v>
      </c>
      <c r="O39" s="1">
        <v>1.2100000000000001E-6</v>
      </c>
      <c r="P39" s="1">
        <v>3.2500000000000001E-2</v>
      </c>
      <c r="Q39" s="1">
        <v>0.35927927999999998</v>
      </c>
      <c r="R39">
        <v>0.86077737883618999</v>
      </c>
      <c r="S39">
        <v>0.28425605536332182</v>
      </c>
      <c r="T39">
        <v>0.36191064626016006</v>
      </c>
      <c r="U39" s="1">
        <v>0.28000000000000003</v>
      </c>
      <c r="V39" s="1">
        <v>0.127</v>
      </c>
      <c r="W39">
        <v>0.35714285714285715</v>
      </c>
      <c r="X39">
        <v>0</v>
      </c>
      <c r="Y39">
        <f>IF(ISBLANK(MainDisplay!$F39),NA(),MainDisplay!$F39/MAX(MainDisplay!$F$3:$F$3753))</f>
        <v>8.1201517295213937E-2</v>
      </c>
      <c r="Z39" s="3"/>
    </row>
    <row r="40" spans="1:26" x14ac:dyDescent="0.25">
      <c r="A40" s="2">
        <v>454</v>
      </c>
      <c r="B40" s="1">
        <v>1</v>
      </c>
      <c r="C40" s="1">
        <v>0.996</v>
      </c>
      <c r="D40">
        <v>0.16165028882185675</v>
      </c>
      <c r="E40" s="1">
        <v>0.72499999999999998</v>
      </c>
      <c r="F40" s="1">
        <v>0.13946</v>
      </c>
      <c r="G40" s="1">
        <v>0.14301</v>
      </c>
      <c r="H40" s="1">
        <v>0.27615000000000001</v>
      </c>
      <c r="I40" s="1">
        <v>3.7078000000000002E-4</v>
      </c>
      <c r="J40" s="1">
        <v>6.0600000000000001E-2</v>
      </c>
      <c r="K40" s="1">
        <v>0.22700000000000001</v>
      </c>
      <c r="L40" s="1">
        <v>0.24299999999999999</v>
      </c>
      <c r="M40" s="1">
        <v>5.3800000000000001E-2</v>
      </c>
      <c r="N40" s="1">
        <v>5.1900000000000002E-3</v>
      </c>
      <c r="O40" s="1">
        <v>4.2200000000000001E-4</v>
      </c>
      <c r="P40" s="1">
        <v>3.0499999999999999E-2</v>
      </c>
      <c r="Q40" s="1">
        <v>0.30879451000000002</v>
      </c>
      <c r="R40">
        <v>0.74999597243263882</v>
      </c>
      <c r="S40">
        <v>0.28192041522491351</v>
      </c>
      <c r="T40">
        <v>0.44525386973981834</v>
      </c>
      <c r="U40" s="1">
        <v>0.27</v>
      </c>
      <c r="V40" s="1">
        <v>0.13100000000000001</v>
      </c>
      <c r="W40">
        <v>0.45238095238095238</v>
      </c>
      <c r="X40">
        <v>0</v>
      </c>
      <c r="Y40">
        <f>IF(ISBLANK(MainDisplay!$F40),NA(),MainDisplay!$F40/MAX(MainDisplay!$F$3:$F$3753))</f>
        <v>8.2597453285846709E-2</v>
      </c>
      <c r="Z40" s="3"/>
    </row>
    <row r="41" spans="1:26" x14ac:dyDescent="0.25">
      <c r="A41" s="2">
        <v>456</v>
      </c>
      <c r="B41" s="1">
        <v>1</v>
      </c>
      <c r="C41" s="1">
        <v>0.997</v>
      </c>
      <c r="D41">
        <v>0.16602438888140145</v>
      </c>
      <c r="E41" s="1">
        <v>0.72499999999999998</v>
      </c>
      <c r="F41" s="1">
        <v>0.14399000000000001</v>
      </c>
      <c r="G41" s="1">
        <v>0.14956</v>
      </c>
      <c r="H41" s="1">
        <v>0.28047</v>
      </c>
      <c r="I41" s="1">
        <v>3.6494000000000001E-4</v>
      </c>
      <c r="J41" s="1">
        <v>6.0900000000000003E-2</v>
      </c>
      <c r="K41" s="1">
        <v>0.23100000000000001</v>
      </c>
      <c r="L41" s="1">
        <v>0.251</v>
      </c>
      <c r="M41" s="1">
        <v>5.5E-2</v>
      </c>
      <c r="N41" s="1">
        <v>5.4999999999999997E-3</v>
      </c>
      <c r="O41" s="1">
        <v>1.74E-4</v>
      </c>
      <c r="P41" s="1">
        <v>0.02</v>
      </c>
      <c r="Q41" s="1">
        <v>0.25877306</v>
      </c>
      <c r="R41">
        <v>0.61936570655203649</v>
      </c>
      <c r="S41">
        <v>0.27716262975778549</v>
      </c>
      <c r="T41">
        <v>0.53349344456565417</v>
      </c>
      <c r="U41" s="1">
        <v>0.30199999999999999</v>
      </c>
      <c r="V41" s="1">
        <v>0.13500000000000001</v>
      </c>
      <c r="W41">
        <v>0.52380952380952384</v>
      </c>
      <c r="X41">
        <v>0</v>
      </c>
      <c r="Y41">
        <f>IF(ISBLANK(MainDisplay!$F41),NA(),MainDisplay!$F41/MAX(MainDisplay!$F$3:$F$3753))</f>
        <v>8.4007415719373577E-2</v>
      </c>
      <c r="Z41" s="3"/>
    </row>
    <row r="42" spans="1:26" x14ac:dyDescent="0.25">
      <c r="A42" s="2">
        <v>458</v>
      </c>
      <c r="B42" s="1">
        <v>1</v>
      </c>
      <c r="C42" s="1">
        <v>0.999</v>
      </c>
      <c r="D42">
        <v>0.17046077251546285</v>
      </c>
      <c r="E42" s="1">
        <v>0.751</v>
      </c>
      <c r="F42" s="1">
        <v>0.14965999999999999</v>
      </c>
      <c r="G42" s="1">
        <v>0.14956</v>
      </c>
      <c r="H42" s="1">
        <v>0.28582000000000002</v>
      </c>
      <c r="I42" s="1">
        <v>3.1753E-4</v>
      </c>
      <c r="J42" s="1">
        <v>5.8799999999999998E-2</v>
      </c>
      <c r="K42" s="1">
        <v>0.23499999999999999</v>
      </c>
      <c r="L42" s="1">
        <v>0.25600000000000001</v>
      </c>
      <c r="M42" s="1">
        <v>5.04E-2</v>
      </c>
      <c r="N42" s="1">
        <v>4.6100000000000004E-3</v>
      </c>
      <c r="O42" s="1">
        <v>1.2100000000000001E-6</v>
      </c>
      <c r="P42" s="1">
        <v>1.4999999999999999E-2</v>
      </c>
      <c r="Q42" s="1">
        <v>0.22490990999999999</v>
      </c>
      <c r="R42">
        <v>0.48181335459929203</v>
      </c>
      <c r="S42">
        <v>0.27076124567474052</v>
      </c>
      <c r="T42">
        <v>0.62847319195179963</v>
      </c>
      <c r="U42" s="1">
        <v>0.30599999999999999</v>
      </c>
      <c r="V42" s="1">
        <v>0.13800000000000001</v>
      </c>
      <c r="W42">
        <v>0.61904761904761907</v>
      </c>
      <c r="X42">
        <v>0</v>
      </c>
      <c r="Y42">
        <f>IF(ISBLANK(MainDisplay!$F42),NA(),MainDisplay!$F42/MAX(MainDisplay!$F$3:$F$3753))</f>
        <v>8.5432624286480949E-2</v>
      </c>
      <c r="Z42" s="3"/>
    </row>
    <row r="43" spans="1:26" x14ac:dyDescent="0.25">
      <c r="A43" s="2">
        <v>460</v>
      </c>
      <c r="B43" s="1">
        <v>1</v>
      </c>
      <c r="C43" s="1">
        <v>1</v>
      </c>
      <c r="D43">
        <v>0.17495897085318943</v>
      </c>
      <c r="E43" s="1">
        <v>0.78800000000000003</v>
      </c>
      <c r="F43" s="1">
        <v>0.15306</v>
      </c>
      <c r="G43" s="1">
        <v>0.15393000000000001</v>
      </c>
      <c r="H43" s="1">
        <v>0.29276999999999997</v>
      </c>
      <c r="I43" s="1">
        <v>2.7792000000000002E-4</v>
      </c>
      <c r="J43" s="1">
        <v>5.8099999999999999E-2</v>
      </c>
      <c r="K43" s="1">
        <v>0.24</v>
      </c>
      <c r="L43" s="1">
        <v>0.26200000000000001</v>
      </c>
      <c r="M43" s="1">
        <v>5.9299999999999999E-2</v>
      </c>
      <c r="N43" s="1">
        <v>4.0499999999999998E-3</v>
      </c>
      <c r="O43" s="1">
        <v>1.36E-4</v>
      </c>
      <c r="P43" s="1">
        <v>1.5800000000000002E-2</v>
      </c>
      <c r="Q43" s="1">
        <v>0.20660661</v>
      </c>
      <c r="R43">
        <v>0.41627973053755774</v>
      </c>
      <c r="S43">
        <v>0.26280276816609</v>
      </c>
      <c r="T43">
        <v>0.72643374898077318</v>
      </c>
      <c r="U43" s="1">
        <v>0.315</v>
      </c>
      <c r="V43" s="1">
        <v>0.14000000000000001</v>
      </c>
      <c r="W43">
        <v>0.7142857142857143</v>
      </c>
      <c r="X43">
        <v>0</v>
      </c>
      <c r="Y43">
        <f>IF(ISBLANK(MainDisplay!$F43),NA(),MainDisplay!$F43/MAX(MainDisplay!$F$3:$F$3753))</f>
        <v>8.6872469141825642E-2</v>
      </c>
      <c r="Z43" s="3"/>
    </row>
    <row r="44" spans="1:26" x14ac:dyDescent="0.25">
      <c r="A44" s="2">
        <v>462</v>
      </c>
      <c r="B44" s="1">
        <v>1</v>
      </c>
      <c r="C44" s="1">
        <v>0.995</v>
      </c>
      <c r="D44">
        <v>0.17951849030306971</v>
      </c>
      <c r="E44" s="1">
        <v>0.83599999999999997</v>
      </c>
      <c r="F44" s="1">
        <v>0.15759999999999999</v>
      </c>
      <c r="G44" s="1">
        <v>0.1583</v>
      </c>
      <c r="H44" s="1">
        <v>0.29587000000000002</v>
      </c>
      <c r="I44" s="1">
        <v>3.6298999999999999E-4</v>
      </c>
      <c r="J44" s="1">
        <v>5.7799999999999997E-2</v>
      </c>
      <c r="K44" s="1">
        <v>0.24199999999999999</v>
      </c>
      <c r="L44" s="1">
        <v>0.26700000000000002</v>
      </c>
      <c r="M44" s="1">
        <v>3.0200000000000001E-2</v>
      </c>
      <c r="N44" s="1">
        <v>4.0400000000000002E-3</v>
      </c>
      <c r="O44" s="1">
        <v>2.9E-4</v>
      </c>
      <c r="P44" s="1">
        <v>2.3599999999999999E-2</v>
      </c>
      <c r="Q44" s="1">
        <v>0.19001667999999999</v>
      </c>
      <c r="R44">
        <v>0.36514984600889638</v>
      </c>
      <c r="S44">
        <v>0.25302768166089967</v>
      </c>
      <c r="T44">
        <v>0.8206989920463148</v>
      </c>
      <c r="U44" s="1">
        <v>0.32</v>
      </c>
      <c r="V44" s="1">
        <v>0.14299999999999999</v>
      </c>
      <c r="W44">
        <v>0.80952380952380953</v>
      </c>
      <c r="X44">
        <v>0</v>
      </c>
      <c r="Y44">
        <f>IF(ISBLANK(MainDisplay!$F44),NA(),MainDisplay!$F44/MAX(MainDisplay!$F$3:$F$3753))</f>
        <v>8.8326950285407629E-2</v>
      </c>
      <c r="Z44" s="3"/>
    </row>
    <row r="45" spans="1:26" x14ac:dyDescent="0.25">
      <c r="A45" s="2">
        <v>464</v>
      </c>
      <c r="B45" s="1">
        <v>1</v>
      </c>
      <c r="C45" s="1">
        <v>0.99</v>
      </c>
      <c r="D45">
        <v>0.18413881306969973</v>
      </c>
      <c r="E45" s="1">
        <v>0.878</v>
      </c>
      <c r="F45" s="1">
        <v>0.15986</v>
      </c>
      <c r="G45" s="1">
        <v>0.16156999999999999</v>
      </c>
      <c r="H45" s="1">
        <v>0.30329</v>
      </c>
      <c r="I45" s="1">
        <v>9.2856999999999998E-4</v>
      </c>
      <c r="J45" s="1">
        <v>5.6099999999999997E-2</v>
      </c>
      <c r="K45" s="1">
        <v>0.245</v>
      </c>
      <c r="L45" s="1">
        <v>0.27300000000000002</v>
      </c>
      <c r="M45" s="1">
        <v>2.7199999999999998E-2</v>
      </c>
      <c r="N45" s="1">
        <v>4.1799999999999997E-3</v>
      </c>
      <c r="O45" s="1">
        <v>2.13E-4</v>
      </c>
      <c r="P45" s="1">
        <v>3.2099999999999997E-2</v>
      </c>
      <c r="Q45" s="1">
        <v>0.17869869999999999</v>
      </c>
      <c r="R45">
        <v>0.31401997155545036</v>
      </c>
      <c r="S45">
        <v>0.24230103806228376</v>
      </c>
      <c r="T45">
        <v>0.90074637106512978</v>
      </c>
      <c r="U45" s="1">
        <v>0.315</v>
      </c>
      <c r="V45" s="1">
        <v>0.14599999999999999</v>
      </c>
      <c r="W45">
        <v>0.90476190476190477</v>
      </c>
      <c r="X45">
        <v>0</v>
      </c>
      <c r="Y45">
        <f>IF(ISBLANK(MainDisplay!$F45),NA(),MainDisplay!$F45/MAX(MainDisplay!$F$3:$F$3753))</f>
        <v>8.9796677562570135E-2</v>
      </c>
      <c r="Z45" s="3"/>
    </row>
    <row r="46" spans="1:26" x14ac:dyDescent="0.25">
      <c r="A46" s="2">
        <v>466</v>
      </c>
      <c r="B46" s="1">
        <v>1</v>
      </c>
      <c r="C46" s="1">
        <v>0.98499999999999999</v>
      </c>
      <c r="D46">
        <v>0.1888193976819833</v>
      </c>
      <c r="E46" s="1">
        <v>0.95199999999999996</v>
      </c>
      <c r="F46" s="1">
        <v>0.16667000000000001</v>
      </c>
      <c r="G46" s="1">
        <v>0.16485</v>
      </c>
      <c r="H46" s="1">
        <v>0.30685000000000001</v>
      </c>
      <c r="I46" s="1">
        <v>1.3377E-3</v>
      </c>
      <c r="J46" s="1">
        <v>5.5E-2</v>
      </c>
      <c r="K46" s="1">
        <v>0.248</v>
      </c>
      <c r="L46" s="1">
        <v>0.27800000000000002</v>
      </c>
      <c r="M46" s="1">
        <v>4.6199999999999998E-2</v>
      </c>
      <c r="N46" s="1">
        <v>4.15E-3</v>
      </c>
      <c r="O46" s="1">
        <v>1.2100000000000001E-6</v>
      </c>
      <c r="P46" s="1">
        <v>9.69E-2</v>
      </c>
      <c r="Q46" s="1">
        <v>0.16738070999999999</v>
      </c>
      <c r="R46">
        <v>0.26990450237297015</v>
      </c>
      <c r="S46">
        <v>0.23079584775086506</v>
      </c>
      <c r="T46">
        <v>0.95675863921209847</v>
      </c>
      <c r="U46" s="1">
        <v>0.28399999999999997</v>
      </c>
      <c r="V46" s="1">
        <v>0.14799999999999999</v>
      </c>
      <c r="W46">
        <v>0.95238095238095244</v>
      </c>
      <c r="X46">
        <v>0</v>
      </c>
      <c r="Y46">
        <f>IF(ISBLANK(MainDisplay!$F46),NA(),MainDisplay!$F46/MAX(MainDisplay!$F$3:$F$3753))</f>
        <v>9.1280431282626737E-2</v>
      </c>
      <c r="Z46" s="3"/>
    </row>
    <row r="47" spans="1:26" x14ac:dyDescent="0.25">
      <c r="A47" s="2">
        <v>468</v>
      </c>
      <c r="B47" s="1">
        <v>1</v>
      </c>
      <c r="C47" s="1">
        <v>0.98</v>
      </c>
      <c r="D47">
        <v>0.19355967953187977</v>
      </c>
      <c r="E47" s="1">
        <v>1</v>
      </c>
      <c r="F47" s="1">
        <v>0.17119999999999999</v>
      </c>
      <c r="G47" s="1">
        <v>0.16921</v>
      </c>
      <c r="H47" s="1">
        <v>0.31211</v>
      </c>
      <c r="I47" s="1">
        <v>1.3247000000000001E-3</v>
      </c>
      <c r="J47" s="1">
        <v>5.2499999999999998E-2</v>
      </c>
      <c r="K47" s="1">
        <v>0.25</v>
      </c>
      <c r="L47" s="1">
        <v>0.28299999999999997</v>
      </c>
      <c r="M47" s="1">
        <v>5.1200000000000002E-2</v>
      </c>
      <c r="N47" s="1">
        <v>4.5799999999999999E-3</v>
      </c>
      <c r="O47" s="1">
        <v>1.2100000000000001E-6</v>
      </c>
      <c r="P47" s="1">
        <v>9.35E-2</v>
      </c>
      <c r="Q47" s="1">
        <v>0.15655656000000001</v>
      </c>
      <c r="R47">
        <v>0.24298565266152278</v>
      </c>
      <c r="S47">
        <v>0.21937716262975779</v>
      </c>
      <c r="T47">
        <v>0.99209688484528613</v>
      </c>
      <c r="U47" s="1">
        <v>0.312</v>
      </c>
      <c r="V47" s="1">
        <v>0.15</v>
      </c>
      <c r="W47">
        <v>1</v>
      </c>
      <c r="X47">
        <v>0</v>
      </c>
      <c r="Y47">
        <f>IF(ISBLANK(MainDisplay!$F47),NA(),MainDisplay!$F47/MAX(MainDisplay!$F$3:$F$3753))</f>
        <v>9.2779431136263857E-2</v>
      </c>
      <c r="Z47" s="3"/>
    </row>
    <row r="48" spans="1:26" x14ac:dyDescent="0.25">
      <c r="A48" s="2">
        <v>470</v>
      </c>
      <c r="B48" s="1">
        <v>1</v>
      </c>
      <c r="C48" s="1">
        <v>0.97499999999999998</v>
      </c>
      <c r="D48">
        <v>0.19835907142282386</v>
      </c>
      <c r="E48" s="1">
        <v>0.96299999999999997</v>
      </c>
      <c r="F48" s="1">
        <v>0.17574000000000001</v>
      </c>
      <c r="G48" s="1">
        <v>0.17030999999999999</v>
      </c>
      <c r="H48" s="1">
        <v>0.32140999999999997</v>
      </c>
      <c r="I48" s="1">
        <v>6.2142999999999996E-4</v>
      </c>
      <c r="J48" s="1">
        <v>5.0099999999999999E-2</v>
      </c>
      <c r="K48" s="1">
        <v>0.252</v>
      </c>
      <c r="L48" s="1">
        <v>0.28799999999999998</v>
      </c>
      <c r="M48" s="1">
        <v>6.2399999999999997E-2</v>
      </c>
      <c r="N48" s="1">
        <v>4.0200000000000001E-3</v>
      </c>
      <c r="O48" s="1">
        <v>4.9499999999999997E-5</v>
      </c>
      <c r="P48" s="1">
        <v>3.7699999999999997E-2</v>
      </c>
      <c r="Q48" s="1">
        <v>0.14594594999999999</v>
      </c>
      <c r="R48">
        <v>0.21606680295007546</v>
      </c>
      <c r="S48">
        <v>0.20787197231833909</v>
      </c>
      <c r="T48">
        <v>1</v>
      </c>
      <c r="U48" s="1">
        <v>0.28499999999999998</v>
      </c>
      <c r="V48" s="1">
        <v>0.151</v>
      </c>
      <c r="W48">
        <v>1</v>
      </c>
      <c r="X48">
        <v>0</v>
      </c>
      <c r="Y48">
        <f>IF(ISBLANK(MainDisplay!$F48),NA(),MainDisplay!$F48/MAX(MainDisplay!$F$3:$F$3753))</f>
        <v>9.4293067278138284E-2</v>
      </c>
      <c r="Z48" s="3"/>
    </row>
    <row r="49" spans="1:26" x14ac:dyDescent="0.25">
      <c r="A49" s="2">
        <v>472</v>
      </c>
      <c r="B49" s="1">
        <v>1</v>
      </c>
      <c r="C49" s="1">
        <v>0.97699999999999998</v>
      </c>
      <c r="D49">
        <v>0.20321696412696355</v>
      </c>
      <c r="E49" s="1">
        <v>0.90500000000000003</v>
      </c>
      <c r="F49" s="1">
        <v>0.18254000000000001</v>
      </c>
      <c r="G49" s="1">
        <v>0.17358000000000001</v>
      </c>
      <c r="H49" s="1">
        <v>0.32732</v>
      </c>
      <c r="I49" s="1">
        <v>1.1169000000000001E-3</v>
      </c>
      <c r="J49" s="1">
        <v>4.8599999999999997E-2</v>
      </c>
      <c r="K49" s="1">
        <v>0.254</v>
      </c>
      <c r="L49" s="1">
        <v>0.29199999999999998</v>
      </c>
      <c r="M49" s="1">
        <v>0.14699999999999999</v>
      </c>
      <c r="N49" s="1">
        <v>4.2199999999999998E-3</v>
      </c>
      <c r="O49" s="1">
        <v>1.3799999999999999E-4</v>
      </c>
      <c r="P49" s="1">
        <v>2.2100000000000002E-2</v>
      </c>
      <c r="Q49" s="1">
        <v>0.13655254999999999</v>
      </c>
      <c r="R49">
        <v>0.18934147797626927</v>
      </c>
      <c r="S49">
        <v>0.19558823529411767</v>
      </c>
      <c r="T49">
        <v>0.98526073444935613</v>
      </c>
      <c r="U49" s="1">
        <v>0.308</v>
      </c>
      <c r="V49" s="1">
        <v>0.154</v>
      </c>
      <c r="W49">
        <v>0.97619047619047639</v>
      </c>
      <c r="X49">
        <v>0</v>
      </c>
      <c r="Y49">
        <f>IF(ISBLANK(MainDisplay!$F49),NA(),MainDisplay!$F49/MAX(MainDisplay!$F$3:$F$3753))</f>
        <v>9.5821339708249992E-2</v>
      </c>
      <c r="Z49" s="3"/>
    </row>
    <row r="50" spans="1:26" x14ac:dyDescent="0.25">
      <c r="A50" s="2">
        <v>474</v>
      </c>
      <c r="B50" s="1">
        <v>1</v>
      </c>
      <c r="C50" s="1">
        <v>0.97899999999999998</v>
      </c>
      <c r="D50">
        <v>0.2081327269503872</v>
      </c>
      <c r="E50" s="1">
        <v>0.86799999999999999</v>
      </c>
      <c r="F50" s="1">
        <v>0.18593999999999999</v>
      </c>
      <c r="G50" s="1">
        <v>0.18013000000000001</v>
      </c>
      <c r="H50" s="1">
        <v>0.33305000000000001</v>
      </c>
      <c r="I50" s="1">
        <v>1.1818E-3</v>
      </c>
      <c r="J50" s="1">
        <v>4.8000000000000001E-2</v>
      </c>
      <c r="K50" s="1">
        <v>0.255</v>
      </c>
      <c r="L50" s="1">
        <v>0.29899999999999999</v>
      </c>
      <c r="M50" s="1">
        <v>0.503</v>
      </c>
      <c r="N50" s="1">
        <v>4.6100000000000004E-3</v>
      </c>
      <c r="O50" s="1">
        <v>1.0499999999999999E-5</v>
      </c>
      <c r="P50" s="1">
        <v>2.2499999999999999E-2</v>
      </c>
      <c r="Q50" s="1">
        <v>0.13400601000000001</v>
      </c>
      <c r="R50">
        <v>0.17277603044996084</v>
      </c>
      <c r="S50">
        <v>0.18321799307958478</v>
      </c>
      <c r="T50">
        <v>0.94257294303557737</v>
      </c>
      <c r="U50" s="1">
        <v>0.29199999999999998</v>
      </c>
      <c r="V50" s="1">
        <v>0.154</v>
      </c>
      <c r="W50">
        <v>0.9285714285714286</v>
      </c>
      <c r="X50">
        <v>0</v>
      </c>
      <c r="Y50">
        <f>IF(ISBLANK(MainDisplay!$F50),NA(),MainDisplay!$F50/MAX(MainDisplay!$F$3:$F$3753))</f>
        <v>9.7364858271942245E-2</v>
      </c>
      <c r="Z50" s="3"/>
    </row>
    <row r="51" spans="1:26" x14ac:dyDescent="0.25">
      <c r="A51" s="2">
        <v>476</v>
      </c>
      <c r="B51" s="1">
        <v>1</v>
      </c>
      <c r="C51" s="1">
        <v>0.98</v>
      </c>
      <c r="D51">
        <v>0.21310570830551198</v>
      </c>
      <c r="E51" s="1">
        <v>0.79900000000000004</v>
      </c>
      <c r="F51" s="1">
        <v>0.18820999999999999</v>
      </c>
      <c r="G51" s="1">
        <v>0.1845</v>
      </c>
      <c r="H51" s="1">
        <v>0.33887</v>
      </c>
      <c r="I51" s="1">
        <v>9.1558000000000004E-4</v>
      </c>
      <c r="J51" s="1">
        <v>4.7600000000000003E-2</v>
      </c>
      <c r="K51" s="1">
        <v>0.25700000000000001</v>
      </c>
      <c r="L51" s="1">
        <v>0.30299999999999999</v>
      </c>
      <c r="M51" s="1">
        <v>9.4500000000000001E-2</v>
      </c>
      <c r="N51" s="1">
        <v>4.1799999999999997E-3</v>
      </c>
      <c r="O51" s="1">
        <v>5.4100000000000003E-4</v>
      </c>
      <c r="P51" s="1">
        <v>2.6800000000000001E-2</v>
      </c>
      <c r="Q51" s="1">
        <v>0.13567567999999999</v>
      </c>
      <c r="R51">
        <v>0.1562105929988678</v>
      </c>
      <c r="S51">
        <v>0.17128027681660901</v>
      </c>
      <c r="T51">
        <v>0.88431829232869907</v>
      </c>
      <c r="U51" s="1">
        <v>0.27100000000000002</v>
      </c>
      <c r="V51" s="1">
        <v>0.155</v>
      </c>
      <c r="W51">
        <v>0.88095238095238104</v>
      </c>
      <c r="X51">
        <v>0</v>
      </c>
      <c r="Y51">
        <f>IF(ISBLANK(MainDisplay!$F51),NA(),MainDisplay!$F51/MAX(MainDisplay!$F$3:$F$3753))</f>
        <v>9.8923013123871792E-2</v>
      </c>
      <c r="Z51" s="3"/>
    </row>
    <row r="52" spans="1:26" x14ac:dyDescent="0.25">
      <c r="A52" s="2">
        <v>478</v>
      </c>
      <c r="B52" s="1">
        <v>1</v>
      </c>
      <c r="C52" s="1">
        <v>0.98199999999999998</v>
      </c>
      <c r="D52">
        <v>0.21813523628983411</v>
      </c>
      <c r="E52" s="1">
        <v>0.76700000000000002</v>
      </c>
      <c r="F52" s="1">
        <v>0.19388</v>
      </c>
      <c r="G52" s="1">
        <v>0.18995999999999999</v>
      </c>
      <c r="H52" s="1">
        <v>0.34450999999999998</v>
      </c>
      <c r="I52" s="1">
        <v>1.7922000000000001E-3</v>
      </c>
      <c r="J52" s="1">
        <v>4.9299999999999997E-2</v>
      </c>
      <c r="K52" s="1">
        <v>0.25800000000000001</v>
      </c>
      <c r="L52" s="1">
        <v>0.307</v>
      </c>
      <c r="M52" s="1">
        <v>8.9599999999999999E-2</v>
      </c>
      <c r="N52" s="1">
        <v>4.2700000000000004E-3</v>
      </c>
      <c r="O52" s="1">
        <v>1.45E-4</v>
      </c>
      <c r="P52" s="1">
        <v>0.01</v>
      </c>
      <c r="Q52" s="1">
        <v>0.13885886</v>
      </c>
      <c r="R52">
        <v>0.13964514547255941</v>
      </c>
      <c r="S52">
        <v>0.16133217993079585</v>
      </c>
      <c r="T52">
        <v>0.80732810372030261</v>
      </c>
      <c r="U52" s="1">
        <v>0.29899999999999999</v>
      </c>
      <c r="V52" s="1">
        <v>0.156</v>
      </c>
      <c r="W52">
        <v>0.80952380952380953</v>
      </c>
      <c r="X52">
        <v>0</v>
      </c>
      <c r="Y52">
        <f>IF(ISBLANK(MainDisplay!$F52),NA(),MainDisplay!$F52/MAX(MainDisplay!$F$3:$F$3753))</f>
        <v>0.10049519441869544</v>
      </c>
      <c r="Z52" s="3"/>
    </row>
    <row r="53" spans="1:26" x14ac:dyDescent="0.25">
      <c r="A53" s="2">
        <v>480</v>
      </c>
      <c r="B53" s="1">
        <v>1</v>
      </c>
      <c r="C53" s="1">
        <v>0.98399999999999999</v>
      </c>
      <c r="D53">
        <v>0.22322061927027007</v>
      </c>
      <c r="E53" s="1">
        <v>0.80400000000000005</v>
      </c>
      <c r="F53" s="1">
        <v>0.20068</v>
      </c>
      <c r="G53" s="1">
        <v>0.19650999999999999</v>
      </c>
      <c r="H53" s="1">
        <v>0.35210999999999998</v>
      </c>
      <c r="I53" s="1">
        <v>4.8377000000000003E-3</v>
      </c>
      <c r="J53" s="1">
        <v>6.1899999999999997E-2</v>
      </c>
      <c r="K53" s="1">
        <v>0.25900000000000001</v>
      </c>
      <c r="L53" s="1">
        <v>0.313</v>
      </c>
      <c r="M53" s="1">
        <v>3.5200000000000002E-2</v>
      </c>
      <c r="N53" s="1">
        <v>4.2199999999999998E-3</v>
      </c>
      <c r="O53" s="1">
        <v>1.01E-4</v>
      </c>
      <c r="P53" s="1">
        <v>8.4200000000000004E-3</v>
      </c>
      <c r="Q53" s="1">
        <v>0.14516055</v>
      </c>
      <c r="R53">
        <v>0.13236873422479442</v>
      </c>
      <c r="S53">
        <v>0.1583044982698962</v>
      </c>
      <c r="T53">
        <v>0.72449053239354722</v>
      </c>
      <c r="U53" s="1">
        <v>0.27800000000000002</v>
      </c>
      <c r="V53" s="1">
        <v>0.157</v>
      </c>
      <c r="W53">
        <v>0.7142857142857143</v>
      </c>
      <c r="X53">
        <v>0</v>
      </c>
      <c r="Y53">
        <f>IF(ISBLANK(MainDisplay!$F53),NA(),MainDisplay!$F53/MAX(MainDisplay!$F$3:$F$3753))</f>
        <v>0.10208262184709958</v>
      </c>
      <c r="Z53" s="3"/>
    </row>
    <row r="54" spans="1:26" x14ac:dyDescent="0.25">
      <c r="A54" s="2">
        <v>482</v>
      </c>
      <c r="B54" s="1">
        <v>1</v>
      </c>
      <c r="C54" s="1">
        <v>0.97199999999999998</v>
      </c>
      <c r="D54">
        <v>0.22836114647230599</v>
      </c>
      <c r="E54" s="1">
        <v>0.84099999999999997</v>
      </c>
      <c r="F54" s="1">
        <v>0.20408000000000001</v>
      </c>
      <c r="G54" s="1">
        <v>0.20305999999999999</v>
      </c>
      <c r="H54" s="1">
        <v>0.35587000000000002</v>
      </c>
      <c r="I54" s="1">
        <v>1.461E-2</v>
      </c>
      <c r="J54" s="1">
        <v>9.4799999999999995E-2</v>
      </c>
      <c r="K54" s="1">
        <v>0.26100000000000001</v>
      </c>
      <c r="L54" s="1">
        <v>0.317</v>
      </c>
      <c r="M54" s="1">
        <v>5.1200000000000002E-2</v>
      </c>
      <c r="N54" s="1">
        <v>4.2700000000000004E-3</v>
      </c>
      <c r="O54" s="1">
        <v>3.3599999999999998E-4</v>
      </c>
      <c r="P54" s="1">
        <v>8.6E-3</v>
      </c>
      <c r="Q54" s="1">
        <v>0.15495495000000001</v>
      </c>
      <c r="R54">
        <v>0.12822737738082501</v>
      </c>
      <c r="S54">
        <v>0.17525951557093428</v>
      </c>
      <c r="T54">
        <v>0.64338304758975906</v>
      </c>
      <c r="U54" s="1">
        <v>0.27700000000000002</v>
      </c>
      <c r="V54" s="1">
        <v>0.157</v>
      </c>
      <c r="W54">
        <v>0.6428571428571429</v>
      </c>
      <c r="X54">
        <v>0</v>
      </c>
      <c r="Y54">
        <f>IF(ISBLANK(MainDisplay!$F54),NA(),MainDisplay!$F54/MAX(MainDisplay!$F$3:$F$3753))</f>
        <v>0.10368529540908428</v>
      </c>
      <c r="Z54" s="3"/>
    </row>
    <row r="55" spans="1:26" x14ac:dyDescent="0.25">
      <c r="A55" s="2">
        <v>484</v>
      </c>
      <c r="B55" s="1">
        <v>1</v>
      </c>
      <c r="C55" s="1">
        <v>0.96</v>
      </c>
      <c r="D55">
        <v>0.23355608857323928</v>
      </c>
      <c r="E55" s="1">
        <v>0.83599999999999997</v>
      </c>
      <c r="F55" s="1">
        <v>0.20974999999999999</v>
      </c>
      <c r="G55" s="1">
        <v>0.2107</v>
      </c>
      <c r="H55" s="1">
        <v>0.36281999999999998</v>
      </c>
      <c r="I55" s="1">
        <v>4.2077999999999997E-2</v>
      </c>
      <c r="J55" s="1">
        <v>0.15</v>
      </c>
      <c r="K55" s="1">
        <v>0.26</v>
      </c>
      <c r="L55" s="1">
        <v>0.32</v>
      </c>
      <c r="M55" s="1">
        <v>0.109</v>
      </c>
      <c r="N55" s="1">
        <v>4.6800000000000001E-3</v>
      </c>
      <c r="O55" s="1">
        <v>1.8100000000000001E-4</v>
      </c>
      <c r="P55" s="1">
        <v>9.6100000000000005E-3</v>
      </c>
      <c r="Q55" s="1">
        <v>0.16474936000000001</v>
      </c>
      <c r="R55">
        <v>0.12408601046164022</v>
      </c>
      <c r="S55">
        <v>0.22456747404844293</v>
      </c>
      <c r="T55">
        <v>0.56694217435779093</v>
      </c>
      <c r="U55" s="1">
        <v>0.26200000000000001</v>
      </c>
      <c r="V55" s="1">
        <v>0.157</v>
      </c>
      <c r="W55">
        <v>0.5714285714285714</v>
      </c>
      <c r="X55">
        <v>0</v>
      </c>
      <c r="Y55">
        <f>IF(ISBLANK(MainDisplay!$F55),NA(),MainDisplay!$F55/MAX(MainDisplay!$F$3:$F$3753))</f>
        <v>0.10530199541396304</v>
      </c>
      <c r="Z55" s="3"/>
    </row>
    <row r="56" spans="1:26" x14ac:dyDescent="0.25">
      <c r="A56" s="2">
        <v>486</v>
      </c>
      <c r="B56" s="1">
        <v>1</v>
      </c>
      <c r="C56" s="1">
        <v>0.94799999999999995</v>
      </c>
      <c r="D56">
        <v>0.23880469829876719</v>
      </c>
      <c r="E56" s="1">
        <v>0.79400000000000004</v>
      </c>
      <c r="F56" s="1">
        <v>0.21542</v>
      </c>
      <c r="G56" s="1">
        <v>0.21834000000000001</v>
      </c>
      <c r="H56" s="1">
        <v>0.37023</v>
      </c>
      <c r="I56" s="1">
        <v>7.6622999999999997E-2</v>
      </c>
      <c r="J56" s="1">
        <v>0.20899999999999999</v>
      </c>
      <c r="K56" s="1">
        <v>0.26100000000000001</v>
      </c>
      <c r="L56" s="1">
        <v>0.32400000000000001</v>
      </c>
      <c r="M56" s="1">
        <v>4.7800000000000002E-2</v>
      </c>
      <c r="N56" s="1">
        <v>4.1900000000000001E-3</v>
      </c>
      <c r="O56" s="1">
        <v>8.2899999999999998E-4</v>
      </c>
      <c r="P56" s="1">
        <v>1.0699999999999999E-2</v>
      </c>
      <c r="Q56" s="1">
        <v>0.17454376999999999</v>
      </c>
      <c r="R56">
        <v>0.12465169350618413</v>
      </c>
      <c r="S56">
        <v>0.28019031141868517</v>
      </c>
      <c r="T56">
        <v>0.49368556179321199</v>
      </c>
      <c r="U56" s="1">
        <v>0.23799999999999999</v>
      </c>
      <c r="V56" s="1">
        <v>0.157</v>
      </c>
      <c r="W56">
        <v>0.5</v>
      </c>
      <c r="X56">
        <v>0</v>
      </c>
      <c r="Y56">
        <f>IF(ISBLANK(MainDisplay!$F56),NA(),MainDisplay!$F56/MAX(MainDisplay!$F$3:$F$3753))</f>
        <v>0.1069333317070791</v>
      </c>
      <c r="Z56" s="3"/>
    </row>
    <row r="57" spans="1:26" x14ac:dyDescent="0.25">
      <c r="A57" s="2">
        <v>488</v>
      </c>
      <c r="B57" s="1">
        <v>1</v>
      </c>
      <c r="C57" s="1">
        <v>0.93600000000000005</v>
      </c>
      <c r="D57">
        <v>0.24410621102223662</v>
      </c>
      <c r="E57" s="1">
        <v>0.76700000000000002</v>
      </c>
      <c r="F57" s="1">
        <v>0.21995000000000001</v>
      </c>
      <c r="G57" s="1">
        <v>0.22270999999999999</v>
      </c>
      <c r="H57" s="1">
        <v>0.37680999999999998</v>
      </c>
      <c r="I57" s="1">
        <v>8.3116999999999996E-2</v>
      </c>
      <c r="J57" s="1">
        <v>0.24099999999999999</v>
      </c>
      <c r="K57" s="1">
        <v>0.26100000000000001</v>
      </c>
      <c r="L57" s="1">
        <v>0.32800000000000001</v>
      </c>
      <c r="M57" s="1">
        <v>5.1200000000000002E-2</v>
      </c>
      <c r="N57" s="1">
        <v>5.3800000000000002E-3</v>
      </c>
      <c r="O57" s="1">
        <v>2.5799999999999998E-4</v>
      </c>
      <c r="P57" s="1">
        <v>1.2800000000000001E-2</v>
      </c>
      <c r="Q57" s="1">
        <v>0.18799431</v>
      </c>
      <c r="R57">
        <v>0.13038588145555952</v>
      </c>
      <c r="S57">
        <v>0.29688581314878898</v>
      </c>
      <c r="T57">
        <v>0.42563832788829598</v>
      </c>
      <c r="U57" s="1">
        <v>0.29599999999999999</v>
      </c>
      <c r="V57" s="1">
        <v>0.157</v>
      </c>
      <c r="W57">
        <v>0.4285714285714286</v>
      </c>
      <c r="X57">
        <v>0</v>
      </c>
      <c r="Y57">
        <f>IF(ISBLANK(MainDisplay!$F57),NA(),MainDisplay!$F57/MAX(MainDisplay!$F$3:$F$3753))</f>
        <v>0.10857991413377568</v>
      </c>
      <c r="Z57" s="3"/>
    </row>
    <row r="58" spans="1:26" x14ac:dyDescent="0.25">
      <c r="A58" s="2">
        <v>490</v>
      </c>
      <c r="B58" s="1">
        <v>1</v>
      </c>
      <c r="C58" s="1">
        <v>0.92400000000000004</v>
      </c>
      <c r="D58">
        <v>0.24945984536587129</v>
      </c>
      <c r="E58" s="1">
        <v>0.79400000000000004</v>
      </c>
      <c r="F58" s="1">
        <v>0.22449</v>
      </c>
      <c r="G58" s="1">
        <v>0.23035</v>
      </c>
      <c r="H58" s="1">
        <v>0.38178000000000001</v>
      </c>
      <c r="I58" s="1">
        <v>7.4025999999999995E-2</v>
      </c>
      <c r="J58" s="1">
        <v>0.23699999999999999</v>
      </c>
      <c r="K58" s="1">
        <v>0.26100000000000001</v>
      </c>
      <c r="L58" s="1">
        <v>0.33100000000000002</v>
      </c>
      <c r="M58" s="1">
        <v>4.7199999999999999E-2</v>
      </c>
      <c r="N58" s="1">
        <v>5.1700000000000001E-3</v>
      </c>
      <c r="O58" s="1">
        <v>7.3499999999999998E-4</v>
      </c>
      <c r="P58" s="1">
        <v>1.7500000000000002E-2</v>
      </c>
      <c r="Q58" s="1">
        <v>0.20240240000000001</v>
      </c>
      <c r="R58">
        <v>0.13612007948015031</v>
      </c>
      <c r="S58">
        <v>0.27378892733564014</v>
      </c>
      <c r="T58">
        <v>0.36658889657848093</v>
      </c>
      <c r="U58" s="1">
        <v>0.27900000000000003</v>
      </c>
      <c r="V58" s="1">
        <v>0.158</v>
      </c>
      <c r="W58">
        <v>0.35714285714285715</v>
      </c>
      <c r="X58">
        <v>0</v>
      </c>
      <c r="Y58">
        <f>IF(ISBLANK(MainDisplay!$F58),NA(),MainDisplay!$F58/MAX(MainDisplay!$F$3:$F$3753))</f>
        <v>0.11024113284870958</v>
      </c>
      <c r="Z58" s="3"/>
    </row>
    <row r="59" spans="1:26" x14ac:dyDescent="0.25">
      <c r="A59" s="2">
        <v>492</v>
      </c>
      <c r="B59" s="1">
        <v>1</v>
      </c>
      <c r="C59" s="1">
        <v>0.92500000000000004</v>
      </c>
      <c r="D59">
        <v>0.25486480380331139</v>
      </c>
      <c r="E59" s="1">
        <v>0.82499999999999996</v>
      </c>
      <c r="F59" s="1">
        <v>0.23016</v>
      </c>
      <c r="G59" s="1">
        <v>0.2369</v>
      </c>
      <c r="H59" s="1">
        <v>0.38789000000000001</v>
      </c>
      <c r="I59" s="1">
        <v>6.2403E-2</v>
      </c>
      <c r="J59" s="1">
        <v>0.20599999999999999</v>
      </c>
      <c r="K59" s="1">
        <v>0.26100000000000001</v>
      </c>
      <c r="L59" s="1">
        <v>0.33500000000000002</v>
      </c>
      <c r="M59" s="1">
        <v>5.7700000000000001E-2</v>
      </c>
      <c r="N59" s="1">
        <v>1.2999999999999999E-2</v>
      </c>
      <c r="O59" s="1">
        <v>1.4899999999999999E-4</v>
      </c>
      <c r="P59" s="1">
        <v>2.1600000000000001E-2</v>
      </c>
      <c r="Q59" s="1">
        <v>0.21681048999999999</v>
      </c>
      <c r="R59">
        <v>0.1418542674295257</v>
      </c>
      <c r="S59">
        <v>0.2369377162629758</v>
      </c>
      <c r="T59">
        <v>0.31643392917820362</v>
      </c>
      <c r="U59" s="1">
        <v>0.28199999999999997</v>
      </c>
      <c r="V59" s="1">
        <v>0.159</v>
      </c>
      <c r="W59">
        <v>0.30952380952380953</v>
      </c>
      <c r="X59">
        <v>0</v>
      </c>
      <c r="Y59">
        <f>IF(ISBLANK(MainDisplay!$F59),NA(),MainDisplay!$F59/MAX(MainDisplay!$F$3:$F$3753))</f>
        <v>0.11191637800653755</v>
      </c>
      <c r="Z59" s="3"/>
    </row>
    <row r="60" spans="1:26" x14ac:dyDescent="0.25">
      <c r="A60" s="2">
        <v>494</v>
      </c>
      <c r="B60" s="1">
        <v>1</v>
      </c>
      <c r="C60" s="1">
        <v>0.92600000000000005</v>
      </c>
      <c r="D60">
        <v>0.2603202732628398</v>
      </c>
      <c r="E60" s="1">
        <v>0.81499999999999995</v>
      </c>
      <c r="F60" s="1">
        <v>0.23583000000000001</v>
      </c>
      <c r="G60" s="1">
        <v>0.23907999999999999</v>
      </c>
      <c r="H60" s="1">
        <v>0.39379999999999998</v>
      </c>
      <c r="I60" s="1">
        <v>4.9026E-2</v>
      </c>
      <c r="J60" s="1">
        <v>0.17</v>
      </c>
      <c r="K60" s="1">
        <v>0.25900000000000001</v>
      </c>
      <c r="L60" s="1">
        <v>0.33800000000000002</v>
      </c>
      <c r="M60" s="1">
        <v>6.4199999999999993E-2</v>
      </c>
      <c r="N60" s="1">
        <v>5.2100000000000002E-3</v>
      </c>
      <c r="O60" s="1">
        <v>5.2599999999999999E-4</v>
      </c>
      <c r="P60" s="1">
        <v>2.3599999999999999E-2</v>
      </c>
      <c r="Q60" s="1">
        <v>0.23121859</v>
      </c>
      <c r="R60">
        <v>0.15751861791499644</v>
      </c>
      <c r="S60">
        <v>0.2</v>
      </c>
      <c r="T60">
        <v>0.27213026390989137</v>
      </c>
      <c r="U60" s="1">
        <v>0.28799999999999998</v>
      </c>
      <c r="V60" s="1">
        <v>0.156</v>
      </c>
      <c r="W60">
        <v>0.26190476190476192</v>
      </c>
      <c r="X60">
        <v>0</v>
      </c>
      <c r="Y60">
        <f>IF(ISBLANK(MainDisplay!$F60),NA(),MainDisplay!$F60/MAX(MainDisplay!$F$3:$F$3753))</f>
        <v>0.11360686929794604</v>
      </c>
      <c r="Z60" s="3"/>
    </row>
    <row r="61" spans="1:26" x14ac:dyDescent="0.25">
      <c r="A61" s="2">
        <v>496</v>
      </c>
      <c r="B61" s="1">
        <v>1</v>
      </c>
      <c r="C61" s="1">
        <v>0.92700000000000005</v>
      </c>
      <c r="D61">
        <v>0.2658254257306672</v>
      </c>
      <c r="E61" s="1">
        <v>0.77200000000000002</v>
      </c>
      <c r="F61" s="1">
        <v>0.24035999999999999</v>
      </c>
      <c r="G61" s="1">
        <v>0.24345</v>
      </c>
      <c r="H61" s="1">
        <v>0.40075</v>
      </c>
      <c r="I61" s="1">
        <v>3.9416E-2</v>
      </c>
      <c r="J61" s="1">
        <v>0.13800000000000001</v>
      </c>
      <c r="K61" s="1">
        <v>0.25600000000000001</v>
      </c>
      <c r="L61" s="1">
        <v>0.33900000000000002</v>
      </c>
      <c r="M61" s="1">
        <v>5.2299999999999999E-2</v>
      </c>
      <c r="N61" s="1">
        <v>5.77E-3</v>
      </c>
      <c r="O61" s="1">
        <v>3.8099999999999999E-4</v>
      </c>
      <c r="P61" s="1">
        <v>5.8200000000000002E-2</v>
      </c>
      <c r="Q61" s="1">
        <v>0.24562667999999999</v>
      </c>
      <c r="R61">
        <v>0.17389582011653978</v>
      </c>
      <c r="S61">
        <v>0.16920415224913496</v>
      </c>
      <c r="T61">
        <v>0.23181256341264683</v>
      </c>
      <c r="U61" s="1">
        <v>0.28899999999999998</v>
      </c>
      <c r="V61" s="1">
        <v>0.153</v>
      </c>
      <c r="W61">
        <v>0.23809523809523811</v>
      </c>
      <c r="X61">
        <v>0</v>
      </c>
      <c r="Y61">
        <f>IF(ISBLANK(MainDisplay!$F61),NA(),MainDisplay!$F61/MAX(MainDisplay!$F$3:$F$3753))</f>
        <v>0.11531199687759185</v>
      </c>
      <c r="Z61" s="3"/>
    </row>
    <row r="62" spans="1:26" x14ac:dyDescent="0.25">
      <c r="A62" s="2">
        <v>498</v>
      </c>
      <c r="B62" s="1">
        <v>1</v>
      </c>
      <c r="C62" s="1">
        <v>0.92700000000000005</v>
      </c>
      <c r="D62">
        <v>0.27137941885368538</v>
      </c>
      <c r="E62" s="1">
        <v>0.746</v>
      </c>
      <c r="F62" s="1">
        <v>0.24717</v>
      </c>
      <c r="G62" s="1">
        <v>0.24671999999999999</v>
      </c>
      <c r="H62" s="1">
        <v>0.40628999999999998</v>
      </c>
      <c r="I62" s="1">
        <v>3.2142999999999998E-2</v>
      </c>
      <c r="J62" s="1">
        <v>0.107</v>
      </c>
      <c r="K62" s="1">
        <v>0.254</v>
      </c>
      <c r="L62" s="1">
        <v>0.34100000000000003</v>
      </c>
      <c r="M62" s="1">
        <v>0.13300000000000001</v>
      </c>
      <c r="N62" s="1">
        <v>4.2599999999999999E-3</v>
      </c>
      <c r="O62" s="1">
        <v>9.5299999999999996E-4</v>
      </c>
      <c r="P62" s="1">
        <v>0.34899999999999998</v>
      </c>
      <c r="Q62" s="1">
        <v>0.25961751</v>
      </c>
      <c r="R62">
        <v>0.19027302231808318</v>
      </c>
      <c r="S62">
        <v>0.13996539792387544</v>
      </c>
      <c r="T62">
        <v>0.19834289582624035</v>
      </c>
      <c r="U62" s="1">
        <v>0.30199999999999999</v>
      </c>
      <c r="V62" s="1">
        <v>0.152</v>
      </c>
      <c r="W62">
        <v>0.19047619047619049</v>
      </c>
      <c r="X62">
        <v>0</v>
      </c>
      <c r="Y62">
        <f>IF(ISBLANK(MainDisplay!$F62),NA(),MainDisplay!$F62/MAX(MainDisplay!$F$3:$F$3753))</f>
        <v>0.11703176074547496</v>
      </c>
      <c r="Z62" s="3"/>
    </row>
    <row r="63" spans="1:26" x14ac:dyDescent="0.25">
      <c r="A63" s="2">
        <v>500</v>
      </c>
      <c r="B63" s="1">
        <v>1</v>
      </c>
      <c r="C63" s="1">
        <v>0.92800000000000005</v>
      </c>
      <c r="D63">
        <v>0.27698139654112386</v>
      </c>
      <c r="E63" s="1">
        <v>0.74099999999999999</v>
      </c>
      <c r="F63" s="1">
        <v>0.25283</v>
      </c>
      <c r="G63" s="1">
        <v>0.25</v>
      </c>
      <c r="H63" s="1">
        <v>0.41304999999999997</v>
      </c>
      <c r="I63" s="1">
        <v>1.7791999999999999E-2</v>
      </c>
      <c r="J63" s="1">
        <v>7.5899999999999995E-2</v>
      </c>
      <c r="K63" s="1">
        <v>0.253</v>
      </c>
      <c r="L63" s="1">
        <v>0.34599999999999997</v>
      </c>
      <c r="M63" s="1">
        <v>6.0900000000000003E-2</v>
      </c>
      <c r="N63" s="1">
        <v>4.1200000000000004E-3</v>
      </c>
      <c r="O63" s="1">
        <v>1.1199999999999999E-3</v>
      </c>
      <c r="P63" s="1">
        <v>0.17899999999999999</v>
      </c>
      <c r="Q63" s="1">
        <v>0.27302039</v>
      </c>
      <c r="R63">
        <v>0.2094870726976463</v>
      </c>
      <c r="S63">
        <v>0.10484429065743946</v>
      </c>
      <c r="T63">
        <v>0.16890142230262015</v>
      </c>
      <c r="U63" s="1">
        <v>0.30299999999999999</v>
      </c>
      <c r="V63" s="1">
        <v>0.15</v>
      </c>
      <c r="W63">
        <v>0.16666666666666669</v>
      </c>
      <c r="X63">
        <v>0</v>
      </c>
      <c r="Y63">
        <f>IF(ISBLANK(MainDisplay!$F63),NA(),MainDisplay!$F63/MAX(MainDisplay!$F$3:$F$3753))</f>
        <v>0.11876555105625214</v>
      </c>
      <c r="Z63" s="3"/>
    </row>
    <row r="64" spans="1:26" x14ac:dyDescent="0.25">
      <c r="A64" s="2">
        <v>502</v>
      </c>
      <c r="B64" s="1">
        <v>1</v>
      </c>
      <c r="C64" s="1">
        <v>0.92600000000000005</v>
      </c>
      <c r="D64">
        <v>0.28263048956453751</v>
      </c>
      <c r="E64" s="1">
        <v>0.746</v>
      </c>
      <c r="F64" s="1">
        <v>0.25736999999999999</v>
      </c>
      <c r="G64" s="1">
        <v>0.25218000000000002</v>
      </c>
      <c r="H64" s="1">
        <v>0.41933999999999999</v>
      </c>
      <c r="I64" s="1">
        <v>8.2468000000000003E-3</v>
      </c>
      <c r="J64" s="1">
        <v>4.87E-2</v>
      </c>
      <c r="K64" s="1">
        <v>0.252</v>
      </c>
      <c r="L64" s="1">
        <v>0.35</v>
      </c>
      <c r="M64" s="1">
        <v>9.7100000000000006E-2</v>
      </c>
      <c r="N64" s="1">
        <v>4.0699999999999998E-3</v>
      </c>
      <c r="O64" s="1">
        <v>5.5199999999999997E-4</v>
      </c>
      <c r="P64" s="1">
        <v>3.7400000000000003E-2</v>
      </c>
      <c r="Q64" s="1">
        <v>0.28642327000000001</v>
      </c>
      <c r="R64">
        <v>0.22889970557298753</v>
      </c>
      <c r="S64">
        <v>7.5207612456747411E-2</v>
      </c>
      <c r="T64">
        <v>0.14333154792890776</v>
      </c>
      <c r="U64" s="1">
        <v>0.311</v>
      </c>
      <c r="V64" s="1">
        <v>0.15</v>
      </c>
      <c r="W64">
        <v>0.14285714285714285</v>
      </c>
      <c r="X64">
        <v>0</v>
      </c>
      <c r="Y64">
        <f>IF(ISBLANK(MainDisplay!$F64),NA(),MainDisplay!$F64/MAX(MainDisplay!$F$3:$F$3753))</f>
        <v>0.12051458750060985</v>
      </c>
      <c r="Z64" s="3"/>
    </row>
    <row r="65" spans="1:26" x14ac:dyDescent="0.25">
      <c r="A65" s="2">
        <v>504</v>
      </c>
      <c r="B65" s="1">
        <v>1</v>
      </c>
      <c r="C65" s="1">
        <v>0.92300000000000004</v>
      </c>
      <c r="D65">
        <v>0.28832581615562175</v>
      </c>
      <c r="E65" s="1">
        <v>0.746</v>
      </c>
      <c r="F65" s="1">
        <v>0.26304</v>
      </c>
      <c r="G65" s="1">
        <v>0.25328000000000001</v>
      </c>
      <c r="H65" s="1">
        <v>0.42609999999999998</v>
      </c>
      <c r="I65" s="1">
        <v>4.2402999999999998E-3</v>
      </c>
      <c r="J65" s="1">
        <v>3.0800000000000001E-2</v>
      </c>
      <c r="K65" s="1">
        <v>0.251</v>
      </c>
      <c r="L65" s="1">
        <v>0.35399999999999998</v>
      </c>
      <c r="M65" s="1">
        <v>5.91E-2</v>
      </c>
      <c r="N65" s="1">
        <v>4.7499999999999999E-3</v>
      </c>
      <c r="O65" s="1">
        <v>3.79E-4</v>
      </c>
      <c r="P65" s="1">
        <v>1.9099999999999999E-2</v>
      </c>
      <c r="Q65" s="1">
        <v>0.29982614000000002</v>
      </c>
      <c r="R65">
        <v>0.24831232837311334</v>
      </c>
      <c r="S65">
        <v>5.8252595155709345E-2</v>
      </c>
      <c r="T65">
        <v>0.12200003422317246</v>
      </c>
      <c r="U65" s="1">
        <v>0.377</v>
      </c>
      <c r="V65" s="1">
        <v>0.14699999999999999</v>
      </c>
      <c r="W65">
        <v>0.11904761904761905</v>
      </c>
      <c r="X65">
        <v>0</v>
      </c>
      <c r="Y65">
        <f>IF(ISBLANK(MainDisplay!$F65),NA(),MainDisplay!$F65/MAX(MainDisplay!$F$3:$F$3753))</f>
        <v>0.12227765038786165</v>
      </c>
      <c r="Z65" s="3"/>
    </row>
    <row r="66" spans="1:26" x14ac:dyDescent="0.25">
      <c r="A66" s="2">
        <v>506</v>
      </c>
      <c r="B66" s="1">
        <v>1</v>
      </c>
      <c r="C66" s="1">
        <v>0.92</v>
      </c>
      <c r="D66">
        <v>0.29406648260131618</v>
      </c>
      <c r="E66" s="1">
        <v>0.746</v>
      </c>
      <c r="F66" s="1">
        <v>0.26871</v>
      </c>
      <c r="G66" s="1">
        <v>0.25655</v>
      </c>
      <c r="H66" s="1">
        <v>0.43454999999999999</v>
      </c>
      <c r="I66" s="1">
        <v>2.2856999999999999E-3</v>
      </c>
      <c r="J66" s="1">
        <v>2.3E-2</v>
      </c>
      <c r="K66" s="1">
        <v>0.251</v>
      </c>
      <c r="L66" s="1">
        <v>0.36</v>
      </c>
      <c r="M66" s="1">
        <v>0.17199999999999999</v>
      </c>
      <c r="N66" s="1">
        <v>4.3699999999999998E-3</v>
      </c>
      <c r="O66" s="1">
        <v>3.3599999999999998E-4</v>
      </c>
      <c r="P66" s="1">
        <v>1.5299999999999999E-2</v>
      </c>
      <c r="Q66" s="1">
        <v>0.31322902000000002</v>
      </c>
      <c r="R66">
        <v>0.26772496124845457</v>
      </c>
      <c r="S66">
        <v>4.8365051903114187E-2</v>
      </c>
      <c r="T66">
        <v>0.10352725715564236</v>
      </c>
      <c r="U66" s="1">
        <v>0.36899999999999999</v>
      </c>
      <c r="V66" s="1">
        <v>0.14499999999999999</v>
      </c>
      <c r="W66">
        <v>9.5238095238095247E-2</v>
      </c>
      <c r="X66">
        <v>0</v>
      </c>
      <c r="Y66">
        <f>IF(ISBLANK(MainDisplay!$F66),NA(),MainDisplay!$F66/MAX(MainDisplay!$F$3:$F$3753))</f>
        <v>0.12405534956335074</v>
      </c>
      <c r="Z66" s="3"/>
    </row>
    <row r="67" spans="1:26" x14ac:dyDescent="0.25">
      <c r="A67" s="2">
        <v>508</v>
      </c>
      <c r="B67" s="1">
        <v>1</v>
      </c>
      <c r="C67" s="1">
        <v>0.91800000000000004</v>
      </c>
      <c r="D67">
        <v>0.29985158383573829</v>
      </c>
      <c r="E67" s="1">
        <v>0.74099999999999999</v>
      </c>
      <c r="F67" s="1">
        <v>0.27438000000000001</v>
      </c>
      <c r="G67" s="1">
        <v>0.25546000000000002</v>
      </c>
      <c r="H67" s="1">
        <v>0.43822</v>
      </c>
      <c r="I67" s="1">
        <v>1.6883E-3</v>
      </c>
      <c r="J67" s="1">
        <v>1.9099999999999999E-2</v>
      </c>
      <c r="K67" s="1">
        <v>0.251</v>
      </c>
      <c r="L67" s="1">
        <v>0.36499999999999999</v>
      </c>
      <c r="M67" s="1">
        <v>0.75</v>
      </c>
      <c r="N67" s="1">
        <v>3.7699999999999999E-3</v>
      </c>
      <c r="O67" s="1">
        <v>6.4099999999999997E-4</v>
      </c>
      <c r="P67" s="1">
        <v>1.4500000000000001E-2</v>
      </c>
      <c r="Q67" s="1">
        <v>0.32653653999999999</v>
      </c>
      <c r="R67">
        <v>0.29114348969654569</v>
      </c>
      <c r="S67">
        <v>4.199826989619377E-2</v>
      </c>
      <c r="T67">
        <v>8.8140267878536613E-2</v>
      </c>
      <c r="U67" s="1">
        <v>0.34799999999999998</v>
      </c>
      <c r="V67" s="1">
        <v>0.14399999999999999</v>
      </c>
      <c r="W67">
        <v>9.5238095238095247E-2</v>
      </c>
      <c r="X67">
        <v>0</v>
      </c>
      <c r="Y67">
        <f>IF(ISBLANK(MainDisplay!$F67),NA(),MainDisplay!$F67/MAX(MainDisplay!$F$3:$F$3753))</f>
        <v>0.12584768502707716</v>
      </c>
      <c r="Z67" s="3"/>
    </row>
    <row r="68" spans="1:26" x14ac:dyDescent="0.25">
      <c r="A68" s="2">
        <v>510</v>
      </c>
      <c r="B68" s="1">
        <v>1</v>
      </c>
      <c r="C68" s="1">
        <v>0.91500000000000004</v>
      </c>
      <c r="D68">
        <v>0.30568020402845036</v>
      </c>
      <c r="E68" s="1">
        <v>0.74099999999999999</v>
      </c>
      <c r="F68" s="1">
        <v>0.28005000000000002</v>
      </c>
      <c r="G68" s="1">
        <v>0.25546000000000002</v>
      </c>
      <c r="H68" s="1">
        <v>0.44479000000000002</v>
      </c>
      <c r="I68" s="1">
        <v>2E-3</v>
      </c>
      <c r="J68" s="1">
        <v>1.7600000000000001E-2</v>
      </c>
      <c r="K68" s="1">
        <v>0.251</v>
      </c>
      <c r="L68" s="1">
        <v>0.37</v>
      </c>
      <c r="M68" s="1">
        <v>0.314</v>
      </c>
      <c r="N68" s="1">
        <v>4.3899999999999998E-3</v>
      </c>
      <c r="O68" s="1">
        <v>1.25E-4</v>
      </c>
      <c r="P68" s="1">
        <v>1.3899999999999999E-2</v>
      </c>
      <c r="Q68" s="1">
        <v>0.33741241</v>
      </c>
      <c r="R68">
        <v>0.31754466476488913</v>
      </c>
      <c r="S68">
        <v>3.7811418685121105E-2</v>
      </c>
      <c r="T68">
        <v>7.5424382872793475E-2</v>
      </c>
      <c r="U68" s="1">
        <v>0.28199999999999997</v>
      </c>
      <c r="V68" s="1">
        <v>0.14299999999999999</v>
      </c>
      <c r="W68">
        <v>7.1428571428571425E-2</v>
      </c>
      <c r="X68">
        <v>0</v>
      </c>
      <c r="Y68">
        <f>IF(ISBLANK(MainDisplay!$F68),NA(),MainDisplay!$F68/MAX(MainDisplay!$F$3:$F$3753))</f>
        <v>0.12765404693369761</v>
      </c>
      <c r="Z68" s="3"/>
    </row>
    <row r="69" spans="1:26" x14ac:dyDescent="0.25">
      <c r="A69" s="2">
        <v>512</v>
      </c>
      <c r="B69" s="1">
        <v>1</v>
      </c>
      <c r="C69" s="1">
        <v>0.91</v>
      </c>
      <c r="D69">
        <v>0.31155141716864193</v>
      </c>
      <c r="E69" s="1">
        <v>0.746</v>
      </c>
      <c r="F69" s="1">
        <v>0.28684999999999999</v>
      </c>
      <c r="G69" s="1">
        <v>0.25218000000000002</v>
      </c>
      <c r="H69" s="1">
        <v>0.45323999999999998</v>
      </c>
      <c r="I69" s="1">
        <v>2.0584000000000002E-3</v>
      </c>
      <c r="J69" s="1">
        <v>1.72E-2</v>
      </c>
      <c r="K69" s="1">
        <v>0.252</v>
      </c>
      <c r="L69" s="1">
        <v>0.373</v>
      </c>
      <c r="M69" s="1">
        <v>8.3500000000000005E-2</v>
      </c>
      <c r="N69" s="1">
        <v>4.7200000000000002E-3</v>
      </c>
      <c r="O69" s="1">
        <v>2.1100000000000001E-4</v>
      </c>
      <c r="P69" s="1">
        <v>1.41E-2</v>
      </c>
      <c r="Q69" s="1">
        <v>0.34828829</v>
      </c>
      <c r="R69">
        <v>0.34394583983323262</v>
      </c>
      <c r="S69">
        <v>3.448096885813149E-2</v>
      </c>
      <c r="T69">
        <v>6.4173514925820074E-2</v>
      </c>
      <c r="U69" s="1">
        <v>0.33500000000000002</v>
      </c>
      <c r="V69" s="1">
        <v>0.14099999999999999</v>
      </c>
      <c r="W69">
        <v>7.1428571428571425E-2</v>
      </c>
      <c r="X69">
        <v>0</v>
      </c>
      <c r="Y69">
        <f>IF(ISBLANK(MainDisplay!$F69),NA(),MainDisplay!$F69/MAX(MainDisplay!$F$3:$F$3753))</f>
        <v>0.1294750451285554</v>
      </c>
      <c r="Z69" s="3"/>
    </row>
    <row r="70" spans="1:26" x14ac:dyDescent="0.25">
      <c r="A70" s="2">
        <v>514</v>
      </c>
      <c r="B70" s="1">
        <v>1</v>
      </c>
      <c r="C70" s="1">
        <v>0.90500000000000003</v>
      </c>
      <c r="D70">
        <v>0.31746428764477636</v>
      </c>
      <c r="E70" s="1">
        <v>0.746</v>
      </c>
      <c r="F70" s="1">
        <v>0.29252</v>
      </c>
      <c r="G70" s="1">
        <v>0.25328000000000001</v>
      </c>
      <c r="H70" s="1">
        <v>0.45896999999999999</v>
      </c>
      <c r="I70" s="1">
        <v>2E-3</v>
      </c>
      <c r="J70" s="1">
        <v>1.5900000000000001E-2</v>
      </c>
      <c r="K70" s="1">
        <v>0.253</v>
      </c>
      <c r="L70" s="1">
        <v>0.379</v>
      </c>
      <c r="M70" s="1">
        <v>2.9600000000000001E-2</v>
      </c>
      <c r="N70" s="1">
        <v>4.45E-3</v>
      </c>
      <c r="O70" s="1">
        <v>5.3399999999999997E-4</v>
      </c>
      <c r="P70" s="1">
        <v>2.2499999999999999E-2</v>
      </c>
      <c r="Q70" s="1">
        <v>0.35916416000000001</v>
      </c>
      <c r="R70">
        <v>0.36634425272081944</v>
      </c>
      <c r="S70">
        <v>3.1375432525951562E-2</v>
      </c>
      <c r="T70">
        <v>5.4282554446271218E-2</v>
      </c>
      <c r="U70" s="1">
        <v>0.313</v>
      </c>
      <c r="V70" s="1">
        <v>0.13900000000000001</v>
      </c>
      <c r="W70">
        <v>4.7619047619047623E-2</v>
      </c>
      <c r="X70">
        <v>0</v>
      </c>
      <c r="Y70">
        <f>IF(ISBLANK(MainDisplay!$F70),NA(),MainDisplay!$F70/MAX(MainDisplay!$F$3:$F$3753))</f>
        <v>0.13131006976630727</v>
      </c>
      <c r="Z70" s="3"/>
    </row>
    <row r="71" spans="1:26" x14ac:dyDescent="0.25">
      <c r="A71" s="2">
        <v>516</v>
      </c>
      <c r="B71" s="1">
        <v>1</v>
      </c>
      <c r="C71" s="1">
        <v>0.9</v>
      </c>
      <c r="D71">
        <v>0.32341787081931073</v>
      </c>
      <c r="E71" s="1">
        <v>0.746</v>
      </c>
      <c r="F71" s="1">
        <v>0.29819000000000001</v>
      </c>
      <c r="G71" s="1">
        <v>0.26091999999999999</v>
      </c>
      <c r="H71" s="1">
        <v>0.46338000000000001</v>
      </c>
      <c r="I71" s="1">
        <v>1.8442E-3</v>
      </c>
      <c r="J71" s="1">
        <v>1.47E-2</v>
      </c>
      <c r="K71" s="1">
        <v>0.25600000000000001</v>
      </c>
      <c r="L71" s="1">
        <v>0.38</v>
      </c>
      <c r="M71" s="1">
        <v>3.3500000000000002E-2</v>
      </c>
      <c r="N71" s="1">
        <v>4.0200000000000001E-3</v>
      </c>
      <c r="O71" s="1">
        <v>4.3600000000000003E-4</v>
      </c>
      <c r="P71" s="1">
        <v>7.5300000000000006E-2</v>
      </c>
      <c r="Q71" s="1">
        <v>0.37004004000000001</v>
      </c>
      <c r="R71">
        <v>0.3794991592283114</v>
      </c>
      <c r="S71">
        <v>2.8304498269896197E-2</v>
      </c>
      <c r="T71">
        <v>4.8698085514626413E-2</v>
      </c>
      <c r="U71" s="1">
        <v>0.309</v>
      </c>
      <c r="V71" s="1">
        <v>0.13600000000000001</v>
      </c>
      <c r="W71">
        <v>4.7619047619047623E-2</v>
      </c>
      <c r="X71">
        <v>0</v>
      </c>
      <c r="Y71">
        <f>IF(ISBLANK(MainDisplay!$F71),NA(),MainDisplay!$F71/MAX(MainDisplay!$F$3:$F$3753))</f>
        <v>0.13315973069229645</v>
      </c>
      <c r="Z71" s="3"/>
    </row>
    <row r="72" spans="1:26" x14ac:dyDescent="0.25">
      <c r="A72" s="2">
        <v>518</v>
      </c>
      <c r="B72" s="1">
        <v>1</v>
      </c>
      <c r="C72" s="1">
        <v>0.89500000000000002</v>
      </c>
      <c r="D72">
        <v>0.32941121359809927</v>
      </c>
      <c r="E72" s="1">
        <v>0.746</v>
      </c>
      <c r="F72" s="1">
        <v>0.30385000000000001</v>
      </c>
      <c r="G72" s="1">
        <v>0.26965</v>
      </c>
      <c r="H72" s="1">
        <v>0.46958</v>
      </c>
      <c r="I72" s="1">
        <v>1.4220999999999999E-3</v>
      </c>
      <c r="J72" s="1">
        <v>1.32E-2</v>
      </c>
      <c r="K72" s="1">
        <v>0.25900000000000001</v>
      </c>
      <c r="L72" s="1">
        <v>0.38200000000000001</v>
      </c>
      <c r="M72" s="1">
        <v>2.1100000000000001E-2</v>
      </c>
      <c r="N72" s="1">
        <v>4.1799999999999997E-3</v>
      </c>
      <c r="O72" s="1">
        <v>6.4700000000000001E-4</v>
      </c>
      <c r="P72" s="1">
        <v>2.06E-2</v>
      </c>
      <c r="Q72" s="1">
        <v>0.38091592000000002</v>
      </c>
      <c r="R72">
        <v>0.3926540758110188</v>
      </c>
      <c r="S72">
        <v>2.5164359861591698E-2</v>
      </c>
      <c r="T72">
        <v>4.1855924554538335E-2</v>
      </c>
      <c r="U72" s="1">
        <v>0.34899999999999998</v>
      </c>
      <c r="V72" s="1">
        <v>0.13500000000000001</v>
      </c>
      <c r="W72">
        <v>4.7619047619047623E-2</v>
      </c>
      <c r="X72">
        <v>0</v>
      </c>
      <c r="Y72">
        <f>IF(ISBLANK(MainDisplay!$F72),NA(),MainDisplay!$F72/MAX(MainDisplay!$F$3:$F$3753))</f>
        <v>0.1350240279065229</v>
      </c>
      <c r="Z72" s="3"/>
    </row>
    <row r="73" spans="1:26" x14ac:dyDescent="0.25">
      <c r="A73" s="2">
        <v>520</v>
      </c>
      <c r="B73" s="1">
        <v>1</v>
      </c>
      <c r="C73" s="1">
        <v>0.89</v>
      </c>
      <c r="D73">
        <v>0.3354433549941141</v>
      </c>
      <c r="E73" s="1">
        <v>0.746</v>
      </c>
      <c r="F73" s="1">
        <v>0.31065999999999999</v>
      </c>
      <c r="G73" s="1">
        <v>0.27401999999999999</v>
      </c>
      <c r="H73" s="1">
        <v>0.47595999999999999</v>
      </c>
      <c r="I73" s="1">
        <v>1.1364000000000001E-3</v>
      </c>
      <c r="J73" s="1">
        <v>1.21E-2</v>
      </c>
      <c r="K73" s="1">
        <v>0.26400000000000001</v>
      </c>
      <c r="L73" s="1">
        <v>0.38200000000000001</v>
      </c>
      <c r="M73" s="1">
        <v>5.4100000000000002E-2</v>
      </c>
      <c r="N73" s="1">
        <v>4.1599999999999996E-3</v>
      </c>
      <c r="O73" s="1">
        <v>1.7000000000000001E-4</v>
      </c>
      <c r="P73" s="1">
        <v>1.3299999999999999E-2</v>
      </c>
      <c r="Q73" s="1">
        <v>0.39179178999999997</v>
      </c>
      <c r="R73">
        <v>0.40580898231851076</v>
      </c>
      <c r="S73">
        <v>2.2257785467128029E-2</v>
      </c>
      <c r="T73">
        <v>3.4292106344015437E-2</v>
      </c>
      <c r="U73" s="1">
        <v>0.30299999999999999</v>
      </c>
      <c r="V73" s="1">
        <v>0.13200000000000001</v>
      </c>
      <c r="W73">
        <v>2.3809523809523812E-2</v>
      </c>
      <c r="X73">
        <v>0</v>
      </c>
      <c r="Y73">
        <f>IF(ISBLANK(MainDisplay!$F73),NA(),MainDisplay!$F73/MAX(MainDisplay!$F$3:$F$3753))</f>
        <v>0.13690235156364347</v>
      </c>
      <c r="Z73" s="3"/>
    </row>
    <row r="74" spans="1:26" x14ac:dyDescent="0.25">
      <c r="A74" s="2">
        <v>522</v>
      </c>
      <c r="B74" s="1">
        <v>1</v>
      </c>
      <c r="C74" s="1">
        <v>0.89500000000000002</v>
      </c>
      <c r="D74">
        <v>0.34151332668513346</v>
      </c>
      <c r="E74" s="1">
        <v>0.751</v>
      </c>
      <c r="F74" s="1">
        <v>0.31746000000000002</v>
      </c>
      <c r="G74" s="1">
        <v>0.27293000000000001</v>
      </c>
      <c r="H74" s="1">
        <v>0.48113</v>
      </c>
      <c r="I74" s="1">
        <v>8.2468000000000005E-4</v>
      </c>
      <c r="J74" s="1">
        <v>1.0500000000000001E-2</v>
      </c>
      <c r="K74" s="1">
        <v>0.26900000000000002</v>
      </c>
      <c r="L74" s="1">
        <v>0.38200000000000001</v>
      </c>
      <c r="M74" s="1">
        <v>7.3999999999999996E-2</v>
      </c>
      <c r="N74" s="1">
        <v>4.7800000000000004E-3</v>
      </c>
      <c r="O74" s="1">
        <v>1.2100000000000001E-6</v>
      </c>
      <c r="P74" s="1">
        <v>1.26E-2</v>
      </c>
      <c r="Q74" s="1">
        <v>0.40270671000000002</v>
      </c>
      <c r="R74">
        <v>0.4189638989012181</v>
      </c>
      <c r="S74">
        <v>1.9852941176470591E-2</v>
      </c>
      <c r="T74">
        <v>2.9648456800199334E-2</v>
      </c>
      <c r="U74" s="1">
        <v>0.32300000000000001</v>
      </c>
      <c r="V74" s="1">
        <v>0.13</v>
      </c>
      <c r="W74">
        <v>2.3809523809523812E-2</v>
      </c>
      <c r="X74">
        <v>0</v>
      </c>
      <c r="Y74">
        <f>IF(ISBLANK(MainDisplay!$F74),NA(),MainDisplay!$F74/MAX(MainDisplay!$F$3:$F$3753))</f>
        <v>0.13879470166365812</v>
      </c>
      <c r="Z74" s="3"/>
    </row>
    <row r="75" spans="1:26" x14ac:dyDescent="0.25">
      <c r="A75" s="2">
        <v>524</v>
      </c>
      <c r="B75" s="1">
        <v>1</v>
      </c>
      <c r="C75" s="1">
        <v>0.9</v>
      </c>
      <c r="D75">
        <v>0.34762015356507431</v>
      </c>
      <c r="E75" s="1">
        <v>0.746</v>
      </c>
      <c r="F75" s="1">
        <v>0.32312999999999997</v>
      </c>
      <c r="G75" s="1">
        <v>0.26746999999999999</v>
      </c>
      <c r="H75" s="1">
        <v>0.48592000000000002</v>
      </c>
      <c r="I75" s="1">
        <v>7.5973999999999996E-4</v>
      </c>
      <c r="J75" s="1">
        <v>1.0500000000000001E-2</v>
      </c>
      <c r="K75" s="1">
        <v>0.27700000000000002</v>
      </c>
      <c r="L75" s="1">
        <v>0.379</v>
      </c>
      <c r="M75" s="1">
        <v>3.1199999999999999E-2</v>
      </c>
      <c r="N75" s="1">
        <v>4.7000000000000002E-3</v>
      </c>
      <c r="O75" s="1">
        <v>3.8200000000000002E-4</v>
      </c>
      <c r="P75" s="1">
        <v>1.2699999999999999E-2</v>
      </c>
      <c r="Q75" s="1">
        <v>0.41374174000000002</v>
      </c>
      <c r="R75">
        <v>0.43125308244918537</v>
      </c>
      <c r="S75">
        <v>1.7828719723183391E-2</v>
      </c>
      <c r="T75">
        <v>2.5586981180170807E-2</v>
      </c>
      <c r="U75" s="1">
        <v>0.308</v>
      </c>
      <c r="V75" s="1">
        <v>0.128</v>
      </c>
      <c r="W75">
        <v>2.3809523809523812E-2</v>
      </c>
      <c r="X75">
        <v>0</v>
      </c>
      <c r="Y75">
        <f>IF(ISBLANK(MainDisplay!$F75),NA(),MainDisplay!$F75/MAX(MainDisplay!$F$3:$F$3753))</f>
        <v>0.14070107820656683</v>
      </c>
      <c r="Z75" s="3"/>
    </row>
    <row r="76" spans="1:26" x14ac:dyDescent="0.25">
      <c r="A76" s="2">
        <v>526</v>
      </c>
      <c r="B76" s="1">
        <v>1</v>
      </c>
      <c r="C76" s="1">
        <v>0.90400000000000003</v>
      </c>
      <c r="D76">
        <v>0.35376285428865795</v>
      </c>
      <c r="E76" s="1">
        <v>0.746</v>
      </c>
      <c r="F76" s="1">
        <v>0.32993</v>
      </c>
      <c r="G76" s="1">
        <v>0.26201000000000002</v>
      </c>
      <c r="H76" s="1">
        <v>0.49238999999999999</v>
      </c>
      <c r="I76" s="1">
        <v>1.0325E-3</v>
      </c>
      <c r="J76" s="1">
        <v>1.06E-2</v>
      </c>
      <c r="K76" s="1">
        <v>0.28499999999999998</v>
      </c>
      <c r="L76" s="1">
        <v>0.379</v>
      </c>
      <c r="M76" s="1">
        <v>5.4399999999999997E-2</v>
      </c>
      <c r="N76" s="1">
        <v>4.4900000000000001E-3</v>
      </c>
      <c r="O76" s="1">
        <v>7.3499999999999998E-4</v>
      </c>
      <c r="P76" s="1">
        <v>1.2999999999999999E-2</v>
      </c>
      <c r="Q76" s="1">
        <v>0.42477678000000002</v>
      </c>
      <c r="R76">
        <v>0.4431124371572292</v>
      </c>
      <c r="S76">
        <v>1.6228373702422146E-2</v>
      </c>
      <c r="T76">
        <v>2.3546355215403561E-2</v>
      </c>
      <c r="U76" s="1">
        <v>0.33100000000000002</v>
      </c>
      <c r="V76" s="1">
        <v>0.126</v>
      </c>
      <c r="W76">
        <v>2.3809523809523812E-2</v>
      </c>
      <c r="X76">
        <v>0</v>
      </c>
      <c r="Y76">
        <f>IF(ISBLANK(MainDisplay!$F76),NA(),MainDisplay!$F76/MAX(MainDisplay!$F$3:$F$3753))</f>
        <v>0.14262209103771284</v>
      </c>
      <c r="Z76" s="3"/>
    </row>
    <row r="77" spans="1:26" x14ac:dyDescent="0.25">
      <c r="A77" s="2">
        <v>528</v>
      </c>
      <c r="B77" s="1">
        <v>1</v>
      </c>
      <c r="C77" s="1">
        <v>0.90900000000000003</v>
      </c>
      <c r="D77">
        <v>0.35994044180911428</v>
      </c>
      <c r="E77" s="1">
        <v>0.746</v>
      </c>
      <c r="F77" s="1">
        <v>0.33560000000000001</v>
      </c>
      <c r="G77" s="1">
        <v>0.26091999999999999</v>
      </c>
      <c r="H77" s="1">
        <v>0.50027999999999995</v>
      </c>
      <c r="I77" s="1">
        <v>1.3766E-3</v>
      </c>
      <c r="J77" s="1">
        <v>1.12E-2</v>
      </c>
      <c r="K77" s="1">
        <v>0.29599999999999999</v>
      </c>
      <c r="L77" s="1">
        <v>0.379</v>
      </c>
      <c r="M77" s="1">
        <v>5.8700000000000002E-2</v>
      </c>
      <c r="N77" s="1">
        <v>5.2900000000000004E-3</v>
      </c>
      <c r="O77" s="1">
        <v>3.6699999999999998E-4</v>
      </c>
      <c r="P77" s="1">
        <v>1.3100000000000001E-2</v>
      </c>
      <c r="Q77" s="1">
        <v>0.43581181000000002</v>
      </c>
      <c r="R77">
        <v>0.45497179186527309</v>
      </c>
      <c r="S77">
        <v>1.4991349480968858E-2</v>
      </c>
      <c r="T77">
        <v>1.8447521226612036E-2</v>
      </c>
      <c r="U77" s="1">
        <v>0.34300000000000003</v>
      </c>
      <c r="V77" s="1">
        <v>0.125</v>
      </c>
      <c r="W77">
        <v>2.3809523809523812E-2</v>
      </c>
      <c r="X77">
        <v>0</v>
      </c>
      <c r="Y77">
        <f>IF(ISBLANK(MainDisplay!$F77),NA(),MainDisplay!$F77/MAX(MainDisplay!$F$3:$F$3753))</f>
        <v>0.14455652046640974</v>
      </c>
      <c r="Z77" s="3"/>
    </row>
    <row r="78" spans="1:26" x14ac:dyDescent="0.25">
      <c r="A78" s="2">
        <v>530</v>
      </c>
      <c r="B78" s="1">
        <v>1</v>
      </c>
      <c r="C78" s="1">
        <v>0.91400000000000003</v>
      </c>
      <c r="D78">
        <v>0.36615192390866258</v>
      </c>
      <c r="E78" s="1">
        <v>0.746</v>
      </c>
      <c r="F78" s="1">
        <v>0.34354000000000001</v>
      </c>
      <c r="G78" s="1">
        <v>0.26418999999999998</v>
      </c>
      <c r="H78" s="1">
        <v>0.50609999999999999</v>
      </c>
      <c r="I78" s="1">
        <v>1.4025999999999999E-3</v>
      </c>
      <c r="J78" s="1">
        <v>1.34E-2</v>
      </c>
      <c r="K78" s="1">
        <v>0.307</v>
      </c>
      <c r="L78" s="1">
        <v>0.379</v>
      </c>
      <c r="M78" s="1">
        <v>4.2500000000000003E-2</v>
      </c>
      <c r="N78" s="1">
        <v>5.1000000000000004E-3</v>
      </c>
      <c r="O78" s="1">
        <v>4.8199999999999996E-6</v>
      </c>
      <c r="P78" s="1">
        <v>1.35E-2</v>
      </c>
      <c r="Q78" s="1">
        <v>0.44684685000000002</v>
      </c>
      <c r="R78">
        <v>0.46096831827355622</v>
      </c>
      <c r="S78">
        <v>1.4567474048442906E-2</v>
      </c>
      <c r="T78">
        <v>1.6428319158997083E-2</v>
      </c>
      <c r="U78" s="1">
        <v>0.38600000000000001</v>
      </c>
      <c r="V78" s="1">
        <v>0.123</v>
      </c>
      <c r="W78">
        <v>2.3809523809523812E-2</v>
      </c>
      <c r="X78">
        <v>0</v>
      </c>
      <c r="Y78">
        <f>IF(ISBLANK(MainDisplay!$F78),NA(),MainDisplay!$F78/MAX(MainDisplay!$F$3:$F$3753))</f>
        <v>0.14650558618334394</v>
      </c>
      <c r="Z78" s="3"/>
    </row>
    <row r="79" spans="1:26" x14ac:dyDescent="0.25">
      <c r="A79" s="2">
        <v>532</v>
      </c>
      <c r="B79" s="1">
        <v>1</v>
      </c>
      <c r="C79" s="1">
        <v>0.90900000000000003</v>
      </c>
      <c r="D79">
        <v>0.37239630372149529</v>
      </c>
      <c r="E79" s="1">
        <v>0.74099999999999999</v>
      </c>
      <c r="F79" s="1">
        <v>0.3458</v>
      </c>
      <c r="G79" s="1">
        <v>0.27511000000000002</v>
      </c>
      <c r="H79" s="1">
        <v>0.51146000000000003</v>
      </c>
      <c r="I79" s="1">
        <v>5.7467999999999998E-3</v>
      </c>
      <c r="J79" s="1">
        <v>2.0400000000000001E-2</v>
      </c>
      <c r="K79" s="1">
        <v>0.32200000000000001</v>
      </c>
      <c r="L79" s="1">
        <v>0.379</v>
      </c>
      <c r="M79" s="1">
        <v>4.3200000000000002E-2</v>
      </c>
      <c r="N79" s="1">
        <v>6.0400000000000002E-3</v>
      </c>
      <c r="O79" s="1">
        <v>1.3899999999999999E-4</v>
      </c>
      <c r="P79" s="1">
        <v>1.3599999999999999E-2</v>
      </c>
      <c r="Q79" s="1">
        <v>0.46006930000000001</v>
      </c>
      <c r="R79">
        <v>0.46407433590653324</v>
      </c>
      <c r="S79">
        <v>1.7188581314878895E-2</v>
      </c>
      <c r="T79">
        <v>1.4375827886503533E-2</v>
      </c>
      <c r="U79" s="1">
        <v>0.39100000000000001</v>
      </c>
      <c r="V79" s="1">
        <v>0.124</v>
      </c>
      <c r="W79">
        <v>2.3809523809523812E-2</v>
      </c>
      <c r="X79">
        <v>0</v>
      </c>
      <c r="Y79">
        <f>IF(ISBLANK(MainDisplay!$F79),NA(),MainDisplay!$F79/MAX(MainDisplay!$F$3:$F$3753))</f>
        <v>0.14846806849782895</v>
      </c>
      <c r="Z79" s="3"/>
    </row>
    <row r="80" spans="1:26" x14ac:dyDescent="0.25">
      <c r="A80" s="2">
        <v>534</v>
      </c>
      <c r="B80" s="1">
        <v>1</v>
      </c>
      <c r="C80" s="1">
        <v>0.90300000000000002</v>
      </c>
      <c r="D80">
        <v>0.37867258024904832</v>
      </c>
      <c r="E80" s="1">
        <v>0.746</v>
      </c>
      <c r="F80" s="1">
        <v>0.35374</v>
      </c>
      <c r="G80" s="1">
        <v>0.29038999999999998</v>
      </c>
      <c r="H80" s="1">
        <v>0.51746000000000003</v>
      </c>
      <c r="I80" s="1">
        <v>1.2662E-2</v>
      </c>
      <c r="J80" s="1">
        <v>3.2099999999999997E-2</v>
      </c>
      <c r="K80" s="1">
        <v>0.33800000000000002</v>
      </c>
      <c r="L80" s="1">
        <v>0.379</v>
      </c>
      <c r="M80" s="1">
        <v>0.23200000000000001</v>
      </c>
      <c r="N80" s="1">
        <v>6.8399999999999997E-3</v>
      </c>
      <c r="O80" s="1">
        <v>6.4700000000000001E-5</v>
      </c>
      <c r="P80" s="1">
        <v>1.4200000000000001E-2</v>
      </c>
      <c r="Q80" s="1">
        <v>0.47329175000000001</v>
      </c>
      <c r="R80">
        <v>0.4671803636147257</v>
      </c>
      <c r="S80">
        <v>2.3416955017301042E-2</v>
      </c>
      <c r="T80">
        <v>1.1985432256592347E-2</v>
      </c>
      <c r="U80" s="1">
        <v>0.53700000000000003</v>
      </c>
      <c r="V80" s="1">
        <v>0.124</v>
      </c>
      <c r="W80">
        <v>2.3809523809523812E-2</v>
      </c>
      <c r="X80">
        <v>0</v>
      </c>
      <c r="Y80">
        <f>IF(ISBLANK(MainDisplay!$F80),NA(),MainDisplay!$F80/MAX(MainDisplay!$F$3:$F$3753))</f>
        <v>0.15044518710055133</v>
      </c>
      <c r="Z80" s="3"/>
    </row>
    <row r="81" spans="1:26" x14ac:dyDescent="0.25">
      <c r="A81" s="2">
        <v>536</v>
      </c>
      <c r="B81" s="1">
        <v>1</v>
      </c>
      <c r="C81" s="1">
        <v>0.89800000000000002</v>
      </c>
      <c r="D81">
        <v>0.38497974886731906</v>
      </c>
      <c r="E81" s="1">
        <v>0.74099999999999999</v>
      </c>
      <c r="F81" s="1">
        <v>0.35941000000000001</v>
      </c>
      <c r="G81" s="1">
        <v>0.31003999999999998</v>
      </c>
      <c r="H81" s="1">
        <v>0.52207000000000003</v>
      </c>
      <c r="I81" s="1">
        <v>1.3506000000000001E-2</v>
      </c>
      <c r="J81" s="1">
        <v>6.59E-2</v>
      </c>
      <c r="K81" s="1">
        <v>0.35599999999999998</v>
      </c>
      <c r="L81" s="1">
        <v>0.376</v>
      </c>
      <c r="M81" s="1">
        <v>0.13400000000000001</v>
      </c>
      <c r="N81" s="1">
        <v>9.75E-3</v>
      </c>
      <c r="O81" s="1">
        <v>2.99E-4</v>
      </c>
      <c r="P81" s="1">
        <v>1.43E-2</v>
      </c>
      <c r="Q81" s="1">
        <v>0.48651421</v>
      </c>
      <c r="R81">
        <v>0.47028638124770278</v>
      </c>
      <c r="S81">
        <v>4.4152249134948099E-2</v>
      </c>
      <c r="T81">
        <v>1.0594561421680294E-2</v>
      </c>
      <c r="U81" s="1">
        <v>1</v>
      </c>
      <c r="V81" s="1">
        <v>0.121</v>
      </c>
      <c r="W81">
        <v>0</v>
      </c>
      <c r="X81">
        <v>0</v>
      </c>
      <c r="Y81">
        <f>IF(ISBLANK(MainDisplay!$F81),NA(),MainDisplay!$F81/MAX(MainDisplay!$F$3:$F$3753))</f>
        <v>0.15243572230082453</v>
      </c>
      <c r="Z81" s="3"/>
    </row>
    <row r="82" spans="1:26" x14ac:dyDescent="0.25">
      <c r="A82" s="2">
        <v>538</v>
      </c>
      <c r="B82" s="1">
        <v>1</v>
      </c>
      <c r="C82" s="1">
        <v>0.89200000000000002</v>
      </c>
      <c r="D82">
        <v>0.39131680182603329</v>
      </c>
      <c r="E82" s="1">
        <v>0.74099999999999999</v>
      </c>
      <c r="F82" s="1">
        <v>0.36508000000000002</v>
      </c>
      <c r="G82" s="1">
        <v>0.33406000000000002</v>
      </c>
      <c r="H82" s="1">
        <v>0.52958000000000005</v>
      </c>
      <c r="I82" s="1">
        <v>4.4156000000000001E-2</v>
      </c>
      <c r="J82" s="1">
        <v>0.17499999999999999</v>
      </c>
      <c r="K82" s="1">
        <v>0.375</v>
      </c>
      <c r="L82" s="1">
        <v>0.376</v>
      </c>
      <c r="M82" s="1">
        <v>0.10100000000000001</v>
      </c>
      <c r="N82" s="1">
        <v>1.12E-2</v>
      </c>
      <c r="O82" s="1">
        <v>4.9799999999999996E-4</v>
      </c>
      <c r="P82" s="1">
        <v>1.5100000000000001E-2</v>
      </c>
      <c r="Q82" s="1">
        <v>0.49973666</v>
      </c>
      <c r="R82">
        <v>0.4733923988806798</v>
      </c>
      <c r="S82">
        <v>0.11297577854671281</v>
      </c>
      <c r="T82">
        <v>1.0296102616366315E-2</v>
      </c>
      <c r="U82" s="1">
        <v>0.97</v>
      </c>
      <c r="V82" s="1">
        <v>0.12</v>
      </c>
      <c r="W82">
        <v>0</v>
      </c>
      <c r="X82">
        <v>0</v>
      </c>
      <c r="Y82">
        <f>IF(ISBLANK(MainDisplay!$F82),NA(),MainDisplay!$F82/MAX(MainDisplay!$F$3:$F$3753))</f>
        <v>0.15443967409864859</v>
      </c>
      <c r="Z82" s="3"/>
    </row>
    <row r="83" spans="1:26" x14ac:dyDescent="0.25">
      <c r="A83" s="2">
        <v>540</v>
      </c>
      <c r="B83" s="1">
        <v>1</v>
      </c>
      <c r="C83" s="1">
        <v>0.88600000000000001</v>
      </c>
      <c r="D83">
        <v>0.39768272873947313</v>
      </c>
      <c r="E83" s="1">
        <v>0.746</v>
      </c>
      <c r="F83" s="1">
        <v>0.37187999999999999</v>
      </c>
      <c r="G83" s="1">
        <v>0.35153000000000001</v>
      </c>
      <c r="H83" s="1">
        <v>0.53708999999999996</v>
      </c>
      <c r="I83" s="1">
        <v>0.10779</v>
      </c>
      <c r="J83" s="1">
        <v>0.45800000000000002</v>
      </c>
      <c r="K83" s="1">
        <v>0.39700000000000002</v>
      </c>
      <c r="L83" s="1">
        <v>0.378</v>
      </c>
      <c r="M83" s="1">
        <v>6.1899999999999997E-2</v>
      </c>
      <c r="N83" s="1">
        <v>1.34E-2</v>
      </c>
      <c r="O83" s="1">
        <v>4.0299999999999998E-4</v>
      </c>
      <c r="P83" s="1">
        <v>1.6E-2</v>
      </c>
      <c r="Q83" s="1">
        <v>0.51295911000000005</v>
      </c>
      <c r="R83">
        <v>0.47590078496104027</v>
      </c>
      <c r="S83">
        <v>0.34653979238754323</v>
      </c>
      <c r="T83">
        <v>8.9645344212223449E-3</v>
      </c>
      <c r="U83" s="1">
        <v>0.70299999999999996</v>
      </c>
      <c r="V83" s="1">
        <v>0.11799999999999999</v>
      </c>
      <c r="W83">
        <v>0</v>
      </c>
      <c r="X83">
        <v>0</v>
      </c>
      <c r="Y83">
        <f>IF(ISBLANK(MainDisplay!$F83),NA(),MainDisplay!$F83/MAX(MainDisplay!$F$3:$F$3753))</f>
        <v>0.15645826218470996</v>
      </c>
      <c r="Z83" s="3"/>
    </row>
    <row r="84" spans="1:26" x14ac:dyDescent="0.25">
      <c r="A84" s="2">
        <v>542</v>
      </c>
      <c r="B84" s="1">
        <v>1</v>
      </c>
      <c r="C84" s="1">
        <v>0.88600000000000001</v>
      </c>
      <c r="D84">
        <v>0.40407651706879633</v>
      </c>
      <c r="E84" s="1">
        <v>0.746</v>
      </c>
      <c r="F84" s="1">
        <v>0.37981999999999999</v>
      </c>
      <c r="G84" s="1">
        <v>0.37118000000000001</v>
      </c>
      <c r="H84" s="1">
        <v>0.54329000000000005</v>
      </c>
      <c r="I84" s="1">
        <v>0.35194999999999999</v>
      </c>
      <c r="J84" s="1">
        <v>0.80300000000000005</v>
      </c>
      <c r="K84" s="1">
        <v>0.49299999999999999</v>
      </c>
      <c r="L84" s="1">
        <v>0.436</v>
      </c>
      <c r="M84" s="1">
        <v>7.3899999999999993E-2</v>
      </c>
      <c r="N84" s="1">
        <v>1.54E-2</v>
      </c>
      <c r="O84" s="1">
        <v>2.5000000000000001E-4</v>
      </c>
      <c r="P84" s="1">
        <v>1.6500000000000001E-2</v>
      </c>
      <c r="Q84" s="1">
        <v>0.52618156999999999</v>
      </c>
      <c r="R84">
        <v>0.47626619287361677</v>
      </c>
      <c r="S84">
        <v>0.74628027681660902</v>
      </c>
      <c r="T84">
        <v>8.6225818353246903E-3</v>
      </c>
      <c r="U84" s="1">
        <v>0.46</v>
      </c>
      <c r="V84" s="1">
        <v>0.12</v>
      </c>
      <c r="W84">
        <v>0</v>
      </c>
      <c r="X84">
        <v>0</v>
      </c>
      <c r="Y84">
        <f>IF(ISBLANK(MainDisplay!$F84),NA(),MainDisplay!$F84/MAX(MainDisplay!$F$3:$F$3753))</f>
        <v>0.15848965702297901</v>
      </c>
      <c r="Z84" s="3"/>
    </row>
    <row r="85" spans="1:26" x14ac:dyDescent="0.25">
      <c r="A85" s="2">
        <v>544</v>
      </c>
      <c r="B85" s="1">
        <v>1</v>
      </c>
      <c r="C85" s="1">
        <v>0.88500000000000001</v>
      </c>
      <c r="D85">
        <v>0.4104971525956686</v>
      </c>
      <c r="E85" s="1">
        <v>0.746</v>
      </c>
      <c r="F85" s="1">
        <v>0.38435000000000002</v>
      </c>
      <c r="G85" s="1">
        <v>0.38318999999999998</v>
      </c>
      <c r="H85" s="1">
        <v>0.55127000000000004</v>
      </c>
      <c r="I85" s="1">
        <v>0.44025999999999998</v>
      </c>
      <c r="J85" s="1">
        <v>1</v>
      </c>
      <c r="K85" s="1">
        <v>0.82299999999999995</v>
      </c>
      <c r="L85" s="1">
        <v>0.69</v>
      </c>
      <c r="M85" s="1">
        <v>0.189</v>
      </c>
      <c r="N85" s="1">
        <v>1.84E-2</v>
      </c>
      <c r="O85" s="1">
        <v>1.64E-3</v>
      </c>
      <c r="P85" s="1">
        <v>1.8200000000000001E-2</v>
      </c>
      <c r="Q85" s="1">
        <v>0.53940401999999998</v>
      </c>
      <c r="R85">
        <v>0.47663161086140859</v>
      </c>
      <c r="S85">
        <v>1</v>
      </c>
      <c r="T85">
        <v>7.4724294346623478E-3</v>
      </c>
      <c r="U85" s="1">
        <v>0.35399999999999998</v>
      </c>
      <c r="V85" s="1">
        <v>0.22</v>
      </c>
      <c r="W85">
        <v>0</v>
      </c>
      <c r="X85">
        <v>0</v>
      </c>
      <c r="Y85">
        <f>IF(ISBLANK(MainDisplay!$F85),NA(),MainDisplay!$F85/MAX(MainDisplay!$F$3:$F$3753))</f>
        <v>0.16053568814948529</v>
      </c>
      <c r="Z85" s="3"/>
    </row>
    <row r="86" spans="1:26" x14ac:dyDescent="0.25">
      <c r="A86" s="2">
        <v>546</v>
      </c>
      <c r="B86" s="1">
        <v>1</v>
      </c>
      <c r="C86" s="1">
        <v>0.88500000000000001</v>
      </c>
      <c r="D86">
        <v>0.41694361988709616</v>
      </c>
      <c r="E86" s="1">
        <v>0.746</v>
      </c>
      <c r="F86" s="1">
        <v>0.39229000000000003</v>
      </c>
      <c r="G86" s="1">
        <v>0.39301000000000003</v>
      </c>
      <c r="H86" s="1">
        <v>0.55830999999999997</v>
      </c>
      <c r="I86" s="1">
        <v>0.55195000000000005</v>
      </c>
      <c r="J86" s="1">
        <v>0.93</v>
      </c>
      <c r="K86" s="1">
        <v>0.96299999999999997</v>
      </c>
      <c r="L86" s="1">
        <v>0.82699999999999996</v>
      </c>
      <c r="M86" s="1">
        <v>0.68300000000000005</v>
      </c>
      <c r="N86" s="1">
        <v>1</v>
      </c>
      <c r="O86" s="1">
        <v>1.8500000000000001E-3</v>
      </c>
      <c r="P86" s="1">
        <v>3.6299999999999999E-2</v>
      </c>
      <c r="Q86" s="1">
        <v>0.55396539</v>
      </c>
      <c r="R86">
        <v>0.47699702884920053</v>
      </c>
      <c r="S86">
        <v>0.84723183391003465</v>
      </c>
      <c r="T86">
        <v>5.4739668007504436E-3</v>
      </c>
      <c r="U86" s="1">
        <v>0.63700000000000001</v>
      </c>
      <c r="V86" s="1">
        <v>0.53400000000000003</v>
      </c>
      <c r="W86">
        <v>0</v>
      </c>
      <c r="X86">
        <v>0</v>
      </c>
      <c r="Y86">
        <f>IF(ISBLANK(MainDisplay!$F86),NA(),MainDisplay!$F86/MAX(MainDisplay!$F$3:$F$3753))</f>
        <v>0.16259452602819927</v>
      </c>
      <c r="Z86" s="3"/>
    </row>
    <row r="87" spans="1:26" x14ac:dyDescent="0.25">
      <c r="A87" s="2">
        <v>548</v>
      </c>
      <c r="B87" s="1">
        <v>1</v>
      </c>
      <c r="C87" s="1">
        <v>0.88400000000000001</v>
      </c>
      <c r="D87">
        <v>0.42341490275130328</v>
      </c>
      <c r="E87" s="1">
        <v>0.74099999999999999</v>
      </c>
      <c r="F87" s="1">
        <v>0.39568999999999999</v>
      </c>
      <c r="G87" s="1">
        <v>0.40283999999999998</v>
      </c>
      <c r="H87" s="1">
        <v>0.56516</v>
      </c>
      <c r="I87" s="1">
        <v>0.13636000000000001</v>
      </c>
      <c r="J87" s="1">
        <v>0.64400000000000002</v>
      </c>
      <c r="K87" s="1">
        <v>0.95399999999999996</v>
      </c>
      <c r="L87" s="1">
        <v>0.83199999999999996</v>
      </c>
      <c r="M87" s="1">
        <v>0.33300000000000002</v>
      </c>
      <c r="N87" s="1">
        <v>0.31</v>
      </c>
      <c r="O87" s="1">
        <v>1.2199999999999999E-3</v>
      </c>
      <c r="P87" s="1">
        <v>2.93E-2</v>
      </c>
      <c r="Q87" s="1">
        <v>0.56927499000000004</v>
      </c>
      <c r="R87">
        <v>0.47736243676177703</v>
      </c>
      <c r="S87">
        <v>0.47820069204152255</v>
      </c>
      <c r="T87">
        <v>5.2183366706502884E-3</v>
      </c>
      <c r="U87" s="1">
        <v>0.42899999999999999</v>
      </c>
      <c r="V87" s="1">
        <v>0.35399999999999998</v>
      </c>
      <c r="W87">
        <v>0</v>
      </c>
      <c r="X87">
        <v>0</v>
      </c>
      <c r="Y87">
        <f>IF(ISBLANK(MainDisplay!$F87),NA(),MainDisplay!$F87/MAX(MainDisplay!$F$3:$F$3753))</f>
        <v>0.16466739034980732</v>
      </c>
      <c r="Z87" s="3"/>
    </row>
    <row r="88" spans="1:26" x14ac:dyDescent="0.25">
      <c r="A88" s="2">
        <v>550</v>
      </c>
      <c r="B88" s="1">
        <v>1</v>
      </c>
      <c r="C88" s="1">
        <v>0.88300000000000001</v>
      </c>
      <c r="D88">
        <v>0.4299099846845425</v>
      </c>
      <c r="E88" s="1">
        <v>0.74099999999999999</v>
      </c>
      <c r="F88" s="1">
        <v>0.40249000000000001</v>
      </c>
      <c r="G88" s="1">
        <v>0.41266000000000003</v>
      </c>
      <c r="H88" s="1">
        <v>0.57230000000000003</v>
      </c>
      <c r="I88" s="1">
        <v>0.11558</v>
      </c>
      <c r="J88" s="1">
        <v>0.38</v>
      </c>
      <c r="K88" s="1">
        <v>0.70699999999999996</v>
      </c>
      <c r="L88" s="1">
        <v>0.58599999999999997</v>
      </c>
      <c r="M88" s="1">
        <v>8.48E-2</v>
      </c>
      <c r="N88" s="1">
        <v>3.3300000000000003E-2</v>
      </c>
      <c r="O88" s="1">
        <v>4.4200000000000001E-4</v>
      </c>
      <c r="P88" s="1">
        <v>3.6700000000000003E-2</v>
      </c>
      <c r="Q88" s="1">
        <v>0.58458458000000002</v>
      </c>
      <c r="R88">
        <v>0.4767887036201186</v>
      </c>
      <c r="S88">
        <v>0.26756055363321801</v>
      </c>
      <c r="T88">
        <v>4.1998906674794835E-3</v>
      </c>
      <c r="U88" s="1">
        <v>0.34100000000000003</v>
      </c>
      <c r="V88" s="1">
        <v>0.126</v>
      </c>
      <c r="W88">
        <v>0</v>
      </c>
      <c r="X88">
        <v>0</v>
      </c>
      <c r="Y88">
        <f>IF(ISBLANK(MainDisplay!$F88),NA(),MainDisplay!$F88/MAX(MainDisplay!$F$3:$F$3753))</f>
        <v>0.16675306142362298</v>
      </c>
      <c r="Z88" s="3"/>
    </row>
    <row r="89" spans="1:26" x14ac:dyDescent="0.25">
      <c r="A89" s="2">
        <v>552</v>
      </c>
      <c r="B89" s="1">
        <v>1</v>
      </c>
      <c r="C89" s="1">
        <v>0.877</v>
      </c>
      <c r="D89">
        <v>0.43642784930875383</v>
      </c>
      <c r="E89" s="1">
        <v>0.73499999999999999</v>
      </c>
      <c r="F89" s="1">
        <v>0.41155999999999998</v>
      </c>
      <c r="G89" s="1">
        <v>0.42031000000000002</v>
      </c>
      <c r="H89" s="1">
        <v>0.57803000000000004</v>
      </c>
      <c r="I89" s="1">
        <v>8.6363999999999996E-2</v>
      </c>
      <c r="J89" s="1">
        <v>0.24299999999999999</v>
      </c>
      <c r="K89" s="1">
        <v>0.55600000000000005</v>
      </c>
      <c r="L89" s="1">
        <v>0.39500000000000002</v>
      </c>
      <c r="M89" s="1">
        <v>0.23100000000000001</v>
      </c>
      <c r="N89" s="1">
        <v>1.46E-2</v>
      </c>
      <c r="O89" s="1">
        <v>3.3599999999999998E-4</v>
      </c>
      <c r="P89" s="1">
        <v>4.8000000000000001E-2</v>
      </c>
      <c r="Q89" s="1">
        <v>0.59989418000000005</v>
      </c>
      <c r="R89">
        <v>0.47554629858197084</v>
      </c>
      <c r="S89">
        <v>0.20510380622837371</v>
      </c>
      <c r="T89">
        <v>4.2921001303109427E-3</v>
      </c>
      <c r="U89" s="1">
        <v>0.312</v>
      </c>
      <c r="V89" s="1">
        <v>0.11600000000000001</v>
      </c>
      <c r="W89">
        <v>0</v>
      </c>
      <c r="X89">
        <v>0</v>
      </c>
      <c r="Y89">
        <f>IF(ISBLANK(MainDisplay!$F89),NA(),MainDisplay!$F89/MAX(MainDisplay!$F$3:$F$3753))</f>
        <v>0.16885275894033275</v>
      </c>
      <c r="Z89" s="3"/>
    </row>
    <row r="90" spans="1:26" x14ac:dyDescent="0.25">
      <c r="A90" s="2">
        <v>554</v>
      </c>
      <c r="B90" s="1">
        <v>1</v>
      </c>
      <c r="C90" s="1">
        <v>0.87</v>
      </c>
      <c r="D90">
        <v>0.44296748079995363</v>
      </c>
      <c r="E90" s="1">
        <v>0.74099999999999999</v>
      </c>
      <c r="F90" s="1">
        <v>0.41610000000000003</v>
      </c>
      <c r="G90" s="1">
        <v>0.42795</v>
      </c>
      <c r="H90" s="1">
        <v>0.58291000000000004</v>
      </c>
      <c r="I90" s="1">
        <v>4.9480999999999997E-2</v>
      </c>
      <c r="J90" s="1">
        <v>0.158</v>
      </c>
      <c r="K90" s="1">
        <v>0.56499999999999995</v>
      </c>
      <c r="L90" s="1">
        <v>0.38500000000000001</v>
      </c>
      <c r="M90" s="1">
        <v>6.7900000000000002E-2</v>
      </c>
      <c r="N90" s="1">
        <v>1.0500000000000001E-2</v>
      </c>
      <c r="O90" s="1">
        <v>4.2499999999999998E-4</v>
      </c>
      <c r="P90" s="1">
        <v>5.1700000000000003E-2</v>
      </c>
      <c r="Q90" s="1">
        <v>0.61520377999999998</v>
      </c>
      <c r="R90">
        <v>0.47430389354382313</v>
      </c>
      <c r="S90">
        <v>0.12387543252595155</v>
      </c>
      <c r="T90">
        <v>4.2732601782750059E-3</v>
      </c>
      <c r="U90" s="1">
        <v>0.32400000000000001</v>
      </c>
      <c r="V90" s="1">
        <v>0.115</v>
      </c>
      <c r="W90">
        <v>0</v>
      </c>
      <c r="X90">
        <v>0</v>
      </c>
      <c r="Y90">
        <f>IF(ISBLANK(MainDisplay!$F90),NA(),MainDisplay!$F90/MAX(MainDisplay!$F$3:$F$3753))</f>
        <v>0.17096587305459338</v>
      </c>
      <c r="Z90" s="3"/>
    </row>
    <row r="91" spans="1:26" x14ac:dyDescent="0.25">
      <c r="A91" s="2">
        <v>556</v>
      </c>
      <c r="B91" s="1">
        <v>1</v>
      </c>
      <c r="C91" s="1">
        <v>0.86299999999999999</v>
      </c>
      <c r="D91">
        <v>0.44952786430730185</v>
      </c>
      <c r="E91" s="1">
        <v>0.74099999999999999</v>
      </c>
      <c r="F91" s="1">
        <v>0.42630000000000001</v>
      </c>
      <c r="G91" s="1">
        <v>0.43231000000000003</v>
      </c>
      <c r="H91" s="1">
        <v>0.58760999999999997</v>
      </c>
      <c r="I91" s="1">
        <v>1.5973999999999999E-2</v>
      </c>
      <c r="J91" s="1">
        <v>8.6800000000000002E-2</v>
      </c>
      <c r="K91" s="1">
        <v>0.59299999999999997</v>
      </c>
      <c r="L91" s="1">
        <v>0.38800000000000001</v>
      </c>
      <c r="M91" s="1">
        <v>6.4399999999999999E-2</v>
      </c>
      <c r="N91" s="1">
        <v>8.8199999999999997E-3</v>
      </c>
      <c r="O91" s="1">
        <v>5.4100000000000003E-4</v>
      </c>
      <c r="P91" s="1">
        <v>5.0799999999999998E-2</v>
      </c>
      <c r="Q91" s="1">
        <v>0.63051336999999996</v>
      </c>
      <c r="R91">
        <v>0.47306147843045998</v>
      </c>
      <c r="S91">
        <v>5.4619377162629761E-2</v>
      </c>
      <c r="T91">
        <v>3.3640800177922258E-3</v>
      </c>
      <c r="U91" s="1">
        <v>0.34699999999999998</v>
      </c>
      <c r="V91" s="1">
        <v>0.113</v>
      </c>
      <c r="W91">
        <v>0</v>
      </c>
      <c r="X91">
        <v>0</v>
      </c>
      <c r="Y91">
        <f>IF(ISBLANK(MainDisplay!$F91),NA(),MainDisplay!$F91/MAX(MainDisplay!$F$3:$F$3753))</f>
        <v>0.17309179392106164</v>
      </c>
      <c r="Z91" s="3"/>
    </row>
    <row r="92" spans="1:26" x14ac:dyDescent="0.25">
      <c r="A92" s="2">
        <v>558</v>
      </c>
      <c r="B92" s="1">
        <v>1</v>
      </c>
      <c r="C92" s="1">
        <v>0.85599999999999998</v>
      </c>
      <c r="D92">
        <v>0.4561079863627725</v>
      </c>
      <c r="E92" s="1">
        <v>0.73499999999999999</v>
      </c>
      <c r="F92" s="1">
        <v>0.43197000000000002</v>
      </c>
      <c r="G92" s="1">
        <v>0.44105</v>
      </c>
      <c r="H92" s="1">
        <v>0.59352000000000005</v>
      </c>
      <c r="I92" s="1">
        <v>8.9610000000000002E-3</v>
      </c>
      <c r="J92" s="1">
        <v>4.19E-2</v>
      </c>
      <c r="K92" s="1">
        <v>0.61699999999999999</v>
      </c>
      <c r="L92" s="1">
        <v>0.38900000000000001</v>
      </c>
      <c r="M92" s="1">
        <v>6.6199999999999995E-2</v>
      </c>
      <c r="N92" s="1">
        <v>7.7499999999999999E-3</v>
      </c>
      <c r="O92" s="1">
        <v>6.4700000000000001E-4</v>
      </c>
      <c r="P92" s="1">
        <v>5.7200000000000001E-2</v>
      </c>
      <c r="Q92" s="1">
        <v>0.64582297</v>
      </c>
      <c r="R92">
        <v>0.47181907339231222</v>
      </c>
      <c r="S92">
        <v>2.5121107266435988E-2</v>
      </c>
      <c r="T92">
        <v>4.0068722137808783E-3</v>
      </c>
      <c r="U92" s="1">
        <v>0.34200000000000003</v>
      </c>
      <c r="V92" s="1">
        <v>0.112</v>
      </c>
      <c r="W92">
        <v>0</v>
      </c>
      <c r="X92">
        <v>0</v>
      </c>
      <c r="Y92">
        <f>IF(ISBLANK(MainDisplay!$F92),NA(),MainDisplay!$F92/MAX(MainDisplay!$F$3:$F$3753))</f>
        <v>0.17523113138508076</v>
      </c>
      <c r="Z92" s="3"/>
    </row>
    <row r="93" spans="1:26" x14ac:dyDescent="0.25">
      <c r="A93" s="2">
        <v>560</v>
      </c>
      <c r="B93" s="1">
        <v>1</v>
      </c>
      <c r="C93" s="1">
        <v>0.84899999999999998</v>
      </c>
      <c r="D93">
        <v>0.46270683528135953</v>
      </c>
      <c r="E93" s="1">
        <v>0.73</v>
      </c>
      <c r="F93" s="1">
        <v>0.44103999999999999</v>
      </c>
      <c r="G93" s="1">
        <v>0.44651000000000002</v>
      </c>
      <c r="H93" s="1">
        <v>0.59887000000000001</v>
      </c>
      <c r="I93" s="1">
        <v>6.3895999999999996E-3</v>
      </c>
      <c r="J93" s="1">
        <v>2.53E-2</v>
      </c>
      <c r="K93" s="1">
        <v>0.64200000000000002</v>
      </c>
      <c r="L93" s="1">
        <v>0.39100000000000001</v>
      </c>
      <c r="M93" s="1">
        <v>4.5100000000000001E-2</v>
      </c>
      <c r="N93" s="1">
        <v>7.2100000000000003E-3</v>
      </c>
      <c r="O93" s="1">
        <v>2.04E-4</v>
      </c>
      <c r="P93" s="1">
        <v>6.6799999999999998E-2</v>
      </c>
      <c r="Q93" s="1">
        <v>0.66113255999999998</v>
      </c>
      <c r="R93">
        <v>0.47043273382678308</v>
      </c>
      <c r="S93">
        <v>1.7076124567474048E-2</v>
      </c>
      <c r="T93">
        <v>3.5248237733657393E-3</v>
      </c>
      <c r="U93" s="1">
        <v>0.39900000000000002</v>
      </c>
      <c r="V93" s="1">
        <v>0.112</v>
      </c>
      <c r="W93">
        <v>0</v>
      </c>
      <c r="X93">
        <v>0</v>
      </c>
      <c r="Y93">
        <f>IF(ISBLANK(MainDisplay!$F93),NA(),MainDisplay!$F93/MAX(MainDisplay!$F$3:$F$3753))</f>
        <v>0.17738388544665074</v>
      </c>
      <c r="Z93" s="3"/>
    </row>
    <row r="94" spans="1:26" x14ac:dyDescent="0.25">
      <c r="A94" s="2">
        <v>562</v>
      </c>
      <c r="B94" s="1">
        <v>1</v>
      </c>
      <c r="C94" s="1">
        <v>0.84299999999999997</v>
      </c>
      <c r="D94">
        <v>0.46932340155180596</v>
      </c>
      <c r="E94" s="1">
        <v>0.73</v>
      </c>
      <c r="F94" s="1">
        <v>0.44557999999999998</v>
      </c>
      <c r="G94" s="1">
        <v>0.4476</v>
      </c>
      <c r="H94" s="1">
        <v>0.60431999999999997</v>
      </c>
      <c r="I94" s="1">
        <v>5.7337999999999998E-3</v>
      </c>
      <c r="J94" s="1">
        <v>1.9400000000000001E-2</v>
      </c>
      <c r="K94" s="1">
        <v>0.66500000000000004</v>
      </c>
      <c r="L94" s="1">
        <v>0.39300000000000002</v>
      </c>
      <c r="M94" s="1">
        <v>3.9699999999999999E-2</v>
      </c>
      <c r="N94" s="1">
        <v>7.0000000000000001E-3</v>
      </c>
      <c r="O94" s="1">
        <v>7.1199999999999996E-4</v>
      </c>
      <c r="P94" s="1">
        <v>8.14E-2</v>
      </c>
      <c r="Q94" s="1">
        <v>0.67644216000000001</v>
      </c>
      <c r="R94">
        <v>0.46810321304563879</v>
      </c>
      <c r="S94">
        <v>1.2525951557093427E-2</v>
      </c>
      <c r="T94">
        <v>3.3330026527260454E-3</v>
      </c>
      <c r="U94" s="1">
        <v>0.35399999999999998</v>
      </c>
      <c r="V94" s="1">
        <v>0.112</v>
      </c>
      <c r="W94">
        <v>0</v>
      </c>
      <c r="X94">
        <v>0</v>
      </c>
      <c r="Y94">
        <f>IF(ISBLANK(MainDisplay!$F94),NA(),MainDisplay!$F94/MAX(MainDisplay!$F$3:$F$3753))</f>
        <v>0.17954944626042837</v>
      </c>
      <c r="Z94" s="3"/>
    </row>
    <row r="95" spans="1:26" x14ac:dyDescent="0.25">
      <c r="A95" s="2">
        <v>564</v>
      </c>
      <c r="B95" s="1">
        <v>1</v>
      </c>
      <c r="C95" s="1">
        <v>0.83699999999999997</v>
      </c>
      <c r="D95">
        <v>0.47595667821780896</v>
      </c>
      <c r="E95" s="1">
        <v>0.73</v>
      </c>
      <c r="F95" s="1">
        <v>0.45351000000000002</v>
      </c>
      <c r="G95" s="1">
        <v>0.44323000000000001</v>
      </c>
      <c r="H95" s="1">
        <v>0.60938999999999999</v>
      </c>
      <c r="I95" s="1">
        <v>4.5909000000000002E-3</v>
      </c>
      <c r="J95" s="1">
        <v>1.5100000000000001E-2</v>
      </c>
      <c r="K95" s="1">
        <v>0.68300000000000005</v>
      </c>
      <c r="L95" s="1">
        <v>0.39700000000000002</v>
      </c>
      <c r="M95" s="1">
        <v>6.9099999999999995E-2</v>
      </c>
      <c r="N95" s="1">
        <v>6.96E-3</v>
      </c>
      <c r="O95" s="1">
        <v>1.1199999999999999E-3</v>
      </c>
      <c r="P95" s="1">
        <v>9.7000000000000003E-2</v>
      </c>
      <c r="Q95" s="1">
        <v>0.69175175</v>
      </c>
      <c r="R95">
        <v>0.46577370233970983</v>
      </c>
      <c r="S95">
        <v>9.2128027681660906E-3</v>
      </c>
      <c r="T95">
        <v>2.9213280005728078E-3</v>
      </c>
      <c r="U95" s="1">
        <v>0.44900000000000001</v>
      </c>
      <c r="V95" s="1">
        <v>0.112</v>
      </c>
      <c r="W95">
        <v>0</v>
      </c>
      <c r="X95">
        <v>0</v>
      </c>
      <c r="Y95">
        <f>IF(ISBLANK(MainDisplay!$F95),NA(),MainDisplay!$F95/MAX(MainDisplay!$F$3:$F$3753))</f>
        <v>0.18172781382641365</v>
      </c>
      <c r="Z95" s="3"/>
    </row>
    <row r="96" spans="1:26" x14ac:dyDescent="0.25">
      <c r="A96" s="2">
        <v>566</v>
      </c>
      <c r="B96" s="1">
        <v>1</v>
      </c>
      <c r="C96" s="1">
        <v>0.83</v>
      </c>
      <c r="D96">
        <v>0.48260566124964599</v>
      </c>
      <c r="E96" s="1">
        <v>0.72499999999999998</v>
      </c>
      <c r="F96" s="1">
        <v>0.45805000000000001</v>
      </c>
      <c r="G96" s="1">
        <v>0.42576000000000003</v>
      </c>
      <c r="H96" s="1">
        <v>0.61492999999999998</v>
      </c>
      <c r="I96" s="1">
        <v>3.7596999999999999E-3</v>
      </c>
      <c r="J96" s="1">
        <v>1.3100000000000001E-2</v>
      </c>
      <c r="K96" s="1">
        <v>0.70099999999999996</v>
      </c>
      <c r="L96" s="1">
        <v>0.39700000000000002</v>
      </c>
      <c r="M96" s="1">
        <v>0.255</v>
      </c>
      <c r="N96" s="1">
        <v>7.0800000000000004E-3</v>
      </c>
      <c r="O96" s="1">
        <v>4.2599999999999999E-3</v>
      </c>
      <c r="P96" s="1">
        <v>0.17699999999999999</v>
      </c>
      <c r="Q96" s="1">
        <v>0.70706135000000003</v>
      </c>
      <c r="R96">
        <v>0.46344418155856548</v>
      </c>
      <c r="S96">
        <v>7.1652249134948106E-3</v>
      </c>
      <c r="T96">
        <v>3.049033489333961E-3</v>
      </c>
      <c r="U96" s="1">
        <v>0.41</v>
      </c>
      <c r="V96" s="1">
        <v>0.113</v>
      </c>
      <c r="W96">
        <v>0</v>
      </c>
      <c r="X96">
        <v>0</v>
      </c>
      <c r="Y96">
        <f>IF(ISBLANK(MainDisplay!$F96),NA(),MainDisplay!$F96/MAX(MainDisplay!$F$3:$F$3753))</f>
        <v>0.18391959798994978</v>
      </c>
      <c r="Z96" s="3"/>
    </row>
    <row r="97" spans="1:26" x14ac:dyDescent="0.25">
      <c r="A97" s="2">
        <v>568</v>
      </c>
      <c r="B97" s="1">
        <v>1</v>
      </c>
      <c r="C97" s="1">
        <v>0.82399999999999995</v>
      </c>
      <c r="D97">
        <v>0.48926934990629689</v>
      </c>
      <c r="E97" s="1">
        <v>0.72499999999999998</v>
      </c>
      <c r="F97" s="1">
        <v>0.46599000000000002</v>
      </c>
      <c r="G97" s="1">
        <v>0.37881999999999999</v>
      </c>
      <c r="H97" s="1">
        <v>0.62243999999999999</v>
      </c>
      <c r="I97" s="1">
        <v>4.4286000000000004E-3</v>
      </c>
      <c r="J97" s="1">
        <v>1.26E-2</v>
      </c>
      <c r="K97" s="1">
        <v>0.71799999999999997</v>
      </c>
      <c r="L97" s="1">
        <v>0.4</v>
      </c>
      <c r="M97" s="1">
        <v>0.54700000000000004</v>
      </c>
      <c r="N97" s="1">
        <v>8.8400000000000006E-3</v>
      </c>
      <c r="O97" s="1">
        <v>7.9399999999999991E-3</v>
      </c>
      <c r="P97" s="1">
        <v>0.747</v>
      </c>
      <c r="Q97" s="1">
        <v>0.72237094000000002</v>
      </c>
      <c r="R97">
        <v>0.46111467085263652</v>
      </c>
      <c r="S97">
        <v>6.545847750865052E-3</v>
      </c>
      <c r="T97">
        <v>3.0043935192591619E-3</v>
      </c>
      <c r="U97" s="1">
        <v>0.49</v>
      </c>
      <c r="V97" s="1">
        <v>0.112</v>
      </c>
      <c r="W97">
        <v>0</v>
      </c>
      <c r="X97">
        <v>0</v>
      </c>
      <c r="Y97">
        <f>IF(ISBLANK(MainDisplay!$F97),NA(),MainDisplay!$F97/MAX(MainDisplay!$F$3:$F$3753))</f>
        <v>0.18612357906035032</v>
      </c>
      <c r="Z97" s="3"/>
    </row>
    <row r="98" spans="1:26" x14ac:dyDescent="0.25">
      <c r="A98" s="2">
        <v>570</v>
      </c>
      <c r="B98" s="1">
        <v>1</v>
      </c>
      <c r="C98" s="1">
        <v>0.81799999999999995</v>
      </c>
      <c r="D98">
        <v>0.49594674708795772</v>
      </c>
      <c r="E98" s="1">
        <v>0.72499999999999998</v>
      </c>
      <c r="F98" s="1">
        <v>0.47392000000000001</v>
      </c>
      <c r="G98" s="1">
        <v>0.31114000000000003</v>
      </c>
      <c r="H98" s="1">
        <v>0.62966999999999995</v>
      </c>
      <c r="I98" s="1">
        <v>3.8441999999999999E-3</v>
      </c>
      <c r="J98" s="1">
        <v>1.2999999999999999E-2</v>
      </c>
      <c r="K98" s="1">
        <v>0.72899999999999998</v>
      </c>
      <c r="L98" s="1">
        <v>0.4</v>
      </c>
      <c r="M98" s="1">
        <v>0.438</v>
      </c>
      <c r="N98" s="1">
        <v>1.01E-2</v>
      </c>
      <c r="O98" s="1">
        <v>7.6499999999999997E-3</v>
      </c>
      <c r="P98" s="1">
        <v>0.99399999999999999</v>
      </c>
      <c r="Q98" s="1">
        <v>0.73873873999999995</v>
      </c>
      <c r="R98">
        <v>0.45738817107848762</v>
      </c>
      <c r="S98">
        <v>7.5224913494809694E-3</v>
      </c>
      <c r="T98">
        <v>2.8963297894027376E-3</v>
      </c>
      <c r="U98" s="1">
        <v>0.46500000000000002</v>
      </c>
      <c r="V98" s="1">
        <v>0.111</v>
      </c>
      <c r="W98">
        <v>0</v>
      </c>
      <c r="X98">
        <v>0</v>
      </c>
      <c r="Y98">
        <f>IF(ISBLANK(MainDisplay!$F98),NA(),MainDisplay!$F98/MAX(MainDisplay!$F$3:$F$3753))</f>
        <v>0.18834097672830175</v>
      </c>
      <c r="Z98" s="3"/>
    </row>
    <row r="99" spans="1:26" x14ac:dyDescent="0.25">
      <c r="A99" s="2">
        <v>572</v>
      </c>
      <c r="B99" s="1">
        <v>1</v>
      </c>
      <c r="C99" s="1">
        <v>0.81699999999999995</v>
      </c>
      <c r="D99">
        <v>0.50263685967904004</v>
      </c>
      <c r="E99" s="1">
        <v>0.72499999999999998</v>
      </c>
      <c r="F99" s="1">
        <v>0.47959000000000002</v>
      </c>
      <c r="G99" s="1">
        <v>0.24890999999999999</v>
      </c>
      <c r="H99" s="1">
        <v>0.63521000000000005</v>
      </c>
      <c r="I99" s="1">
        <v>4.7597000000000004E-3</v>
      </c>
      <c r="J99" s="1">
        <v>1.7299999999999999E-2</v>
      </c>
      <c r="K99" s="1">
        <v>0.745</v>
      </c>
      <c r="L99" s="1">
        <v>0.40300000000000002</v>
      </c>
      <c r="M99" s="1">
        <v>0.16400000000000001</v>
      </c>
      <c r="N99" s="1">
        <v>1.2500000000000001E-2</v>
      </c>
      <c r="O99" s="1">
        <v>3.32E-3</v>
      </c>
      <c r="P99" s="1">
        <v>0.23699999999999999</v>
      </c>
      <c r="Q99" s="1">
        <v>0.75545045</v>
      </c>
      <c r="R99">
        <v>0.45324681423451818</v>
      </c>
      <c r="S99">
        <v>1.0986159169550175E-2</v>
      </c>
      <c r="T99">
        <v>3.2069884865313413E-3</v>
      </c>
      <c r="U99" s="1">
        <v>0.39800000000000002</v>
      </c>
      <c r="V99" s="1">
        <v>0.11</v>
      </c>
      <c r="W99">
        <v>0</v>
      </c>
      <c r="X99">
        <v>0</v>
      </c>
      <c r="Y99">
        <f>IF(ISBLANK(MainDisplay!$F99),NA(),MainDisplay!$F99/MAX(MainDisplay!$F$3:$F$3753))</f>
        <v>0.19057118114846075</v>
      </c>
      <c r="Z99" s="3"/>
    </row>
    <row r="100" spans="1:26" x14ac:dyDescent="0.25">
      <c r="A100" s="2">
        <v>574</v>
      </c>
      <c r="B100" s="1">
        <v>1</v>
      </c>
      <c r="C100" s="1">
        <v>0.81599999999999995</v>
      </c>
      <c r="D100">
        <v>0.50933869888158911</v>
      </c>
      <c r="E100" s="1">
        <v>0.72499999999999998</v>
      </c>
      <c r="F100" s="1">
        <v>0.48413</v>
      </c>
      <c r="G100" s="1">
        <v>0.2107</v>
      </c>
      <c r="H100" s="1">
        <v>0.64066000000000001</v>
      </c>
      <c r="I100" s="1">
        <v>7.7273000000000003E-3</v>
      </c>
      <c r="J100" s="1">
        <v>3.4299999999999997E-2</v>
      </c>
      <c r="K100" s="1">
        <v>0.78600000000000003</v>
      </c>
      <c r="L100" s="1">
        <v>0.432</v>
      </c>
      <c r="M100" s="1">
        <v>4.5999999999999999E-2</v>
      </c>
      <c r="N100" s="1">
        <v>1.8100000000000002E-2</v>
      </c>
      <c r="O100" s="1">
        <v>2.2000000000000001E-3</v>
      </c>
      <c r="P100" s="1">
        <v>0.155</v>
      </c>
      <c r="Q100" s="1">
        <v>0.77216216000000004</v>
      </c>
      <c r="R100">
        <v>0.44910544731533342</v>
      </c>
      <c r="S100">
        <v>2.2326989619377163E-2</v>
      </c>
      <c r="T100">
        <v>6.6657493486245271E-4</v>
      </c>
      <c r="U100" s="1">
        <v>0.38400000000000001</v>
      </c>
      <c r="V100" s="1">
        <v>0.114</v>
      </c>
      <c r="W100">
        <v>0</v>
      </c>
      <c r="X100">
        <v>0</v>
      </c>
      <c r="Y100">
        <f>IF(ISBLANK(MainDisplay!$F100),NA(),MainDisplay!$F100/MAX(MainDisplay!$F$3:$F$3753))</f>
        <v>0.19281358247548425</v>
      </c>
      <c r="Z100" s="3"/>
    </row>
    <row r="101" spans="1:26" x14ac:dyDescent="0.25">
      <c r="A101" s="2">
        <v>576</v>
      </c>
      <c r="B101" s="1">
        <v>1</v>
      </c>
      <c r="C101" s="1">
        <v>0.81499999999999995</v>
      </c>
      <c r="D101">
        <v>0.51605128053926541</v>
      </c>
      <c r="E101" s="1">
        <v>0.72</v>
      </c>
      <c r="F101" s="1">
        <v>0.49206</v>
      </c>
      <c r="G101" s="1">
        <v>0.20741999999999999</v>
      </c>
      <c r="H101" s="1">
        <v>0.64685000000000004</v>
      </c>
      <c r="I101" s="1">
        <v>4.6883000000000001E-2</v>
      </c>
      <c r="J101" s="1">
        <v>6.4799999999999996E-2</v>
      </c>
      <c r="K101" s="1">
        <v>0.85499999999999998</v>
      </c>
      <c r="L101" s="1">
        <v>0.48599999999999999</v>
      </c>
      <c r="M101" s="1">
        <v>0.379</v>
      </c>
      <c r="N101" s="1">
        <v>9.1899999999999996E-2</v>
      </c>
      <c r="O101" s="1">
        <v>1.83E-3</v>
      </c>
      <c r="P101" s="1">
        <v>0.16800000000000001</v>
      </c>
      <c r="Q101" s="1">
        <v>0.78887386999999998</v>
      </c>
      <c r="R101">
        <v>0.44496409047136398</v>
      </c>
      <c r="S101">
        <v>4.856401384083045E-2</v>
      </c>
      <c r="T101">
        <v>1.1977379534552426E-3</v>
      </c>
      <c r="U101" s="1">
        <v>0.44600000000000001</v>
      </c>
      <c r="V101" s="1">
        <v>0.16500000000000001</v>
      </c>
      <c r="W101">
        <v>0</v>
      </c>
      <c r="X101">
        <v>0</v>
      </c>
      <c r="Y101">
        <f>IF(ISBLANK(MainDisplay!$F101),NA(),MainDisplay!$F101/MAX(MainDisplay!$F$3:$F$3753))</f>
        <v>0.19506879055471535</v>
      </c>
      <c r="Z101" s="3"/>
    </row>
    <row r="102" spans="1:26" x14ac:dyDescent="0.25">
      <c r="A102" s="2">
        <v>578</v>
      </c>
      <c r="B102" s="1">
        <v>1</v>
      </c>
      <c r="C102" s="1">
        <v>0.81399999999999995</v>
      </c>
      <c r="D102">
        <v>0.52277362545174566</v>
      </c>
      <c r="E102" s="1">
        <v>0.71399999999999997</v>
      </c>
      <c r="F102" s="1">
        <v>0.5</v>
      </c>
      <c r="G102" s="1">
        <v>0.21615999999999999</v>
      </c>
      <c r="H102" s="1">
        <v>0.65136000000000005</v>
      </c>
      <c r="I102" s="1">
        <v>7.5974E-2</v>
      </c>
      <c r="J102" s="1">
        <v>0.113</v>
      </c>
      <c r="K102" s="1">
        <v>0.89300000000000002</v>
      </c>
      <c r="L102" s="1">
        <v>0.52600000000000002</v>
      </c>
      <c r="M102" s="1">
        <v>0.35</v>
      </c>
      <c r="N102" s="1">
        <v>0.35399999999999998</v>
      </c>
      <c r="O102" s="1">
        <v>3.3300000000000001E-3</v>
      </c>
      <c r="P102" s="1">
        <v>0.20499999999999999</v>
      </c>
      <c r="Q102" s="1">
        <v>0.80558558999999996</v>
      </c>
      <c r="R102">
        <v>0.44082272355217916</v>
      </c>
      <c r="S102">
        <v>8.6764705882352952E-2</v>
      </c>
      <c r="T102">
        <v>1.2116262521749759E-3</v>
      </c>
      <c r="U102" s="1">
        <v>0.42399999999999999</v>
      </c>
      <c r="V102" s="1">
        <v>0.20799999999999999</v>
      </c>
      <c r="W102">
        <v>0</v>
      </c>
      <c r="X102">
        <v>0</v>
      </c>
      <c r="Y102">
        <f>IF(ISBLANK(MainDisplay!$F102),NA(),MainDisplay!$F102/MAX(MainDisplay!$F$3:$F$3753))</f>
        <v>0.19733619554081086</v>
      </c>
      <c r="Z102" s="3"/>
    </row>
    <row r="103" spans="1:26" x14ac:dyDescent="0.25">
      <c r="A103" s="2">
        <v>580</v>
      </c>
      <c r="B103" s="1">
        <v>1</v>
      </c>
      <c r="C103" s="1">
        <v>0.81299999999999994</v>
      </c>
      <c r="D103">
        <v>0.52950475967979449</v>
      </c>
      <c r="E103" s="1">
        <v>0.72</v>
      </c>
      <c r="F103" s="1">
        <v>0.50793999999999995</v>
      </c>
      <c r="G103" s="1">
        <v>0.21942999999999999</v>
      </c>
      <c r="H103" s="1">
        <v>0.65822000000000003</v>
      </c>
      <c r="I103" s="1">
        <v>0.10195</v>
      </c>
      <c r="J103" s="1">
        <v>0.16200000000000001</v>
      </c>
      <c r="K103" s="1">
        <v>0.88500000000000001</v>
      </c>
      <c r="L103" s="1">
        <v>0.52500000000000002</v>
      </c>
      <c r="M103" s="1">
        <v>8.1600000000000006E-2</v>
      </c>
      <c r="N103" s="1">
        <v>0.35399999999999998</v>
      </c>
      <c r="O103" s="1">
        <v>4.6499999999999996E-3</v>
      </c>
      <c r="P103" s="1">
        <v>0.26900000000000002</v>
      </c>
      <c r="Q103" s="1">
        <v>0.82229730000000001</v>
      </c>
      <c r="R103">
        <v>0.43489129311067548</v>
      </c>
      <c r="S103">
        <v>0.12093425605536333</v>
      </c>
      <c r="T103">
        <v>2.3610665384030598E-3</v>
      </c>
      <c r="U103" s="1">
        <v>0.4</v>
      </c>
      <c r="V103" s="1">
        <v>0.186</v>
      </c>
      <c r="W103">
        <v>0</v>
      </c>
      <c r="X103">
        <v>0</v>
      </c>
      <c r="Y103">
        <f>IF(ISBLANK(MainDisplay!$F103),NA(),MainDisplay!$F103/MAX(MainDisplay!$F$3:$F$3753))</f>
        <v>0.19961640727911403</v>
      </c>
      <c r="Z103" s="3"/>
    </row>
    <row r="104" spans="1:26" x14ac:dyDescent="0.25">
      <c r="A104" s="2">
        <v>582</v>
      </c>
      <c r="B104" s="1">
        <v>1</v>
      </c>
      <c r="C104" s="1">
        <v>0.80100000000000005</v>
      </c>
      <c r="D104">
        <v>0.53624371484085509</v>
      </c>
      <c r="E104" s="1">
        <v>0.72</v>
      </c>
      <c r="F104" s="1">
        <v>0.51361000000000001</v>
      </c>
      <c r="G104" s="1">
        <v>0.20852000000000001</v>
      </c>
      <c r="H104" s="1">
        <v>0.66451000000000005</v>
      </c>
      <c r="I104" s="1">
        <v>7.9221E-2</v>
      </c>
      <c r="J104" s="1">
        <v>0.20499999999999999</v>
      </c>
      <c r="K104" s="1">
        <v>0.82199999999999995</v>
      </c>
      <c r="L104" s="1">
        <v>0.47199999999999998</v>
      </c>
      <c r="M104" s="1">
        <v>3.7600000000000001E-2</v>
      </c>
      <c r="N104" s="1">
        <v>3.7600000000000001E-2</v>
      </c>
      <c r="O104" s="1">
        <v>7.1199999999999996E-3</v>
      </c>
      <c r="P104" s="1">
        <v>0.377</v>
      </c>
      <c r="Q104" s="1">
        <v>0.83900901000000006</v>
      </c>
      <c r="R104">
        <v>0.428679247769506</v>
      </c>
      <c r="S104">
        <v>0.15821799307958478</v>
      </c>
      <c r="T104">
        <v>8.9996829576774549E-4</v>
      </c>
      <c r="U104" s="1">
        <v>0.375</v>
      </c>
      <c r="V104" s="1">
        <v>0.14000000000000001</v>
      </c>
      <c r="W104">
        <v>0</v>
      </c>
      <c r="X104">
        <v>0</v>
      </c>
      <c r="Y104">
        <f>IF(ISBLANK(MainDisplay!$F104),NA(),MainDisplay!$F104/MAX(MainDisplay!$F$3:$F$3753))</f>
        <v>0.20190881592428161</v>
      </c>
      <c r="Z104" s="3"/>
    </row>
    <row r="105" spans="1:26" x14ac:dyDescent="0.25">
      <c r="A105" s="2">
        <v>584</v>
      </c>
      <c r="B105" s="1">
        <v>1</v>
      </c>
      <c r="C105" s="1">
        <v>0.78900000000000003</v>
      </c>
      <c r="D105">
        <v>0.54298952839535841</v>
      </c>
      <c r="E105" s="1">
        <v>0.72</v>
      </c>
      <c r="F105" s="1">
        <v>0.52041000000000004</v>
      </c>
      <c r="G105" s="1">
        <v>0.18886</v>
      </c>
      <c r="H105" s="1">
        <v>0.67239000000000004</v>
      </c>
      <c r="I105" s="1">
        <v>0.1013</v>
      </c>
      <c r="J105" s="1">
        <v>0.245</v>
      </c>
      <c r="K105" s="1">
        <v>0.76900000000000002</v>
      </c>
      <c r="L105" s="1">
        <v>0.42799999999999999</v>
      </c>
      <c r="M105" s="1">
        <v>4.3299999999999998E-2</v>
      </c>
      <c r="N105" s="1">
        <v>1.17E-2</v>
      </c>
      <c r="O105" s="1">
        <v>1.41E-2</v>
      </c>
      <c r="P105" s="1">
        <v>0.57199999999999995</v>
      </c>
      <c r="Q105" s="1">
        <v>0.85572071999999999</v>
      </c>
      <c r="R105">
        <v>0.4224672125035519</v>
      </c>
      <c r="S105">
        <v>0.19013840830449827</v>
      </c>
      <c r="T105">
        <v>1.780083781767624E-3</v>
      </c>
      <c r="U105" s="1">
        <v>0.379</v>
      </c>
      <c r="V105" s="1">
        <v>0.11899999999999999</v>
      </c>
      <c r="W105">
        <v>0</v>
      </c>
      <c r="X105">
        <v>0</v>
      </c>
      <c r="Y105">
        <f>IF(ISBLANK(MainDisplay!$F105),NA(),MainDisplay!$F105/MAX(MainDisplay!$F$3:$F$3753))</f>
        <v>0.20421342147631363</v>
      </c>
      <c r="Z105" s="3"/>
    </row>
    <row r="106" spans="1:26" x14ac:dyDescent="0.25">
      <c r="A106" s="2">
        <v>586</v>
      </c>
      <c r="B106" s="1">
        <v>1</v>
      </c>
      <c r="C106" s="1">
        <v>0.77700000000000002</v>
      </c>
      <c r="D106">
        <v>0.54974124392372747</v>
      </c>
      <c r="E106" s="1">
        <v>0.72</v>
      </c>
      <c r="F106" s="1">
        <v>0.52493999999999996</v>
      </c>
      <c r="G106" s="1">
        <v>0.17904</v>
      </c>
      <c r="H106" s="1">
        <v>0.67886999999999997</v>
      </c>
      <c r="I106" s="1">
        <v>0.1013</v>
      </c>
      <c r="J106" s="1">
        <v>0.27</v>
      </c>
      <c r="K106" s="1">
        <v>0.745</v>
      </c>
      <c r="L106" s="1">
        <v>0.41499999999999998</v>
      </c>
      <c r="M106" s="1">
        <v>8.1799999999999998E-2</v>
      </c>
      <c r="N106" s="1">
        <v>8.9200000000000008E-3</v>
      </c>
      <c r="O106" s="1">
        <v>0.30599999999999999</v>
      </c>
      <c r="P106" s="1">
        <v>0.89300000000000002</v>
      </c>
      <c r="Q106" s="1">
        <v>0.87243243000000004</v>
      </c>
      <c r="R106">
        <v>0.41625516716238237</v>
      </c>
      <c r="S106">
        <v>0.19861591695501732</v>
      </c>
      <c r="T106">
        <v>2.5083164459981044E-3</v>
      </c>
      <c r="U106" s="1">
        <v>0.46899999999999997</v>
      </c>
      <c r="V106" s="1">
        <v>0.13100000000000001</v>
      </c>
      <c r="W106">
        <v>0</v>
      </c>
      <c r="X106">
        <v>0</v>
      </c>
      <c r="Y106">
        <f>IF(ISBLANK(MainDisplay!$F106),NA(),MainDisplay!$F106/MAX(MainDisplay!$F$3:$F$3753))</f>
        <v>0.20653022393521006</v>
      </c>
      <c r="Z106" s="3"/>
    </row>
    <row r="107" spans="1:26" x14ac:dyDescent="0.25">
      <c r="A107" s="2">
        <v>588</v>
      </c>
      <c r="B107" s="1">
        <v>1</v>
      </c>
      <c r="C107" s="1">
        <v>0.76500000000000001</v>
      </c>
      <c r="D107">
        <v>0.5564979113942109</v>
      </c>
      <c r="E107" s="1">
        <v>0.72</v>
      </c>
      <c r="F107" s="1">
        <v>0.53288000000000002</v>
      </c>
      <c r="G107" s="1">
        <v>0.18886</v>
      </c>
      <c r="H107" s="1">
        <v>0.68393999999999999</v>
      </c>
      <c r="I107" s="1">
        <v>0.14155999999999999</v>
      </c>
      <c r="J107" s="1">
        <v>0.26200000000000001</v>
      </c>
      <c r="K107" s="1">
        <v>0.73099999999999998</v>
      </c>
      <c r="L107" s="1">
        <v>0.41199999999999998</v>
      </c>
      <c r="M107" s="1">
        <v>1</v>
      </c>
      <c r="N107" s="1">
        <v>7.6400000000000001E-3</v>
      </c>
      <c r="O107" s="1">
        <v>0.97099999999999997</v>
      </c>
      <c r="P107" s="1">
        <v>0.627</v>
      </c>
      <c r="Q107" s="1">
        <v>0.88784784999999999</v>
      </c>
      <c r="R107">
        <v>0.41004312182121289</v>
      </c>
      <c r="S107">
        <v>0.18996539792387546</v>
      </c>
      <c r="T107">
        <v>1.1599296646889084E-3</v>
      </c>
      <c r="U107" s="1">
        <v>0.60699999999999998</v>
      </c>
      <c r="V107" s="1">
        <v>0.13700000000000001</v>
      </c>
      <c r="W107">
        <v>0</v>
      </c>
      <c r="X107">
        <v>0</v>
      </c>
      <c r="Y107">
        <f>IF(ISBLANK(MainDisplay!$F107),NA(),MainDisplay!$F107/MAX(MainDisplay!$F$3:$F$3753))</f>
        <v>0.20885861345562767</v>
      </c>
      <c r="Z107" s="3"/>
    </row>
    <row r="108" spans="1:26" x14ac:dyDescent="0.25">
      <c r="A108" s="2">
        <v>590</v>
      </c>
      <c r="B108" s="1">
        <v>1</v>
      </c>
      <c r="C108" s="1">
        <v>0.753</v>
      </c>
      <c r="D108">
        <v>0.56325858742152102</v>
      </c>
      <c r="E108" s="1">
        <v>0.70899999999999996</v>
      </c>
      <c r="F108" s="1">
        <v>0.54081999999999997</v>
      </c>
      <c r="G108" s="1">
        <v>0.21507000000000001</v>
      </c>
      <c r="H108" s="1">
        <v>0.68920000000000003</v>
      </c>
      <c r="I108" s="1">
        <v>7.2727E-2</v>
      </c>
      <c r="J108" s="1">
        <v>0.24399999999999999</v>
      </c>
      <c r="K108" s="1">
        <v>0.71699999999999997</v>
      </c>
      <c r="L108" s="1">
        <v>0.41399999999999998</v>
      </c>
      <c r="M108" s="1">
        <v>0.92500000000000004</v>
      </c>
      <c r="N108" s="1">
        <v>6.8199999999999997E-3</v>
      </c>
      <c r="O108" s="1">
        <v>1</v>
      </c>
      <c r="P108" s="1">
        <v>0.13400000000000001</v>
      </c>
      <c r="Q108" s="1">
        <v>0.90270269999999997</v>
      </c>
      <c r="R108">
        <v>0.40241192193791608</v>
      </c>
      <c r="S108">
        <v>0.15025951557093425</v>
      </c>
      <c r="T108">
        <v>2.9032339320651866E-4</v>
      </c>
      <c r="U108" s="1">
        <v>0.42699999999999999</v>
      </c>
      <c r="V108" s="1">
        <v>0.124</v>
      </c>
      <c r="W108">
        <v>0</v>
      </c>
      <c r="X108">
        <v>2.8571428571428571E-2</v>
      </c>
      <c r="Y108">
        <f>IF(ISBLANK(MainDisplay!$F108),NA(),MainDisplay!$F108/MAX(MainDisplay!$F$3:$F$3753))</f>
        <v>0.21119980972825292</v>
      </c>
      <c r="Z108" s="3"/>
    </row>
    <row r="109" spans="1:26" x14ac:dyDescent="0.25">
      <c r="A109" s="2">
        <v>592</v>
      </c>
      <c r="B109" s="1">
        <v>1</v>
      </c>
      <c r="C109" s="1">
        <v>0.755</v>
      </c>
      <c r="D109">
        <v>0.57002233551647463</v>
      </c>
      <c r="E109" s="1">
        <v>0.70399999999999996</v>
      </c>
      <c r="F109" s="1">
        <v>0.54649000000000003</v>
      </c>
      <c r="G109" s="1">
        <v>0.25108999999999998</v>
      </c>
      <c r="H109" s="1">
        <v>0.69437000000000004</v>
      </c>
      <c r="I109" s="1">
        <v>8.9609999999999995E-2</v>
      </c>
      <c r="J109" s="1">
        <v>0.20200000000000001</v>
      </c>
      <c r="K109" s="1">
        <v>0.70399999999999996</v>
      </c>
      <c r="L109" s="1">
        <v>0.41399999999999998</v>
      </c>
      <c r="M109" s="1">
        <v>0.43</v>
      </c>
      <c r="N109" s="1">
        <v>6.0099999999999997E-3</v>
      </c>
      <c r="O109" s="1">
        <v>0.40200000000000002</v>
      </c>
      <c r="P109" s="1">
        <v>0.73399999999999999</v>
      </c>
      <c r="Q109" s="1">
        <v>0.91755755999999999</v>
      </c>
      <c r="R109">
        <v>0.39412919817476189</v>
      </c>
      <c r="S109">
        <v>0.10648788927335641</v>
      </c>
      <c r="T109">
        <v>3.7621423553008658E-4</v>
      </c>
      <c r="U109" s="1">
        <v>0.80300000000000005</v>
      </c>
      <c r="V109" s="1">
        <v>0.13700000000000001</v>
      </c>
      <c r="W109">
        <v>0</v>
      </c>
      <c r="X109">
        <v>2.8571428571428571E-2</v>
      </c>
      <c r="Y109">
        <f>IF(ISBLANK(MainDisplay!$F109),NA(),MainDisplay!$F109/MAX(MainDisplay!$F$3:$F$3753))</f>
        <v>0.2135525930623994</v>
      </c>
      <c r="Z109" s="3"/>
    </row>
    <row r="110" spans="1:26" x14ac:dyDescent="0.25">
      <c r="A110" s="2">
        <v>594</v>
      </c>
      <c r="B110" s="1">
        <v>1</v>
      </c>
      <c r="C110" s="1">
        <v>0.75800000000000001</v>
      </c>
      <c r="D110">
        <v>0.57678822632662763</v>
      </c>
      <c r="E110" s="1">
        <v>0.69299999999999995</v>
      </c>
      <c r="F110" s="1">
        <v>0.55781999999999998</v>
      </c>
      <c r="G110" s="1">
        <v>0.29258000000000001</v>
      </c>
      <c r="H110" s="1">
        <v>0.69952999999999999</v>
      </c>
      <c r="I110" s="1">
        <v>8.7012999999999993E-2</v>
      </c>
      <c r="J110" s="1">
        <v>0.16200000000000001</v>
      </c>
      <c r="K110" s="1">
        <v>0.69099999999999995</v>
      </c>
      <c r="L110" s="1">
        <v>0.41399999999999998</v>
      </c>
      <c r="M110" s="1">
        <v>0.27300000000000002</v>
      </c>
      <c r="N110" s="1">
        <v>5.2199999999999998E-3</v>
      </c>
      <c r="O110" s="1">
        <v>4.9799999999999997E-2</v>
      </c>
      <c r="P110" s="1">
        <v>1</v>
      </c>
      <c r="Q110" s="1">
        <v>0.93241240999999997</v>
      </c>
      <c r="R110">
        <v>0.38584648448682307</v>
      </c>
      <c r="S110">
        <v>7.2102076124567482E-2</v>
      </c>
      <c r="T110">
        <v>8.4006144493388782E-4</v>
      </c>
      <c r="U110" s="1">
        <v>0.74199999999999999</v>
      </c>
      <c r="V110" s="1">
        <v>0.13800000000000001</v>
      </c>
      <c r="W110">
        <v>0</v>
      </c>
      <c r="X110">
        <v>2.8571428571428571E-2</v>
      </c>
      <c r="Y110">
        <f>IF(ISBLANK(MainDisplay!$F110),NA(),MainDisplay!$F110/MAX(MainDisplay!$F$3:$F$3753))</f>
        <v>0.21591696345806707</v>
      </c>
      <c r="Z110" s="3"/>
    </row>
    <row r="111" spans="1:26" x14ac:dyDescent="0.25">
      <c r="A111" s="2">
        <v>596</v>
      </c>
      <c r="B111" s="1">
        <v>1</v>
      </c>
      <c r="C111" s="1">
        <v>0.76</v>
      </c>
      <c r="D111">
        <v>0.5835553378680407</v>
      </c>
      <c r="E111" s="1">
        <v>0.68300000000000005</v>
      </c>
      <c r="F111" s="1">
        <v>0.56235999999999997</v>
      </c>
      <c r="G111" s="1">
        <v>0.33843000000000001</v>
      </c>
      <c r="H111" s="1">
        <v>0.70469000000000004</v>
      </c>
      <c r="I111" s="1">
        <v>3.8247000000000003E-2</v>
      </c>
      <c r="J111" s="1">
        <v>0.13300000000000001</v>
      </c>
      <c r="K111" s="1">
        <v>0.67400000000000004</v>
      </c>
      <c r="L111" s="1">
        <v>0.41699999999999998</v>
      </c>
      <c r="M111" s="1">
        <v>0.22700000000000001</v>
      </c>
      <c r="N111" s="1">
        <v>4.9699999999999996E-3</v>
      </c>
      <c r="O111" s="1">
        <v>1.4200000000000001E-2</v>
      </c>
      <c r="P111" s="1">
        <v>0.81799999999999995</v>
      </c>
      <c r="Q111" s="1">
        <v>0.94726726999999999</v>
      </c>
      <c r="R111">
        <v>0.37756376072366887</v>
      </c>
      <c r="S111">
        <v>4.272491349480969E-2</v>
      </c>
      <c r="T111">
        <v>1.6660547999982984E-3</v>
      </c>
      <c r="U111" s="1">
        <v>0.65500000000000003</v>
      </c>
      <c r="V111" s="1">
        <v>0.122</v>
      </c>
      <c r="W111">
        <v>0</v>
      </c>
      <c r="X111">
        <v>2.8571428571428571E-2</v>
      </c>
      <c r="Y111">
        <f>IF(ISBLANK(MainDisplay!$F111),NA(),MainDisplay!$F111/MAX(MainDisplay!$F$3:$F$3753))</f>
        <v>0.21829353076059912</v>
      </c>
      <c r="Z111" s="3"/>
    </row>
    <row r="112" spans="1:26" x14ac:dyDescent="0.25">
      <c r="A112" s="2">
        <v>598</v>
      </c>
      <c r="B112" s="1">
        <v>1</v>
      </c>
      <c r="C112" s="1">
        <v>0.76200000000000001</v>
      </c>
      <c r="D112">
        <v>0.59032275574823434</v>
      </c>
      <c r="E112" s="1">
        <v>0.67200000000000004</v>
      </c>
      <c r="F112" s="1">
        <v>0.57028999999999996</v>
      </c>
      <c r="G112" s="1">
        <v>0.38536999999999999</v>
      </c>
      <c r="H112" s="1">
        <v>0.70835999999999999</v>
      </c>
      <c r="I112" s="1">
        <v>5.0778999999999998E-2</v>
      </c>
      <c r="J112" s="1">
        <v>0.113</v>
      </c>
      <c r="K112" s="1">
        <v>0.66</v>
      </c>
      <c r="L112" s="1">
        <v>0.41699999999999998</v>
      </c>
      <c r="M112" s="1">
        <v>0.185</v>
      </c>
      <c r="N112" s="1">
        <v>4.47E-3</v>
      </c>
      <c r="O112" s="1">
        <v>7.4099999999999999E-3</v>
      </c>
      <c r="P112" s="1">
        <v>0.63900000000000001</v>
      </c>
      <c r="Q112" s="1">
        <v>0.96212211999999997</v>
      </c>
      <c r="R112">
        <v>0.36886926290661037</v>
      </c>
      <c r="S112">
        <v>3.7828719723183392E-2</v>
      </c>
      <c r="T112">
        <v>2.161025021297472E-3</v>
      </c>
      <c r="U112" s="1">
        <v>0.69499999999999995</v>
      </c>
      <c r="V112" s="1">
        <v>0.128</v>
      </c>
      <c r="W112">
        <v>0</v>
      </c>
      <c r="X112">
        <v>2.8571428571428571E-2</v>
      </c>
      <c r="Y112">
        <f>IF(ISBLANK(MainDisplay!$F112),NA(),MainDisplay!$F112/MAX(MainDisplay!$F$3:$F$3753))</f>
        <v>0.22068107527930919</v>
      </c>
      <c r="Z112" s="3"/>
    </row>
    <row r="113" spans="1:26" x14ac:dyDescent="0.25">
      <c r="A113" s="2">
        <v>600</v>
      </c>
      <c r="B113" s="1">
        <v>1</v>
      </c>
      <c r="C113" s="1">
        <v>0.76400000000000001</v>
      </c>
      <c r="D113">
        <v>0.59708957338049595</v>
      </c>
      <c r="E113" s="1">
        <v>0.66700000000000004</v>
      </c>
      <c r="F113" s="1">
        <v>0.57823000000000002</v>
      </c>
      <c r="G113" s="1">
        <v>0.42795</v>
      </c>
      <c r="H113" s="1">
        <v>0.71484000000000003</v>
      </c>
      <c r="I113" s="1">
        <v>7.0129999999999998E-2</v>
      </c>
      <c r="J113" s="1">
        <v>0.104</v>
      </c>
      <c r="K113" s="1">
        <v>0.63800000000000001</v>
      </c>
      <c r="L113" s="1">
        <v>0.41699999999999998</v>
      </c>
      <c r="M113" s="1">
        <v>0.121</v>
      </c>
      <c r="N113" s="1">
        <v>4.3800000000000002E-3</v>
      </c>
      <c r="O113" s="1">
        <v>6.8199999999999997E-3</v>
      </c>
      <c r="P113" s="1">
        <v>0.51200000000000001</v>
      </c>
      <c r="Q113" s="1">
        <v>0.97270604000000005</v>
      </c>
      <c r="R113">
        <v>0.35989631636119968</v>
      </c>
      <c r="S113">
        <v>3.9956747404844291E-2</v>
      </c>
      <c r="T113">
        <v>1.5951335365724545E-3</v>
      </c>
      <c r="U113" s="1">
        <v>0.58799999999999997</v>
      </c>
      <c r="V113" s="1">
        <v>0.13100000000000001</v>
      </c>
      <c r="W113">
        <v>0</v>
      </c>
      <c r="X113">
        <v>5.7142857142857141E-2</v>
      </c>
      <c r="Y113">
        <f>IF(ISBLANK(MainDisplay!$F113),NA(),MainDisplay!$F113/MAX(MainDisplay!$F$3:$F$3753))</f>
        <v>0.22308081670488367</v>
      </c>
      <c r="Z113" s="3"/>
    </row>
    <row r="114" spans="1:26" x14ac:dyDescent="0.25">
      <c r="A114" s="2">
        <v>602</v>
      </c>
      <c r="B114" s="1">
        <v>1</v>
      </c>
      <c r="C114" s="1">
        <v>0.76400000000000001</v>
      </c>
      <c r="D114">
        <v>0.60385489218953037</v>
      </c>
      <c r="E114" s="1">
        <v>0.66700000000000004</v>
      </c>
      <c r="F114" s="1">
        <v>0.58277000000000001</v>
      </c>
      <c r="G114" s="1">
        <v>0.46506999999999998</v>
      </c>
      <c r="H114" s="1">
        <v>0.72319</v>
      </c>
      <c r="I114" s="1">
        <v>3.2922E-2</v>
      </c>
      <c r="J114" s="1">
        <v>8.8999999999999996E-2</v>
      </c>
      <c r="K114" s="1">
        <v>0.62</v>
      </c>
      <c r="L114" s="1">
        <v>0.42</v>
      </c>
      <c r="M114" s="1">
        <v>0.114</v>
      </c>
      <c r="N114" s="1">
        <v>4.6100000000000004E-3</v>
      </c>
      <c r="O114" s="1">
        <v>6.8799999999999998E-3</v>
      </c>
      <c r="P114" s="1">
        <v>0.41799999999999998</v>
      </c>
      <c r="Q114" s="1">
        <v>0.98190189999999999</v>
      </c>
      <c r="R114">
        <v>0.35092336981578909</v>
      </c>
      <c r="S114">
        <v>2.77681660899654E-2</v>
      </c>
      <c r="T114">
        <v>0</v>
      </c>
      <c r="U114" s="1">
        <v>0.52900000000000003</v>
      </c>
      <c r="V114" s="1">
        <v>0.11700000000000001</v>
      </c>
      <c r="W114">
        <v>0</v>
      </c>
      <c r="X114">
        <v>5.7142857142857141E-2</v>
      </c>
      <c r="Y114">
        <f>IF(ISBLANK(MainDisplay!$F114),NA(),MainDisplay!$F114/MAX(MainDisplay!$F$3:$F$3753))</f>
        <v>0.22549214519197935</v>
      </c>
      <c r="Z114" s="3"/>
    </row>
    <row r="115" spans="1:26" x14ac:dyDescent="0.25">
      <c r="A115" s="2">
        <v>604</v>
      </c>
      <c r="B115" s="1">
        <v>1</v>
      </c>
      <c r="C115" s="1">
        <v>0.76300000000000001</v>
      </c>
      <c r="D115">
        <v>0.6106178218086975</v>
      </c>
      <c r="E115" s="1">
        <v>0.65600000000000003</v>
      </c>
      <c r="F115" s="1">
        <v>0.59297</v>
      </c>
      <c r="G115" s="1">
        <v>0.49781999999999998</v>
      </c>
      <c r="H115" s="1">
        <v>0.72826000000000002</v>
      </c>
      <c r="I115" s="1">
        <v>2.7661999999999999E-2</v>
      </c>
      <c r="J115" s="1">
        <v>8.0199999999999994E-2</v>
      </c>
      <c r="K115" s="1">
        <v>0.59899999999999998</v>
      </c>
      <c r="L115" s="1">
        <v>0.42</v>
      </c>
      <c r="M115" s="1">
        <v>8.5800000000000001E-2</v>
      </c>
      <c r="N115" s="1">
        <v>4.0800000000000003E-3</v>
      </c>
      <c r="O115" s="1">
        <v>5.79E-3</v>
      </c>
      <c r="P115" s="1">
        <v>0.34699999999999998</v>
      </c>
      <c r="Q115" s="1">
        <v>0.98979903000000002</v>
      </c>
      <c r="R115">
        <v>0.34195042327037845</v>
      </c>
      <c r="S115">
        <v>1.999134948096886E-2</v>
      </c>
      <c r="T115">
        <v>0</v>
      </c>
      <c r="U115" s="1">
        <v>0.48699999999999999</v>
      </c>
      <c r="V115" s="1">
        <v>0.114</v>
      </c>
      <c r="W115">
        <v>0</v>
      </c>
      <c r="X115">
        <v>8.5714285714285701E-2</v>
      </c>
      <c r="Y115">
        <f>IF(ISBLANK(MainDisplay!$F115),NA(),MainDisplay!$F115/MAX(MainDisplay!$F$3:$F$3753))</f>
        <v>0.227914450895253</v>
      </c>
      <c r="Z115" s="3"/>
    </row>
    <row r="116" spans="1:26" x14ac:dyDescent="0.25">
      <c r="A116" s="2">
        <v>606</v>
      </c>
      <c r="B116" s="1">
        <v>1</v>
      </c>
      <c r="C116" s="1">
        <v>0.76200000000000001</v>
      </c>
      <c r="D116">
        <v>0.61737748026881079</v>
      </c>
      <c r="E116" s="1">
        <v>0.65100000000000002</v>
      </c>
      <c r="F116" s="1">
        <v>0.59863999999999995</v>
      </c>
      <c r="G116" s="1">
        <v>0.52402000000000004</v>
      </c>
      <c r="H116" s="1">
        <v>0.73473999999999995</v>
      </c>
      <c r="I116" s="1">
        <v>3.7532000000000003E-2</v>
      </c>
      <c r="J116" s="1">
        <v>0.13500000000000001</v>
      </c>
      <c r="K116" s="1">
        <v>0.57899999999999996</v>
      </c>
      <c r="L116" s="1">
        <v>0.42</v>
      </c>
      <c r="M116" s="1">
        <v>7.0000000000000007E-2</v>
      </c>
      <c r="N116" s="1">
        <v>4.0200000000000001E-3</v>
      </c>
      <c r="O116" s="1">
        <v>4.0699999999999998E-3</v>
      </c>
      <c r="P116" s="1">
        <v>0.29299999999999998</v>
      </c>
      <c r="Q116" s="1">
        <v>0.99273734999999996</v>
      </c>
      <c r="R116">
        <v>0.33297746664975236</v>
      </c>
      <c r="S116">
        <v>2.5934256055363321E-2</v>
      </c>
      <c r="T116">
        <v>0</v>
      </c>
      <c r="U116" s="1">
        <v>0.47299999999999998</v>
      </c>
      <c r="V116" s="1">
        <v>0.12</v>
      </c>
      <c r="W116">
        <v>0</v>
      </c>
      <c r="X116">
        <v>8.5714285714285701E-2</v>
      </c>
      <c r="Y116">
        <f>IF(ISBLANK(MainDisplay!$F116),NA(),MainDisplay!$F116/MAX(MainDisplay!$F$3:$F$3753))</f>
        <v>0.23034773381470461</v>
      </c>
      <c r="Z116" s="3"/>
    </row>
    <row r="117" spans="1:26" x14ac:dyDescent="0.25">
      <c r="A117" s="2">
        <v>608</v>
      </c>
      <c r="B117" s="1">
        <v>1</v>
      </c>
      <c r="C117" s="1">
        <v>0.76200000000000001</v>
      </c>
      <c r="D117">
        <v>0.62413299417871804</v>
      </c>
      <c r="E117" s="1">
        <v>0.65100000000000002</v>
      </c>
      <c r="F117" s="1">
        <v>0.60431000000000001</v>
      </c>
      <c r="G117" s="1">
        <v>0.54913000000000001</v>
      </c>
      <c r="H117" s="1">
        <v>0.73897000000000002</v>
      </c>
      <c r="I117" s="1">
        <v>7.5974E-2</v>
      </c>
      <c r="J117" s="1">
        <v>0.45300000000000001</v>
      </c>
      <c r="K117" s="1">
        <v>0.55700000000000005</v>
      </c>
      <c r="L117" s="1">
        <v>0.42</v>
      </c>
      <c r="M117" s="1">
        <v>6.3600000000000004E-2</v>
      </c>
      <c r="N117" s="1">
        <v>4.0600000000000002E-3</v>
      </c>
      <c r="O117" s="1">
        <v>3.81E-3</v>
      </c>
      <c r="P117" s="1">
        <v>0.25</v>
      </c>
      <c r="Q117" s="1">
        <v>0.99567567999999995</v>
      </c>
      <c r="R117">
        <v>0.3233377322731345</v>
      </c>
      <c r="S117">
        <v>7.2993079584775078E-2</v>
      </c>
      <c r="T117">
        <v>0</v>
      </c>
      <c r="U117" s="1">
        <v>0.47899999999999998</v>
      </c>
      <c r="V117" s="1">
        <v>0.17799999999999999</v>
      </c>
      <c r="W117">
        <v>0</v>
      </c>
      <c r="X117">
        <v>0.11428571428571428</v>
      </c>
      <c r="Y117">
        <f>IF(ISBLANK(MainDisplay!$F117),NA(),MainDisplay!$F117/MAX(MainDisplay!$F$3:$F$3753))</f>
        <v>0.23279260379567743</v>
      </c>
      <c r="Z117" s="3"/>
    </row>
    <row r="118" spans="1:26" x14ac:dyDescent="0.25">
      <c r="A118" s="2">
        <v>610</v>
      </c>
      <c r="B118" s="1">
        <v>1</v>
      </c>
      <c r="C118" s="1">
        <v>0.76100000000000001</v>
      </c>
      <c r="D118">
        <v>0.63088349889771</v>
      </c>
      <c r="E118" s="1">
        <v>0.65600000000000003</v>
      </c>
      <c r="F118" s="1">
        <v>0.61111000000000004</v>
      </c>
      <c r="G118" s="1">
        <v>0.5655</v>
      </c>
      <c r="H118" s="1">
        <v>0.74319000000000002</v>
      </c>
      <c r="I118" s="1">
        <v>0.40325</v>
      </c>
      <c r="J118" s="1">
        <v>0.81499999999999995</v>
      </c>
      <c r="K118" s="1">
        <v>0.53400000000000003</v>
      </c>
      <c r="L118" s="1">
        <v>0.42</v>
      </c>
      <c r="M118" s="1">
        <v>6.0499999999999998E-2</v>
      </c>
      <c r="N118" s="1">
        <v>4.0499999999999998E-3</v>
      </c>
      <c r="O118" s="1">
        <v>3.16E-3</v>
      </c>
      <c r="P118" s="1">
        <v>0.217</v>
      </c>
      <c r="Q118" s="1">
        <v>0.998614</v>
      </c>
      <c r="R118">
        <v>0.3133984617423064</v>
      </c>
      <c r="S118">
        <v>0.29878892733564016</v>
      </c>
      <c r="T118">
        <v>0</v>
      </c>
      <c r="U118" s="1">
        <v>0.499</v>
      </c>
      <c r="V118" s="1">
        <v>0.47</v>
      </c>
      <c r="W118">
        <v>0</v>
      </c>
      <c r="X118">
        <v>0.14285714285714285</v>
      </c>
      <c r="Y118">
        <f>IF(ISBLANK(MainDisplay!$F118),NA(),MainDisplay!$F118/MAX(MainDisplay!$F$3:$F$3753))</f>
        <v>0.23524906083817146</v>
      </c>
      <c r="Z118" s="3"/>
    </row>
    <row r="119" spans="1:26" x14ac:dyDescent="0.25">
      <c r="A119" s="2">
        <v>612</v>
      </c>
      <c r="B119" s="1">
        <v>1</v>
      </c>
      <c r="C119" s="1">
        <v>0.75800000000000001</v>
      </c>
      <c r="D119">
        <v>0.63762813869991597</v>
      </c>
      <c r="E119" s="1">
        <v>0.65600000000000003</v>
      </c>
      <c r="F119" s="1">
        <v>0.61904999999999999</v>
      </c>
      <c r="G119" s="1">
        <v>0.59060999999999997</v>
      </c>
      <c r="H119" s="1">
        <v>0.74704000000000004</v>
      </c>
      <c r="I119" s="1">
        <v>1</v>
      </c>
      <c r="J119" s="1">
        <v>0.99099999999999999</v>
      </c>
      <c r="K119" s="1">
        <v>0.51200000000000001</v>
      </c>
      <c r="L119" s="1">
        <v>0.41699999999999998</v>
      </c>
      <c r="M119" s="1">
        <v>5.1200000000000002E-2</v>
      </c>
      <c r="N119" s="1">
        <v>4.0200000000000001E-3</v>
      </c>
      <c r="O119" s="1">
        <v>4.0800000000000003E-3</v>
      </c>
      <c r="P119" s="1">
        <v>0.192</v>
      </c>
      <c r="Q119" s="1">
        <v>0.99903903999999999</v>
      </c>
      <c r="R119">
        <v>0.30345920128669368</v>
      </c>
      <c r="S119">
        <v>0.46219723183391004</v>
      </c>
      <c r="T119">
        <v>0</v>
      </c>
      <c r="U119" s="1">
        <v>0.495</v>
      </c>
      <c r="V119" s="1">
        <v>0.59099999999999997</v>
      </c>
      <c r="W119">
        <v>0</v>
      </c>
      <c r="X119">
        <v>0.19999999999999998</v>
      </c>
      <c r="Y119">
        <f>IF(ISBLANK(MainDisplay!$F119),NA(),MainDisplay!$F119/MAX(MainDisplay!$F$3:$F$3753))</f>
        <v>0.23771588525150025</v>
      </c>
      <c r="Z119" s="3"/>
    </row>
    <row r="120" spans="1:26" x14ac:dyDescent="0.25">
      <c r="A120" s="2">
        <v>614</v>
      </c>
      <c r="B120" s="1">
        <v>1</v>
      </c>
      <c r="C120" s="1">
        <v>0.754</v>
      </c>
      <c r="D120">
        <v>0.64436606693076826</v>
      </c>
      <c r="E120" s="1">
        <v>0.66700000000000004</v>
      </c>
      <c r="F120" s="1">
        <v>0.62358000000000002</v>
      </c>
      <c r="G120" s="1">
        <v>0.61353999999999997</v>
      </c>
      <c r="H120" s="1">
        <v>0.75229999999999997</v>
      </c>
      <c r="I120" s="1">
        <v>0.36687999999999998</v>
      </c>
      <c r="J120" s="1">
        <v>0.91500000000000004</v>
      </c>
      <c r="K120" s="1">
        <v>0.49</v>
      </c>
      <c r="L120" s="1">
        <v>0.41699999999999998</v>
      </c>
      <c r="M120" s="1">
        <v>8.3299999999999999E-2</v>
      </c>
      <c r="N120" s="1">
        <v>3.5400000000000002E-3</v>
      </c>
      <c r="O120" s="1">
        <v>4.81E-3</v>
      </c>
      <c r="P120" s="1">
        <v>0.17499999999999999</v>
      </c>
      <c r="Q120" s="1">
        <v>0.99722007999999995</v>
      </c>
      <c r="R120">
        <v>0.29351993075586552</v>
      </c>
      <c r="S120">
        <v>0.30804498269896197</v>
      </c>
      <c r="T120">
        <v>0</v>
      </c>
      <c r="U120" s="1">
        <v>0.48399999999999999</v>
      </c>
      <c r="V120" s="1">
        <v>0.40400000000000003</v>
      </c>
      <c r="W120">
        <v>0</v>
      </c>
      <c r="X120">
        <v>0.22857142857142856</v>
      </c>
      <c r="Y120">
        <f>IF(ISBLANK(MainDisplay!$F120),NA(),MainDisplay!$F120/MAX(MainDisplay!$F$3:$F$3753))</f>
        <v>0.24019368688100698</v>
      </c>
      <c r="Z120" s="3"/>
    </row>
    <row r="121" spans="1:26" x14ac:dyDescent="0.25">
      <c r="A121" s="2">
        <v>616</v>
      </c>
      <c r="B121" s="1">
        <v>1</v>
      </c>
      <c r="C121" s="1">
        <v>0.751</v>
      </c>
      <c r="D121">
        <v>0.6510964461557105</v>
      </c>
      <c r="E121" s="1">
        <v>0.67200000000000004</v>
      </c>
      <c r="F121" s="1">
        <v>0.63378999999999996</v>
      </c>
      <c r="G121" s="1">
        <v>0.63427999999999995</v>
      </c>
      <c r="H121" s="1">
        <v>0.76131000000000004</v>
      </c>
      <c r="I121" s="1">
        <v>0.19156000000000001</v>
      </c>
      <c r="J121" s="1">
        <v>0.57699999999999996</v>
      </c>
      <c r="K121" s="1">
        <v>0.46800000000000003</v>
      </c>
      <c r="L121" s="1">
        <v>0.41599999999999998</v>
      </c>
      <c r="M121" s="1">
        <v>6.6199999999999995E-2</v>
      </c>
      <c r="N121" s="1">
        <v>3.6700000000000001E-3</v>
      </c>
      <c r="O121" s="1">
        <v>4.7099999999999998E-3</v>
      </c>
      <c r="P121" s="1">
        <v>0.49399999999999999</v>
      </c>
      <c r="Q121" s="1">
        <v>0.99540112000000003</v>
      </c>
      <c r="R121">
        <v>0.2835806703002528</v>
      </c>
      <c r="S121">
        <v>0.16072664359861591</v>
      </c>
      <c r="T121">
        <v>0</v>
      </c>
      <c r="U121" s="1">
        <v>0.52300000000000002</v>
      </c>
      <c r="V121" s="1">
        <v>0.28999999999999998</v>
      </c>
      <c r="W121">
        <v>0</v>
      </c>
      <c r="X121">
        <v>0.2857142857142857</v>
      </c>
      <c r="Y121">
        <f>IF(ISBLANK(MainDisplay!$F121),NA(),MainDisplay!$F121/MAX(MainDisplay!$F$3:$F$3753))</f>
        <v>0.24268246572669175</v>
      </c>
      <c r="Z121" s="3"/>
    </row>
    <row r="122" spans="1:26" x14ac:dyDescent="0.25">
      <c r="A122" s="2">
        <v>618</v>
      </c>
      <c r="B122" s="1">
        <v>1</v>
      </c>
      <c r="C122" s="1">
        <v>0.748</v>
      </c>
      <c r="D122">
        <v>0.65781844830122771</v>
      </c>
      <c r="E122" s="1">
        <v>0.67700000000000005</v>
      </c>
      <c r="F122" s="1">
        <v>0.64171999999999996</v>
      </c>
      <c r="G122" s="1">
        <v>0.65175000000000005</v>
      </c>
      <c r="H122" s="1">
        <v>0.76741999999999999</v>
      </c>
      <c r="I122" s="1">
        <v>9.6103999999999995E-2</v>
      </c>
      <c r="J122" s="1">
        <v>0.38400000000000001</v>
      </c>
      <c r="K122" s="1">
        <v>0.44500000000000001</v>
      </c>
      <c r="L122" s="1">
        <v>0.41399999999999998</v>
      </c>
      <c r="M122" s="1">
        <v>9.4100000000000003E-2</v>
      </c>
      <c r="N122" s="1">
        <v>4.1700000000000001E-3</v>
      </c>
      <c r="O122" s="1">
        <v>3.31E-3</v>
      </c>
      <c r="P122" s="1">
        <v>0.20300000000000001</v>
      </c>
      <c r="Q122" s="1">
        <v>0.99358215000000005</v>
      </c>
      <c r="R122">
        <v>0.2738716889681056</v>
      </c>
      <c r="S122">
        <v>0.13728373702422145</v>
      </c>
      <c r="T122">
        <v>0</v>
      </c>
      <c r="U122" s="1">
        <v>0.50900000000000001</v>
      </c>
      <c r="V122" s="1">
        <v>0.223</v>
      </c>
      <c r="W122">
        <v>0</v>
      </c>
      <c r="X122">
        <v>0.3428571428571428</v>
      </c>
      <c r="Y122">
        <f>IF(ISBLANK(MainDisplay!$F122),NA(),MainDisplay!$F122/MAX(MainDisplay!$F$3:$F$3753))</f>
        <v>0.24518222178855448</v>
      </c>
      <c r="Z122" s="3"/>
    </row>
    <row r="123" spans="1:26" x14ac:dyDescent="0.25">
      <c r="A123" s="2">
        <v>620</v>
      </c>
      <c r="B123" s="1">
        <v>1</v>
      </c>
      <c r="C123" s="1">
        <v>0.745</v>
      </c>
      <c r="D123">
        <v>0.66453125478833108</v>
      </c>
      <c r="E123" s="1">
        <v>0.67700000000000005</v>
      </c>
      <c r="F123" s="1">
        <v>0.64853000000000005</v>
      </c>
      <c r="G123" s="1">
        <v>0.66266000000000003</v>
      </c>
      <c r="H123" s="1">
        <v>0.77305000000000001</v>
      </c>
      <c r="I123" s="1">
        <v>9.7403000000000003E-2</v>
      </c>
      <c r="J123" s="1">
        <v>0.28499999999999998</v>
      </c>
      <c r="K123" s="1">
        <v>0.42599999999999999</v>
      </c>
      <c r="L123" s="1">
        <v>0.41299999999999998</v>
      </c>
      <c r="M123" s="1">
        <v>0.19800000000000001</v>
      </c>
      <c r="N123" s="1">
        <v>3.7599999999999999E-3</v>
      </c>
      <c r="O123" s="1">
        <v>1.8E-3</v>
      </c>
      <c r="P123" s="1">
        <v>0.128</v>
      </c>
      <c r="Q123" s="1">
        <v>0.98752598999999996</v>
      </c>
      <c r="R123">
        <v>0.26489874242269495</v>
      </c>
      <c r="S123">
        <v>0.15752595155709342</v>
      </c>
      <c r="T123">
        <v>0</v>
      </c>
      <c r="U123" s="1">
        <v>0.42099999999999999</v>
      </c>
      <c r="V123" s="1">
        <v>0.217</v>
      </c>
      <c r="W123">
        <v>0</v>
      </c>
      <c r="X123">
        <v>0.42857142857142855</v>
      </c>
      <c r="Y123">
        <f>IF(ISBLANK(MainDisplay!$F123),NA(),MainDisplay!$F123/MAX(MainDisplay!$F$3:$F$3753))</f>
        <v>0.24769234522125189</v>
      </c>
      <c r="Z123" s="3"/>
    </row>
    <row r="124" spans="1:26" x14ac:dyDescent="0.25">
      <c r="A124" s="2">
        <v>622</v>
      </c>
      <c r="B124" s="1">
        <v>1</v>
      </c>
      <c r="C124" s="1">
        <v>0.73699999999999999</v>
      </c>
      <c r="D124">
        <v>0.67123405665867886</v>
      </c>
      <c r="E124" s="1">
        <v>0.66700000000000004</v>
      </c>
      <c r="F124" s="1">
        <v>0.65305999999999997</v>
      </c>
      <c r="G124" s="1">
        <v>0.6714</v>
      </c>
      <c r="H124" s="1">
        <v>0.77531000000000005</v>
      </c>
      <c r="I124" s="1">
        <v>8.8960999999999998E-2</v>
      </c>
      <c r="J124" s="1">
        <v>0.23499999999999999</v>
      </c>
      <c r="K124" s="1">
        <v>0.40500000000000003</v>
      </c>
      <c r="L124" s="1">
        <v>0.40899999999999997</v>
      </c>
      <c r="M124" s="1">
        <v>0.14000000000000001</v>
      </c>
      <c r="N124" s="1">
        <v>3.63E-3</v>
      </c>
      <c r="O124" s="1">
        <v>1.97E-3</v>
      </c>
      <c r="P124" s="1">
        <v>0.11600000000000001</v>
      </c>
      <c r="Q124" s="1">
        <v>0.97822129999999996</v>
      </c>
      <c r="R124">
        <v>0.25592579587728431</v>
      </c>
      <c r="S124">
        <v>0.14913494809688579</v>
      </c>
      <c r="T124">
        <v>0</v>
      </c>
      <c r="U124" s="1">
        <v>0.40100000000000002</v>
      </c>
      <c r="V124" s="1">
        <v>0.251</v>
      </c>
      <c r="W124">
        <v>0</v>
      </c>
      <c r="X124">
        <v>0.54285714285714282</v>
      </c>
      <c r="Y124">
        <f>IF(ISBLANK(MainDisplay!$F124),NA(),MainDisplay!$F124/MAX(MainDisplay!$F$3:$F$3753))</f>
        <v>0.25021283602478411</v>
      </c>
      <c r="Z124" s="3"/>
    </row>
    <row r="125" spans="1:26" x14ac:dyDescent="0.25">
      <c r="A125" s="2">
        <v>624</v>
      </c>
      <c r="B125" s="1">
        <v>1</v>
      </c>
      <c r="C125" s="1">
        <v>0.73</v>
      </c>
      <c r="D125">
        <v>0.67792605469338074</v>
      </c>
      <c r="E125" s="1">
        <v>0.65600000000000003</v>
      </c>
      <c r="F125" s="1">
        <v>0.65986</v>
      </c>
      <c r="G125" s="1">
        <v>0.67903999999999998</v>
      </c>
      <c r="H125" s="1">
        <v>0.77981</v>
      </c>
      <c r="I125" s="1">
        <v>7.9869999999999997E-2</v>
      </c>
      <c r="J125" s="1">
        <v>0.19900000000000001</v>
      </c>
      <c r="K125" s="1">
        <v>0.38300000000000001</v>
      </c>
      <c r="L125" s="1">
        <v>0.40899999999999997</v>
      </c>
      <c r="M125" s="1">
        <v>0.18099999999999999</v>
      </c>
      <c r="N125" s="1">
        <v>5.9199999999999999E-3</v>
      </c>
      <c r="O125" s="1">
        <v>2.1199999999999999E-3</v>
      </c>
      <c r="P125" s="1">
        <v>0.107</v>
      </c>
      <c r="Q125" s="1">
        <v>0.96891660999999996</v>
      </c>
      <c r="R125">
        <v>0.24695283925665826</v>
      </c>
      <c r="S125">
        <v>0.10977508650519031</v>
      </c>
      <c r="T125">
        <v>0</v>
      </c>
      <c r="U125" s="1">
        <v>0.41</v>
      </c>
      <c r="V125" s="1">
        <v>0.28699999999999998</v>
      </c>
      <c r="W125">
        <v>0</v>
      </c>
      <c r="X125">
        <v>0.65714285714285714</v>
      </c>
      <c r="Y125">
        <f>IF(ISBLANK(MainDisplay!$F125),NA(),MainDisplay!$F125/MAX(MainDisplay!$F$3:$F$3753))</f>
        <v>0.25274369419915116</v>
      </c>
      <c r="Z125" s="3"/>
    </row>
    <row r="126" spans="1:26" x14ac:dyDescent="0.25">
      <c r="A126" s="2">
        <v>626</v>
      </c>
      <c r="B126" s="1">
        <v>1</v>
      </c>
      <c r="C126" s="1">
        <v>0.72199999999999998</v>
      </c>
      <c r="D126">
        <v>0.68460645952467636</v>
      </c>
      <c r="E126" s="1">
        <v>0.64600000000000002</v>
      </c>
      <c r="F126" s="1">
        <v>0.66779999999999995</v>
      </c>
      <c r="G126" s="1">
        <v>0.68340999999999996</v>
      </c>
      <c r="H126" s="1">
        <v>0.78498000000000001</v>
      </c>
      <c r="I126" s="1">
        <v>7.0129999999999998E-2</v>
      </c>
      <c r="J126" s="1">
        <v>0.17699999999999999</v>
      </c>
      <c r="K126" s="1">
        <v>0.36599999999999999</v>
      </c>
      <c r="L126" s="1">
        <v>0.40500000000000003</v>
      </c>
      <c r="M126" s="1">
        <v>0.123</v>
      </c>
      <c r="N126" s="1">
        <v>3.5599999999999998E-3</v>
      </c>
      <c r="O126" s="1">
        <v>2.7899999999999999E-3</v>
      </c>
      <c r="P126" s="1">
        <v>9.9400000000000002E-2</v>
      </c>
      <c r="Q126" s="1">
        <v>0.95961191999999995</v>
      </c>
      <c r="R126">
        <v>0.23797989271124761</v>
      </c>
      <c r="S126">
        <v>7.5588235294117651E-2</v>
      </c>
      <c r="T126">
        <v>0</v>
      </c>
      <c r="U126" s="1">
        <v>0.53700000000000003</v>
      </c>
      <c r="V126" s="1">
        <v>0.30099999999999999</v>
      </c>
      <c r="W126">
        <v>0</v>
      </c>
      <c r="X126">
        <v>0.77142857142857146</v>
      </c>
      <c r="Y126">
        <f>IF(ISBLANK(MainDisplay!$F126),NA(),MainDisplay!$F126/MAX(MainDisplay!$F$3:$F$3753))</f>
        <v>0.25528552958969608</v>
      </c>
      <c r="Z126" s="3"/>
    </row>
    <row r="127" spans="1:26" x14ac:dyDescent="0.25">
      <c r="A127" s="2">
        <v>628</v>
      </c>
      <c r="B127" s="1">
        <v>1</v>
      </c>
      <c r="C127" s="1">
        <v>0.71499999999999997</v>
      </c>
      <c r="D127">
        <v>0.69127449174061895</v>
      </c>
      <c r="E127" s="1">
        <v>0.63500000000000001</v>
      </c>
      <c r="F127" s="1">
        <v>0.67234000000000005</v>
      </c>
      <c r="G127" s="1">
        <v>0.69105000000000005</v>
      </c>
      <c r="H127" s="1">
        <v>0.79069999999999996</v>
      </c>
      <c r="I127" s="1">
        <v>7.1429000000000006E-2</v>
      </c>
      <c r="J127" s="1">
        <v>0.182</v>
      </c>
      <c r="K127" s="1">
        <v>0.34599999999999997</v>
      </c>
      <c r="L127" s="1">
        <v>0.40200000000000002</v>
      </c>
      <c r="M127" s="1">
        <v>8.2500000000000004E-2</v>
      </c>
      <c r="N127" s="1">
        <v>3.82E-3</v>
      </c>
      <c r="O127" s="1">
        <v>1.2600000000000001E-3</v>
      </c>
      <c r="P127" s="1">
        <v>9.3100000000000002E-2</v>
      </c>
      <c r="Q127" s="1">
        <v>0.94338588999999995</v>
      </c>
      <c r="R127">
        <v>0.22900694616583697</v>
      </c>
      <c r="S127">
        <v>6.314878892733565E-2</v>
      </c>
      <c r="T127">
        <v>0</v>
      </c>
      <c r="U127" s="1">
        <v>0.46700000000000003</v>
      </c>
      <c r="V127" s="1">
        <v>0.33500000000000002</v>
      </c>
      <c r="W127">
        <v>0</v>
      </c>
      <c r="X127">
        <v>0.88571428571428568</v>
      </c>
      <c r="Y127">
        <f>IF(ISBLANK(MainDisplay!$F127),NA(),MainDisplay!$F127/MAX(MainDisplay!$F$3:$F$3753))</f>
        <v>0.25783712250573254</v>
      </c>
      <c r="Z127" s="3"/>
    </row>
    <row r="128" spans="1:26" x14ac:dyDescent="0.25">
      <c r="A128" s="2">
        <v>630</v>
      </c>
      <c r="B128" s="1">
        <v>1</v>
      </c>
      <c r="C128" s="1">
        <v>0.70699999999999996</v>
      </c>
      <c r="D128">
        <v>0.69792938198285837</v>
      </c>
      <c r="E128" s="1">
        <v>0.63500000000000001</v>
      </c>
      <c r="F128" s="1">
        <v>0.68140999999999996</v>
      </c>
      <c r="G128" s="1">
        <v>0.69869000000000003</v>
      </c>
      <c r="H128" s="1">
        <v>0.79296</v>
      </c>
      <c r="I128" s="1">
        <v>0.12273000000000001</v>
      </c>
      <c r="J128" s="1">
        <v>0.18</v>
      </c>
      <c r="K128" s="1">
        <v>0.32700000000000001</v>
      </c>
      <c r="L128" s="1">
        <v>0.39800000000000002</v>
      </c>
      <c r="M128" s="1">
        <v>0.13400000000000001</v>
      </c>
      <c r="N128" s="1">
        <v>3.98E-3</v>
      </c>
      <c r="O128" s="1">
        <v>1.4599999999999999E-3</v>
      </c>
      <c r="P128" s="1">
        <v>8.7900000000000006E-2</v>
      </c>
      <c r="Q128" s="1">
        <v>0.92627627999999995</v>
      </c>
      <c r="R128">
        <v>0.22003399962042633</v>
      </c>
      <c r="S128">
        <v>7.3226643598615929E-2</v>
      </c>
      <c r="T128">
        <v>0</v>
      </c>
      <c r="U128" s="1">
        <v>0.46899999999999997</v>
      </c>
      <c r="V128" s="1">
        <v>0.40500000000000003</v>
      </c>
      <c r="W128">
        <v>0</v>
      </c>
      <c r="X128">
        <v>0.97142857142857131</v>
      </c>
      <c r="Y128">
        <f>IF(ISBLANK(MainDisplay!$F128),NA(),MainDisplay!$F128/MAX(MainDisplay!$F$3:$F$3753))</f>
        <v>0.2603984729472606</v>
      </c>
      <c r="Z128" s="3"/>
    </row>
    <row r="129" spans="1:26" x14ac:dyDescent="0.25">
      <c r="A129" s="2">
        <v>632</v>
      </c>
      <c r="B129" s="1">
        <v>1</v>
      </c>
      <c r="C129" s="1">
        <v>0.70799999999999996</v>
      </c>
      <c r="D129">
        <v>0.70457037103769293</v>
      </c>
      <c r="E129" s="1">
        <v>0.63</v>
      </c>
      <c r="F129" s="1">
        <v>0.68706999999999996</v>
      </c>
      <c r="G129" s="1">
        <v>0.70415000000000005</v>
      </c>
      <c r="H129" s="1">
        <v>0.79661999999999999</v>
      </c>
      <c r="I129" s="1">
        <v>9.7403000000000003E-2</v>
      </c>
      <c r="J129" s="1">
        <v>0.155</v>
      </c>
      <c r="K129" s="1">
        <v>0.31</v>
      </c>
      <c r="L129" s="1">
        <v>0.39500000000000002</v>
      </c>
      <c r="M129" s="1">
        <v>3.9800000000000002E-2</v>
      </c>
      <c r="N129" s="1">
        <v>3.96E-3</v>
      </c>
      <c r="O129" s="1">
        <v>1.97E-3</v>
      </c>
      <c r="P129" s="1">
        <v>8.2900000000000001E-2</v>
      </c>
      <c r="Q129" s="1">
        <v>0.90916666999999995</v>
      </c>
      <c r="R129">
        <v>0.21106104299980027</v>
      </c>
      <c r="S129">
        <v>6.0354671280276814E-2</v>
      </c>
      <c r="T129">
        <v>0</v>
      </c>
      <c r="U129" s="1">
        <v>0.45100000000000001</v>
      </c>
      <c r="V129" s="1">
        <v>0.40100000000000002</v>
      </c>
      <c r="W129">
        <v>0</v>
      </c>
      <c r="X129">
        <v>1</v>
      </c>
      <c r="Y129">
        <f>IF(ISBLANK(MainDisplay!$F129),NA(),MainDisplay!$F129/MAX(MainDisplay!$F$3:$F$3753))</f>
        <v>0.26297080060496664</v>
      </c>
      <c r="Z129" s="3"/>
    </row>
    <row r="130" spans="1:26" x14ac:dyDescent="0.25">
      <c r="A130" s="2">
        <v>634</v>
      </c>
      <c r="B130" s="1">
        <v>1</v>
      </c>
      <c r="C130" s="1">
        <v>0.70899999999999996</v>
      </c>
      <c r="D130">
        <v>0.71119670992051354</v>
      </c>
      <c r="E130" s="1">
        <v>0.61899999999999999</v>
      </c>
      <c r="F130" s="1">
        <v>0.69274000000000002</v>
      </c>
      <c r="G130" s="1">
        <v>0.7107</v>
      </c>
      <c r="H130" s="1">
        <v>0.80413000000000001</v>
      </c>
      <c r="I130" s="1">
        <v>2.2792E-2</v>
      </c>
      <c r="J130" s="1">
        <v>0.108</v>
      </c>
      <c r="K130" s="1">
        <v>0.29399999999999998</v>
      </c>
      <c r="L130" s="1">
        <v>0.38900000000000001</v>
      </c>
      <c r="M130" s="1">
        <v>3.6400000000000002E-2</v>
      </c>
      <c r="N130" s="1">
        <v>3.14E-3</v>
      </c>
      <c r="O130" s="1">
        <v>1.81E-3</v>
      </c>
      <c r="P130" s="1">
        <v>7.8299999999999995E-2</v>
      </c>
      <c r="Q130" s="1">
        <v>0.89205705999999996</v>
      </c>
      <c r="R130">
        <v>0.20305828932252548</v>
      </c>
      <c r="S130">
        <v>2.6608996539792391E-2</v>
      </c>
      <c r="T130">
        <v>0</v>
      </c>
      <c r="U130" s="1">
        <v>0.42499999999999999</v>
      </c>
      <c r="V130" s="1">
        <v>0.33100000000000002</v>
      </c>
      <c r="W130">
        <v>0</v>
      </c>
      <c r="X130">
        <v>0.97142857142857131</v>
      </c>
      <c r="Y130">
        <f>IF(ISBLANK(MainDisplay!$F130),NA(),MainDisplay!$F130/MAX(MainDisplay!$F$3:$F$3753))</f>
        <v>0.26555227594282094</v>
      </c>
      <c r="Z130" s="3"/>
    </row>
    <row r="131" spans="1:26" x14ac:dyDescent="0.25">
      <c r="A131" s="2">
        <v>636</v>
      </c>
      <c r="B131" s="1">
        <v>1</v>
      </c>
      <c r="C131" s="1">
        <v>0.70899999999999996</v>
      </c>
      <c r="D131">
        <v>0.71780765995378792</v>
      </c>
      <c r="E131" s="1">
        <v>0.60299999999999998</v>
      </c>
      <c r="F131" s="1">
        <v>0.70181000000000004</v>
      </c>
      <c r="G131" s="1">
        <v>0.72162000000000004</v>
      </c>
      <c r="H131" s="1">
        <v>0.80947999999999998</v>
      </c>
      <c r="I131" s="1">
        <v>1.6299000000000001E-2</v>
      </c>
      <c r="J131" s="1">
        <v>6.0600000000000001E-2</v>
      </c>
      <c r="K131" s="1">
        <v>0.27600000000000002</v>
      </c>
      <c r="L131" s="1">
        <v>0.38500000000000001</v>
      </c>
      <c r="M131" s="1">
        <v>8.4000000000000005E-2</v>
      </c>
      <c r="N131" s="1">
        <v>3.9300000000000003E-3</v>
      </c>
      <c r="O131" s="1">
        <v>1.7600000000000001E-3</v>
      </c>
      <c r="P131" s="1">
        <v>7.4700000000000003E-2</v>
      </c>
      <c r="Q131" s="1">
        <v>0.87409998</v>
      </c>
      <c r="R131">
        <v>0.19518969721368204</v>
      </c>
      <c r="S131">
        <v>1.2266435986159171E-2</v>
      </c>
      <c r="T131">
        <v>0</v>
      </c>
      <c r="U131" s="1">
        <v>0.48</v>
      </c>
      <c r="V131" s="1">
        <v>0.27400000000000002</v>
      </c>
      <c r="W131">
        <v>0</v>
      </c>
      <c r="X131">
        <v>0.91428571428571426</v>
      </c>
      <c r="Y131">
        <f>IF(ISBLANK(MainDisplay!$F131),NA(),MainDisplay!$F131/MAX(MainDisplay!$F$3:$F$3753))</f>
        <v>0.26814411865151</v>
      </c>
      <c r="Z131" s="3"/>
    </row>
    <row r="132" spans="1:26" x14ac:dyDescent="0.25">
      <c r="A132" s="2">
        <v>638</v>
      </c>
      <c r="B132" s="1">
        <v>1</v>
      </c>
      <c r="C132" s="1">
        <v>0.71</v>
      </c>
      <c r="D132">
        <v>0.72440249283866931</v>
      </c>
      <c r="E132" s="1">
        <v>0.59299999999999997</v>
      </c>
      <c r="F132" s="1">
        <v>0.70521999999999996</v>
      </c>
      <c r="G132" s="1">
        <v>0.72926000000000002</v>
      </c>
      <c r="H132" s="1">
        <v>0.81530999999999998</v>
      </c>
      <c r="I132" s="1">
        <v>1.2857E-2</v>
      </c>
      <c r="J132" s="1">
        <v>4.2999999999999997E-2</v>
      </c>
      <c r="K132" s="1">
        <v>0.26200000000000001</v>
      </c>
      <c r="L132" s="1">
        <v>0.379</v>
      </c>
      <c r="M132" s="1">
        <v>3.56E-2</v>
      </c>
      <c r="N132" s="1">
        <v>3.4499999999999999E-3</v>
      </c>
      <c r="O132" s="1">
        <v>1.1999999999999999E-3</v>
      </c>
      <c r="P132" s="1">
        <v>7.1499999999999994E-2</v>
      </c>
      <c r="Q132" s="1">
        <v>0.85462638999999996</v>
      </c>
      <c r="R132">
        <v>0.18732111518005404</v>
      </c>
      <c r="S132">
        <v>9.9394463667820086E-3</v>
      </c>
      <c r="T132">
        <v>0</v>
      </c>
      <c r="U132" s="1">
        <v>0.52600000000000002</v>
      </c>
      <c r="V132" s="1">
        <v>0.26500000000000001</v>
      </c>
      <c r="W132">
        <v>0</v>
      </c>
      <c r="X132">
        <v>0.82857142857142851</v>
      </c>
      <c r="Y132">
        <f>IF(ISBLANK(MainDisplay!$F132),NA(),MainDisplay!$F132/MAX(MainDisplay!$F$3:$F$3753))</f>
        <v>0.27074510904034743</v>
      </c>
      <c r="Z132" s="3"/>
    </row>
    <row r="133" spans="1:26" x14ac:dyDescent="0.25">
      <c r="A133" s="2">
        <v>640</v>
      </c>
      <c r="B133" s="1">
        <v>1</v>
      </c>
      <c r="C133" s="1">
        <v>0.71099999999999997</v>
      </c>
      <c r="D133">
        <v>0.73098049072046956</v>
      </c>
      <c r="E133" s="1">
        <v>0.58699999999999997</v>
      </c>
      <c r="F133" s="1">
        <v>0.71428999999999998</v>
      </c>
      <c r="G133" s="1">
        <v>0.74016999999999999</v>
      </c>
      <c r="H133" s="1">
        <v>0.81915000000000004</v>
      </c>
      <c r="I133" s="1">
        <v>1.1299E-2</v>
      </c>
      <c r="J133" s="1">
        <v>3.3700000000000001E-2</v>
      </c>
      <c r="K133" s="1">
        <v>0.247</v>
      </c>
      <c r="L133" s="1">
        <v>0.376</v>
      </c>
      <c r="M133" s="1">
        <v>9.5699999999999993E-2</v>
      </c>
      <c r="N133" s="1">
        <v>4.3E-3</v>
      </c>
      <c r="O133" s="1">
        <v>7.1199999999999996E-4</v>
      </c>
      <c r="P133" s="1">
        <v>6.8199999999999997E-2</v>
      </c>
      <c r="Q133" s="1">
        <v>0.83515280000000003</v>
      </c>
      <c r="R133">
        <v>0.17945253314642601</v>
      </c>
      <c r="S133">
        <v>9.6972318339100354E-3</v>
      </c>
      <c r="T133">
        <v>0</v>
      </c>
      <c r="U133" s="1">
        <v>0.49199999999999999</v>
      </c>
      <c r="V133" s="1">
        <v>0.27800000000000002</v>
      </c>
      <c r="W133">
        <v>0</v>
      </c>
      <c r="X133">
        <v>0.7142857142857143</v>
      </c>
      <c r="Y133">
        <f>IF(ISBLANK(MainDisplay!$F133),NA(),MainDisplay!$F133/MAX(MainDisplay!$F$3:$F$3753))</f>
        <v>0.27335646680001957</v>
      </c>
      <c r="Z133" s="3"/>
    </row>
    <row r="134" spans="1:26" x14ac:dyDescent="0.25">
      <c r="A134" s="2">
        <v>642</v>
      </c>
      <c r="B134" s="1">
        <v>1</v>
      </c>
      <c r="C134" s="1">
        <v>0.70499999999999996</v>
      </c>
      <c r="D134">
        <v>0.73754094624800115</v>
      </c>
      <c r="E134" s="1">
        <v>0.57099999999999995</v>
      </c>
      <c r="F134" s="1">
        <v>0.72221999999999997</v>
      </c>
      <c r="G134" s="1">
        <v>0.74782000000000004</v>
      </c>
      <c r="H134" s="1">
        <v>0.82638</v>
      </c>
      <c r="I134" s="1">
        <v>1.1753E-2</v>
      </c>
      <c r="J134" s="1">
        <v>2.9100000000000001E-2</v>
      </c>
      <c r="K134" s="1">
        <v>0.23300000000000001</v>
      </c>
      <c r="L134" s="1">
        <v>0.372</v>
      </c>
      <c r="M134" s="1">
        <v>2.7900000000000001E-2</v>
      </c>
      <c r="N134" s="1">
        <v>3.2000000000000002E-3</v>
      </c>
      <c r="O134" s="1">
        <v>1.66E-3</v>
      </c>
      <c r="P134" s="1">
        <v>6.5299999999999997E-2</v>
      </c>
      <c r="Q134" s="1">
        <v>0.81567920999999999</v>
      </c>
      <c r="R134">
        <v>0.17158394103758257</v>
      </c>
      <c r="S134">
        <v>1.1522491349480969E-2</v>
      </c>
      <c r="T134">
        <v>0</v>
      </c>
      <c r="U134" s="1">
        <v>0.43099999999999999</v>
      </c>
      <c r="V134" s="1">
        <v>0.27200000000000002</v>
      </c>
      <c r="W134">
        <v>0</v>
      </c>
      <c r="X134">
        <v>0.5714285714285714</v>
      </c>
      <c r="Y134">
        <f>IF(ISBLANK(MainDisplay!$F134),NA(),MainDisplay!$F134/MAX(MainDisplay!$F$3:$F$3753))</f>
        <v>0.27597697223984002</v>
      </c>
      <c r="Z134" s="3"/>
    </row>
    <row r="135" spans="1:26" x14ac:dyDescent="0.25">
      <c r="A135" s="2">
        <v>644</v>
      </c>
      <c r="B135" s="1">
        <v>1</v>
      </c>
      <c r="C135" s="1">
        <v>0.69799999999999995</v>
      </c>
      <c r="D135">
        <v>0.74408316262704299</v>
      </c>
      <c r="E135" s="1">
        <v>0.58699999999999997</v>
      </c>
      <c r="F135" s="1">
        <v>0.73016000000000003</v>
      </c>
      <c r="G135" s="1">
        <v>0.75546000000000002</v>
      </c>
      <c r="H135" s="1">
        <v>0.83201999999999998</v>
      </c>
      <c r="I135" s="1">
        <v>1.3051999999999999E-2</v>
      </c>
      <c r="J135" s="1">
        <v>2.8500000000000001E-2</v>
      </c>
      <c r="K135" s="1">
        <v>0.22</v>
      </c>
      <c r="L135" s="1">
        <v>0.36699999999999999</v>
      </c>
      <c r="M135" s="1">
        <v>4.3200000000000002E-2</v>
      </c>
      <c r="N135" s="1">
        <v>3.63E-3</v>
      </c>
      <c r="O135" s="1">
        <v>1E-3</v>
      </c>
      <c r="P135" s="1">
        <v>6.2300000000000001E-2</v>
      </c>
      <c r="Q135" s="1">
        <v>0.79620561999999995</v>
      </c>
      <c r="R135">
        <v>0.16371535900395454</v>
      </c>
      <c r="S135">
        <v>1.4282006920415225E-2</v>
      </c>
      <c r="T135">
        <v>0</v>
      </c>
      <c r="U135" s="1">
        <v>0.45900000000000002</v>
      </c>
      <c r="V135" s="1">
        <v>0.27200000000000002</v>
      </c>
      <c r="W135">
        <v>0</v>
      </c>
      <c r="X135">
        <v>0.42857142857142855</v>
      </c>
      <c r="Y135">
        <f>IF(ISBLANK(MainDisplay!$F135),NA(),MainDisplay!$F135/MAX(MainDisplay!$F$3:$F$3753))</f>
        <v>0.27860662535980879</v>
      </c>
      <c r="Z135" s="3"/>
    </row>
    <row r="136" spans="1:26" x14ac:dyDescent="0.25">
      <c r="A136" s="2">
        <v>646</v>
      </c>
      <c r="B136" s="1">
        <v>1</v>
      </c>
      <c r="C136" s="1">
        <v>0.69199999999999995</v>
      </c>
      <c r="D136">
        <v>0.7506064536679764</v>
      </c>
      <c r="E136" s="1">
        <v>0.59799999999999998</v>
      </c>
      <c r="F136" s="1">
        <v>0.73923000000000005</v>
      </c>
      <c r="G136" s="1">
        <v>0.7631</v>
      </c>
      <c r="H136" s="1">
        <v>0.83455000000000001</v>
      </c>
      <c r="I136" s="1">
        <v>1.2987E-2</v>
      </c>
      <c r="J136" s="1">
        <v>3.32E-2</v>
      </c>
      <c r="K136" s="1">
        <v>0.20699999999999999</v>
      </c>
      <c r="L136" s="1">
        <v>0.36299999999999999</v>
      </c>
      <c r="M136" s="1">
        <v>2.35E-2</v>
      </c>
      <c r="N136" s="1">
        <v>3.9300000000000003E-3</v>
      </c>
      <c r="O136" s="1">
        <v>1.2899999999999999E-4</v>
      </c>
      <c r="P136" s="1">
        <v>6.0100000000000001E-2</v>
      </c>
      <c r="Q136" s="1">
        <v>0.77424515000000005</v>
      </c>
      <c r="R136">
        <v>0.15584676689511109</v>
      </c>
      <c r="S136">
        <v>1.6003460207612459E-2</v>
      </c>
      <c r="T136">
        <v>0</v>
      </c>
      <c r="U136" s="1">
        <v>0.495</v>
      </c>
      <c r="V136" s="1">
        <v>0.32</v>
      </c>
      <c r="W136">
        <v>0</v>
      </c>
      <c r="X136">
        <v>0.31428571428571428</v>
      </c>
      <c r="Y136">
        <f>IF(ISBLANK(MainDisplay!$F136),NA(),MainDisplay!$F136/MAX(MainDisplay!$F$3:$F$3753))</f>
        <v>0.2812460360052691</v>
      </c>
      <c r="Z136" s="3"/>
    </row>
    <row r="137" spans="1:26" x14ac:dyDescent="0.25">
      <c r="A137" s="2">
        <v>648</v>
      </c>
      <c r="B137" s="1">
        <v>1</v>
      </c>
      <c r="C137" s="1">
        <v>0.68600000000000005</v>
      </c>
      <c r="D137">
        <v>0.7571101438277934</v>
      </c>
      <c r="E137" s="1">
        <v>0.61399999999999999</v>
      </c>
      <c r="F137" s="1">
        <v>0.73923000000000005</v>
      </c>
      <c r="G137" s="1">
        <v>0.77073999999999998</v>
      </c>
      <c r="H137" s="1">
        <v>0.83925000000000005</v>
      </c>
      <c r="I137" s="1">
        <v>1.2921999999999999E-2</v>
      </c>
      <c r="J137" s="1">
        <v>4.3999999999999997E-2</v>
      </c>
      <c r="K137" s="1">
        <v>0.19400000000000001</v>
      </c>
      <c r="L137" s="1">
        <v>0.35699999999999998</v>
      </c>
      <c r="M137" s="1">
        <v>2.5600000000000001E-2</v>
      </c>
      <c r="N137" s="1">
        <v>3.5899999999999999E-3</v>
      </c>
      <c r="O137" s="1">
        <v>5.6599999999999999E-4</v>
      </c>
      <c r="P137" s="1">
        <v>5.8799999999999998E-2</v>
      </c>
      <c r="Q137" s="1">
        <v>0.75022659000000003</v>
      </c>
      <c r="R137">
        <v>0.14797818486148306</v>
      </c>
      <c r="S137">
        <v>1.9809688581314881E-2</v>
      </c>
      <c r="T137">
        <v>0</v>
      </c>
      <c r="U137" s="1">
        <v>0.44500000000000001</v>
      </c>
      <c r="V137" s="1">
        <v>0.442</v>
      </c>
      <c r="W137">
        <v>0</v>
      </c>
      <c r="X137">
        <v>0.22857142857142856</v>
      </c>
      <c r="Y137">
        <f>IF(ISBLANK(MainDisplay!$F137),NA(),MainDisplay!$F137/MAX(MainDisplay!$F$3:$F$3753))</f>
        <v>0.28389398448553449</v>
      </c>
      <c r="Z137" s="3"/>
    </row>
    <row r="138" spans="1:26" x14ac:dyDescent="0.25">
      <c r="A138" s="2">
        <v>650</v>
      </c>
      <c r="B138" s="1">
        <v>1</v>
      </c>
      <c r="C138" s="1">
        <v>0.68</v>
      </c>
      <c r="D138">
        <v>0.76359356824654534</v>
      </c>
      <c r="E138" s="1">
        <v>0.60299999999999998</v>
      </c>
      <c r="F138" s="1">
        <v>0.74717</v>
      </c>
      <c r="G138" s="1">
        <v>0.77510999999999997</v>
      </c>
      <c r="H138" s="1">
        <v>0.84216000000000002</v>
      </c>
      <c r="I138" s="1">
        <v>3.6817999999999997E-2</v>
      </c>
      <c r="J138" s="1">
        <v>4.9799999999999997E-2</v>
      </c>
      <c r="K138" s="1">
        <v>0.183</v>
      </c>
      <c r="L138" s="1">
        <v>0.35</v>
      </c>
      <c r="M138" s="1">
        <v>2.23E-2</v>
      </c>
      <c r="N138" s="1">
        <v>3.48E-3</v>
      </c>
      <c r="O138" s="1">
        <v>5.6800000000000004E-4</v>
      </c>
      <c r="P138" s="1">
        <v>5.4399999999999997E-2</v>
      </c>
      <c r="Q138" s="1">
        <v>0.72620803</v>
      </c>
      <c r="R138">
        <v>0.14191105134358992</v>
      </c>
      <c r="S138">
        <v>2.6306228373702421E-2</v>
      </c>
      <c r="T138">
        <v>0</v>
      </c>
      <c r="U138" s="1">
        <v>0.40600000000000003</v>
      </c>
      <c r="V138" s="1">
        <v>0.58099999999999996</v>
      </c>
      <c r="W138">
        <v>0</v>
      </c>
      <c r="X138">
        <v>0.1714285714285714</v>
      </c>
      <c r="Y138">
        <f>IF(ISBLANK(MainDisplay!$F138),NA(),MainDisplay!$F138/MAX(MainDisplay!$F$3:$F$3753))</f>
        <v>0.28655169049129142</v>
      </c>
      <c r="Z138" s="3"/>
    </row>
    <row r="139" spans="1:26" x14ac:dyDescent="0.25">
      <c r="A139" s="2">
        <v>652</v>
      </c>
      <c r="B139" s="1">
        <v>1</v>
      </c>
      <c r="C139" s="1">
        <v>0.68</v>
      </c>
      <c r="D139">
        <v>0.77005607277845889</v>
      </c>
      <c r="E139" s="1">
        <v>0.58199999999999996</v>
      </c>
      <c r="F139" s="1">
        <v>0.75509999999999999</v>
      </c>
      <c r="G139" s="1">
        <v>0.78603000000000001</v>
      </c>
      <c r="H139" s="1">
        <v>0.84562999999999999</v>
      </c>
      <c r="I139" s="1">
        <v>2.7727000000000002E-2</v>
      </c>
      <c r="J139" s="1">
        <v>4.9399999999999999E-2</v>
      </c>
      <c r="K139" s="1">
        <v>0.17299999999999999</v>
      </c>
      <c r="L139" s="1">
        <v>0.34300000000000003</v>
      </c>
      <c r="M139" s="1">
        <v>2.7699999999999999E-2</v>
      </c>
      <c r="N139" s="1">
        <v>3.63E-3</v>
      </c>
      <c r="O139" s="1">
        <v>5.7300000000000005E-4</v>
      </c>
      <c r="P139" s="1">
        <v>5.1700000000000003E-2</v>
      </c>
      <c r="Q139" s="1">
        <v>0.70218946000000004</v>
      </c>
      <c r="R139">
        <v>0.1366125459342924</v>
      </c>
      <c r="S139">
        <v>2.4515570934256058E-2</v>
      </c>
      <c r="T139">
        <v>0</v>
      </c>
      <c r="U139" s="1">
        <v>0.33200000000000002</v>
      </c>
      <c r="V139" s="1">
        <v>0.64300000000000002</v>
      </c>
      <c r="W139">
        <v>0</v>
      </c>
      <c r="X139">
        <v>0.11428571428571428</v>
      </c>
      <c r="Y139">
        <f>IF(ISBLANK(MainDisplay!$F139),NA(),MainDisplay!$F139/MAX(MainDisplay!$F$3:$F$3753))</f>
        <v>0.2892179343318535</v>
      </c>
      <c r="Z139" s="3"/>
    </row>
    <row r="140" spans="1:26" x14ac:dyDescent="0.25">
      <c r="A140" s="2">
        <v>654</v>
      </c>
      <c r="B140" s="1">
        <v>1</v>
      </c>
      <c r="C140" s="1">
        <v>0.68</v>
      </c>
      <c r="D140">
        <v>0.77649701401773263</v>
      </c>
      <c r="E140" s="1">
        <v>0.56599999999999995</v>
      </c>
      <c r="F140" s="1">
        <v>0.76190000000000002</v>
      </c>
      <c r="G140" s="1">
        <v>0.79257999999999995</v>
      </c>
      <c r="H140" s="1">
        <v>0.85314999999999996</v>
      </c>
      <c r="I140" s="1">
        <v>1.7077999999999999E-2</v>
      </c>
      <c r="J140" s="1">
        <v>3.9800000000000002E-2</v>
      </c>
      <c r="K140" s="1">
        <v>0.16200000000000001</v>
      </c>
      <c r="L140" s="1">
        <v>0.33700000000000002</v>
      </c>
      <c r="M140" s="1">
        <v>2.7699999999999999E-2</v>
      </c>
      <c r="N140" s="1">
        <v>3.5100000000000001E-3</v>
      </c>
      <c r="O140" s="1">
        <v>2.61E-4</v>
      </c>
      <c r="P140" s="1">
        <v>5.28E-2</v>
      </c>
      <c r="Q140" s="1">
        <v>0.67817090000000002</v>
      </c>
      <c r="R140">
        <v>0.13131404052499487</v>
      </c>
      <c r="S140">
        <v>1.5986159169550176E-2</v>
      </c>
      <c r="T140">
        <v>0</v>
      </c>
      <c r="U140" s="1">
        <v>0.36199999999999999</v>
      </c>
      <c r="V140" s="1">
        <v>0.69599999999999995</v>
      </c>
      <c r="W140">
        <v>0</v>
      </c>
      <c r="X140">
        <v>8.5714285714285701E-2</v>
      </c>
      <c r="Y140">
        <f>IF(ISBLANK(MainDisplay!$F140),NA(),MainDisplay!$F140/MAX(MainDisplay!$F$3:$F$3753))</f>
        <v>0.29189332585256383</v>
      </c>
      <c r="Z140" s="3"/>
    </row>
    <row r="141" spans="1:26" x14ac:dyDescent="0.25">
      <c r="A141" s="2">
        <v>656</v>
      </c>
      <c r="B141" s="1">
        <v>1</v>
      </c>
      <c r="C141" s="1">
        <v>0.68100000000000005</v>
      </c>
      <c r="D141">
        <v>0.78291575931926571</v>
      </c>
      <c r="E141" s="1">
        <v>0.56100000000000005</v>
      </c>
      <c r="F141" s="1">
        <v>0.76644000000000001</v>
      </c>
      <c r="G141" s="1">
        <v>0.79693999999999998</v>
      </c>
      <c r="H141" s="1">
        <v>0.85662000000000005</v>
      </c>
      <c r="I141" s="1">
        <v>8.7662E-3</v>
      </c>
      <c r="J141" s="1">
        <v>2.9700000000000001E-2</v>
      </c>
      <c r="K141" s="1">
        <v>0.152</v>
      </c>
      <c r="L141" s="1">
        <v>0.33300000000000002</v>
      </c>
      <c r="M141" s="1">
        <v>2.9100000000000001E-2</v>
      </c>
      <c r="N141" s="1">
        <v>3.14E-3</v>
      </c>
      <c r="O141" s="1">
        <v>6.3500000000000004E-4</v>
      </c>
      <c r="P141" s="1">
        <v>5.3699999999999998E-2</v>
      </c>
      <c r="Q141" s="1">
        <v>0.65415232999999995</v>
      </c>
      <c r="R141">
        <v>0.12601553511569738</v>
      </c>
      <c r="S141">
        <v>1.0865051903114186E-2</v>
      </c>
      <c r="T141">
        <v>0</v>
      </c>
      <c r="U141" s="1">
        <v>0.40799999999999997</v>
      </c>
      <c r="V141" s="1">
        <v>0.85299999999999998</v>
      </c>
      <c r="W141">
        <v>0</v>
      </c>
      <c r="X141">
        <v>5.7142857142857141E-2</v>
      </c>
      <c r="Y141">
        <f>IF(ISBLANK(MainDisplay!$F141),NA(),MainDisplay!$F141/MAX(MainDisplay!$F$3:$F$3753))</f>
        <v>0.29457786505342248</v>
      </c>
      <c r="Z141" s="3"/>
    </row>
    <row r="142" spans="1:26" x14ac:dyDescent="0.25">
      <c r="A142" s="2">
        <v>658</v>
      </c>
      <c r="B142" s="1">
        <v>1</v>
      </c>
      <c r="C142" s="1">
        <v>0.68100000000000005</v>
      </c>
      <c r="D142">
        <v>0.78931168681434904</v>
      </c>
      <c r="E142" s="1">
        <v>0.55600000000000005</v>
      </c>
      <c r="F142" s="1">
        <v>0.77437999999999996</v>
      </c>
      <c r="G142" s="1">
        <v>0.80567999999999995</v>
      </c>
      <c r="H142" s="1">
        <v>0.85980999999999996</v>
      </c>
      <c r="I142" s="1">
        <v>1.1494000000000001E-2</v>
      </c>
      <c r="J142" s="1">
        <v>2.76E-2</v>
      </c>
      <c r="K142" s="1">
        <v>0.14399999999999999</v>
      </c>
      <c r="L142" s="1">
        <v>0.32600000000000001</v>
      </c>
      <c r="M142" s="1">
        <v>3.6200000000000003E-2</v>
      </c>
      <c r="N142" s="1">
        <v>4.0099999999999997E-3</v>
      </c>
      <c r="O142" s="1">
        <v>4.08E-4</v>
      </c>
      <c r="P142" s="1">
        <v>5.2600000000000001E-2</v>
      </c>
      <c r="Q142" s="1">
        <v>0.63069069</v>
      </c>
      <c r="R142">
        <v>0.12071702970639986</v>
      </c>
      <c r="S142">
        <v>9.0311418685121107E-3</v>
      </c>
      <c r="T142">
        <v>0</v>
      </c>
      <c r="U142" s="1">
        <v>0.4</v>
      </c>
      <c r="V142" s="1">
        <v>1</v>
      </c>
      <c r="W142">
        <v>0</v>
      </c>
      <c r="X142">
        <v>5.7142857142857141E-2</v>
      </c>
      <c r="Y142">
        <f>IF(ISBLANK(MainDisplay!$F142),NA(),MainDisplay!$F142/MAX(MainDisplay!$F$3:$F$3753))</f>
        <v>0.29727094208908628</v>
      </c>
      <c r="Z142" s="3"/>
    </row>
    <row r="143" spans="1:26" x14ac:dyDescent="0.25">
      <c r="A143" s="2">
        <v>660</v>
      </c>
      <c r="B143" s="1">
        <v>1</v>
      </c>
      <c r="C143" s="1">
        <v>0.68100000000000005</v>
      </c>
      <c r="D143">
        <v>0.7956841854215565</v>
      </c>
      <c r="E143" s="1">
        <v>0.55000000000000004</v>
      </c>
      <c r="F143" s="1">
        <v>0.78344999999999998</v>
      </c>
      <c r="G143" s="1">
        <v>0.81003999999999998</v>
      </c>
      <c r="H143" s="1">
        <v>0.86751</v>
      </c>
      <c r="I143" s="1">
        <v>6.8182E-3</v>
      </c>
      <c r="J143" s="1">
        <v>2.8899999999999999E-2</v>
      </c>
      <c r="K143" s="1">
        <v>0.13600000000000001</v>
      </c>
      <c r="L143" s="1">
        <v>0.32100000000000001</v>
      </c>
      <c r="M143" s="1">
        <v>2.07E-2</v>
      </c>
      <c r="N143" s="1">
        <v>3.82E-3</v>
      </c>
      <c r="O143" s="1">
        <v>6.0599999999999998E-4</v>
      </c>
      <c r="P143" s="1">
        <v>4.8899999999999999E-2</v>
      </c>
      <c r="Q143" s="1">
        <v>0.60840841000000001</v>
      </c>
      <c r="R143">
        <v>0.11541852429710235</v>
      </c>
      <c r="S143">
        <v>9.7664359861591703E-3</v>
      </c>
      <c r="T143">
        <v>0</v>
      </c>
      <c r="U143" s="1">
        <v>0.34300000000000003</v>
      </c>
      <c r="V143" s="1">
        <v>0.97899999999999998</v>
      </c>
      <c r="W143">
        <v>0</v>
      </c>
      <c r="X143">
        <v>2.8571428571428571E-2</v>
      </c>
      <c r="Y143">
        <f>IF(ISBLANK(MainDisplay!$F143),NA(),MainDisplay!$F143/MAX(MainDisplay!$F$3:$F$3753))</f>
        <v>0.29997194711421188</v>
      </c>
      <c r="Z143" s="3"/>
    </row>
    <row r="144" spans="1:26" x14ac:dyDescent="0.25">
      <c r="A144" s="2">
        <v>662</v>
      </c>
      <c r="B144" s="1">
        <v>1</v>
      </c>
      <c r="C144" s="1">
        <v>0.68500000000000005</v>
      </c>
      <c r="D144">
        <v>0.80203265485283948</v>
      </c>
      <c r="E144" s="1">
        <v>0.54500000000000004</v>
      </c>
      <c r="F144" s="1">
        <v>0.78798000000000001</v>
      </c>
      <c r="G144" s="1">
        <v>0.81769000000000003</v>
      </c>
      <c r="H144" s="1">
        <v>0.87531000000000003</v>
      </c>
      <c r="I144" s="1">
        <v>2.2013000000000001E-2</v>
      </c>
      <c r="J144" s="1">
        <v>3.2800000000000003E-2</v>
      </c>
      <c r="K144" s="1">
        <v>0.129</v>
      </c>
      <c r="L144" s="1">
        <v>0.315</v>
      </c>
      <c r="M144" s="1">
        <v>1.8499999999999999E-2</v>
      </c>
      <c r="N144" s="1">
        <v>4.8700000000000002E-3</v>
      </c>
      <c r="O144" s="1">
        <v>8.7100000000000003E-4</v>
      </c>
      <c r="P144" s="1">
        <v>4.4900000000000002E-2</v>
      </c>
      <c r="Q144" s="1">
        <v>0.58612613000000002</v>
      </c>
      <c r="R144">
        <v>0.11012001888780483</v>
      </c>
      <c r="S144">
        <v>1.4783737024221455E-2</v>
      </c>
      <c r="T144">
        <v>0</v>
      </c>
      <c r="U144" s="1">
        <v>0.38</v>
      </c>
      <c r="V144" s="1">
        <v>0.83199999999999996</v>
      </c>
      <c r="W144">
        <v>0</v>
      </c>
      <c r="X144">
        <v>2.8571428571428571E-2</v>
      </c>
      <c r="Y144">
        <f>IF(ISBLANK(MainDisplay!$F144),NA(),MainDisplay!$F144/MAX(MainDisplay!$F$3:$F$3753))</f>
        <v>0.30268209981948579</v>
      </c>
      <c r="Z144" s="3"/>
    </row>
    <row r="145" spans="1:26" x14ac:dyDescent="0.25">
      <c r="A145" s="2">
        <v>664</v>
      </c>
      <c r="B145" s="1">
        <v>1</v>
      </c>
      <c r="C145" s="1">
        <v>0.68799999999999994</v>
      </c>
      <c r="D145">
        <v>0.80835650561508132</v>
      </c>
      <c r="E145" s="1">
        <v>0.55000000000000004</v>
      </c>
      <c r="F145" s="1">
        <v>0.79478000000000004</v>
      </c>
      <c r="G145" s="1">
        <v>0.82096000000000002</v>
      </c>
      <c r="H145" s="1">
        <v>0.87548999999999999</v>
      </c>
      <c r="I145" s="1">
        <v>1.7531999999999999E-2</v>
      </c>
      <c r="J145" s="1">
        <v>3.4000000000000002E-2</v>
      </c>
      <c r="K145" s="1">
        <v>0.12</v>
      </c>
      <c r="L145" s="1">
        <v>0.309</v>
      </c>
      <c r="M145" s="1">
        <v>2.5000000000000001E-2</v>
      </c>
      <c r="N145" s="1">
        <v>3.9899999999999996E-3</v>
      </c>
      <c r="O145" s="1">
        <v>1.6900000000000001E-3</v>
      </c>
      <c r="P145" s="1">
        <v>4.41E-2</v>
      </c>
      <c r="Q145" s="1">
        <v>0.56384383999999999</v>
      </c>
      <c r="R145">
        <v>0.10482151347850731</v>
      </c>
      <c r="S145">
        <v>1.6730103806228375E-2</v>
      </c>
      <c r="T145">
        <v>0</v>
      </c>
      <c r="U145" s="1">
        <v>0.35599999999999998</v>
      </c>
      <c r="V145" s="1">
        <v>0.68400000000000005</v>
      </c>
      <c r="W145">
        <v>0</v>
      </c>
      <c r="X145">
        <v>2.8571428571428571E-2</v>
      </c>
      <c r="Y145">
        <f>IF(ISBLANK(MainDisplay!$F145),NA(),MainDisplay!$F145/MAX(MainDisplay!$F$3:$F$3753))</f>
        <v>0.30540018051422158</v>
      </c>
      <c r="Z145" s="3"/>
    </row>
    <row r="146" spans="1:26" x14ac:dyDescent="0.25">
      <c r="A146" s="2">
        <v>666</v>
      </c>
      <c r="B146" s="1">
        <v>1</v>
      </c>
      <c r="C146" s="1">
        <v>0.69199999999999995</v>
      </c>
      <c r="D146">
        <v>0.81465515900713581</v>
      </c>
      <c r="E146" s="1">
        <v>0.56100000000000005</v>
      </c>
      <c r="F146" s="1">
        <v>0.80271999999999999</v>
      </c>
      <c r="G146" s="1">
        <v>0.8286</v>
      </c>
      <c r="H146" s="1">
        <v>0.87792999999999999</v>
      </c>
      <c r="I146" s="1">
        <v>9.4804999999999993E-3</v>
      </c>
      <c r="J146" s="1">
        <v>2.98E-2</v>
      </c>
      <c r="K146" s="1">
        <v>0.114</v>
      </c>
      <c r="L146" s="1">
        <v>0.30199999999999999</v>
      </c>
      <c r="M146" s="1">
        <v>2.1700000000000001E-2</v>
      </c>
      <c r="N146" s="1">
        <v>3.8E-3</v>
      </c>
      <c r="O146" s="1">
        <v>8.0599999999999997E-4</v>
      </c>
      <c r="P146" s="1">
        <v>4.4999999999999998E-2</v>
      </c>
      <c r="Q146" s="1">
        <v>0.54156156</v>
      </c>
      <c r="R146">
        <v>9.9523008069209787E-2</v>
      </c>
      <c r="S146">
        <v>1.5795847750865052E-2</v>
      </c>
      <c r="T146">
        <v>0</v>
      </c>
      <c r="U146" s="1">
        <v>0.33600000000000002</v>
      </c>
      <c r="V146" s="1">
        <v>0.56799999999999995</v>
      </c>
      <c r="W146">
        <v>0</v>
      </c>
      <c r="X146">
        <v>2.8571428571428571E-2</v>
      </c>
      <c r="Y146">
        <f>IF(ISBLANK(MainDisplay!$F146),NA(),MainDisplay!$F146/MAX(MainDisplay!$F$3:$F$3753))</f>
        <v>0.30812679904376256</v>
      </c>
      <c r="Z146" s="3"/>
    </row>
    <row r="147" spans="1:26" x14ac:dyDescent="0.25">
      <c r="A147" s="2">
        <v>668</v>
      </c>
      <c r="B147" s="1">
        <v>1</v>
      </c>
      <c r="C147" s="1">
        <v>0.69499999999999995</v>
      </c>
      <c r="D147">
        <v>0.82092804711254463</v>
      </c>
      <c r="E147" s="1">
        <v>0.56599999999999995</v>
      </c>
      <c r="F147" s="1">
        <v>0.81066000000000005</v>
      </c>
      <c r="G147" s="1">
        <v>0.83296999999999999</v>
      </c>
      <c r="H147" s="1">
        <v>0.88375999999999999</v>
      </c>
      <c r="I147" s="1">
        <v>1.1233999999999999E-2</v>
      </c>
      <c r="J147" s="1">
        <v>2.6200000000000001E-2</v>
      </c>
      <c r="K147" s="1">
        <v>0.108</v>
      </c>
      <c r="L147" s="1">
        <v>0.29499999999999998</v>
      </c>
      <c r="M147" s="1">
        <v>7.2900000000000006E-2</v>
      </c>
      <c r="N147" s="1">
        <v>3.4399999999999999E-3</v>
      </c>
      <c r="O147" s="1">
        <v>4.2400000000000001E-4</v>
      </c>
      <c r="P147" s="1">
        <v>4.8099999999999997E-2</v>
      </c>
      <c r="Q147" s="1">
        <v>0.51927928000000001</v>
      </c>
      <c r="R147">
        <v>9.490490109962009E-2</v>
      </c>
      <c r="S147">
        <v>1.6929065743944639E-2</v>
      </c>
      <c r="T147">
        <v>0</v>
      </c>
      <c r="U147" s="1">
        <v>0.34399999999999997</v>
      </c>
      <c r="V147" s="1">
        <v>0.435</v>
      </c>
      <c r="W147">
        <v>0</v>
      </c>
      <c r="X147">
        <v>0</v>
      </c>
      <c r="Y147">
        <f>IF(ISBLANK(MainDisplay!$F147),NA(),MainDisplay!$F147/MAX(MainDisplay!$F$3:$F$3753))</f>
        <v>0.31086134556276535</v>
      </c>
      <c r="Z147" s="3"/>
    </row>
    <row r="148" spans="1:26" x14ac:dyDescent="0.25">
      <c r="A148" s="2">
        <v>670</v>
      </c>
      <c r="B148" s="1">
        <v>1</v>
      </c>
      <c r="C148" s="1">
        <v>0.69899999999999995</v>
      </c>
      <c r="D148">
        <v>0.82717461278804338</v>
      </c>
      <c r="E148" s="1">
        <v>0.56100000000000005</v>
      </c>
      <c r="F148" s="1">
        <v>0.81972999999999996</v>
      </c>
      <c r="G148" s="1">
        <v>0.83952000000000004</v>
      </c>
      <c r="H148" s="1">
        <v>0.89070000000000005</v>
      </c>
      <c r="I148" s="1">
        <v>9.1558000000000004E-3</v>
      </c>
      <c r="J148" s="1">
        <v>2.3800000000000002E-2</v>
      </c>
      <c r="K148" s="1">
        <v>0.10199999999999999</v>
      </c>
      <c r="L148" s="1">
        <v>0.28899999999999998</v>
      </c>
      <c r="M148" s="1">
        <v>8.8099999999999998E-2</v>
      </c>
      <c r="N148" s="1">
        <v>4.0600000000000002E-3</v>
      </c>
      <c r="O148" s="1">
        <v>1.2100000000000001E-6</v>
      </c>
      <c r="P148" s="1">
        <v>5.0299999999999997E-2</v>
      </c>
      <c r="Q148" s="1">
        <v>0.49699700000000002</v>
      </c>
      <c r="R148">
        <v>9.1177675909961467E-2</v>
      </c>
      <c r="S148">
        <v>1.5250865051903114E-2</v>
      </c>
      <c r="T148">
        <v>0</v>
      </c>
      <c r="U148" s="1">
        <v>0.34100000000000003</v>
      </c>
      <c r="V148" s="1">
        <v>0.30499999999999999</v>
      </c>
      <c r="W148">
        <v>0</v>
      </c>
      <c r="X148">
        <v>0</v>
      </c>
      <c r="Y148">
        <f>IF(ISBLANK(MainDisplay!$F148),NA(),MainDisplay!$F148/MAX(MainDisplay!$F$3:$F$3753))</f>
        <v>0.31360382007123</v>
      </c>
      <c r="Z148" s="3"/>
    </row>
    <row r="149" spans="1:26" x14ac:dyDescent="0.25">
      <c r="A149" s="2">
        <v>672</v>
      </c>
      <c r="B149" s="1">
        <v>1</v>
      </c>
      <c r="C149" s="1">
        <v>0.69199999999999995</v>
      </c>
      <c r="D149">
        <v>0.8333943096479266</v>
      </c>
      <c r="E149" s="1">
        <v>0.56599999999999995</v>
      </c>
      <c r="F149" s="1">
        <v>0.82425999999999999</v>
      </c>
      <c r="G149" s="1">
        <v>0.84389000000000003</v>
      </c>
      <c r="H149" s="1">
        <v>0.89661999999999997</v>
      </c>
      <c r="I149" s="1">
        <v>7.9869999999999993E-3</v>
      </c>
      <c r="J149" s="1">
        <v>2.1100000000000001E-2</v>
      </c>
      <c r="K149" s="1">
        <v>9.6699999999999994E-2</v>
      </c>
      <c r="L149" s="1">
        <v>0.28299999999999997</v>
      </c>
      <c r="M149" s="1">
        <v>4.9399999999999999E-2</v>
      </c>
      <c r="N149" s="1">
        <v>5.8799999999999998E-3</v>
      </c>
      <c r="O149" s="1">
        <v>1.2100000000000001E-6</v>
      </c>
      <c r="P149" s="1">
        <v>5.1200000000000002E-2</v>
      </c>
      <c r="Q149" s="1">
        <v>0.47547911999999998</v>
      </c>
      <c r="R149">
        <v>8.7450450720302844E-2</v>
      </c>
      <c r="S149">
        <v>1.3096885813148789E-2</v>
      </c>
      <c r="T149">
        <v>0</v>
      </c>
      <c r="U149" s="1">
        <v>0.31</v>
      </c>
      <c r="V149" s="1">
        <v>0.222</v>
      </c>
      <c r="W149">
        <v>0</v>
      </c>
      <c r="X149">
        <v>0</v>
      </c>
      <c r="Y149">
        <f>IF(ISBLANK(MainDisplay!$F149),NA(),MainDisplay!$F149/MAX(MainDisplay!$F$3:$F$3753))</f>
        <v>0.31635422256915646</v>
      </c>
      <c r="Z149" s="3"/>
    </row>
    <row r="150" spans="1:26" x14ac:dyDescent="0.25">
      <c r="A150" s="2">
        <v>674</v>
      </c>
      <c r="B150" s="1">
        <v>1</v>
      </c>
      <c r="C150" s="1">
        <v>0.68500000000000005</v>
      </c>
      <c r="D150">
        <v>0.83958660204450797</v>
      </c>
      <c r="E150" s="1">
        <v>0.56100000000000005</v>
      </c>
      <c r="F150" s="1">
        <v>0.83333000000000002</v>
      </c>
      <c r="G150" s="1">
        <v>0.84497999999999995</v>
      </c>
      <c r="H150" s="1">
        <v>0.90075000000000005</v>
      </c>
      <c r="I150" s="1">
        <v>6.8830999999999996E-3</v>
      </c>
      <c r="J150" s="1">
        <v>2.1299999999999999E-2</v>
      </c>
      <c r="K150" s="1">
        <v>9.0700000000000003E-2</v>
      </c>
      <c r="L150" s="1">
        <v>0.27600000000000002</v>
      </c>
      <c r="M150" s="1">
        <v>2.5499999999999998E-2</v>
      </c>
      <c r="N150" s="1">
        <v>4.2599999999999999E-3</v>
      </c>
      <c r="O150" s="1">
        <v>9.1200000000000005E-4</v>
      </c>
      <c r="P150" s="1">
        <v>4.99E-2</v>
      </c>
      <c r="Q150" s="1">
        <v>0.45464373000000002</v>
      </c>
      <c r="R150">
        <v>8.3723225530644221E-2</v>
      </c>
      <c r="S150">
        <v>1.2292387543252596E-2</v>
      </c>
      <c r="T150">
        <v>0</v>
      </c>
      <c r="U150" s="1">
        <v>0.29299999999999998</v>
      </c>
      <c r="V150" s="1">
        <v>0.17199999999999999</v>
      </c>
      <c r="W150">
        <v>0</v>
      </c>
      <c r="X150">
        <v>0</v>
      </c>
      <c r="Y150">
        <f>IF(ISBLANK(MainDisplay!$F150),NA(),MainDisplay!$F150/MAX(MainDisplay!$F$3:$F$3753))</f>
        <v>0.3191125530565449</v>
      </c>
      <c r="Z150" s="3"/>
    </row>
    <row r="151" spans="1:26" x14ac:dyDescent="0.25">
      <c r="A151" s="2">
        <v>676</v>
      </c>
      <c r="B151" s="1">
        <v>1</v>
      </c>
      <c r="C151" s="1">
        <v>0.67900000000000005</v>
      </c>
      <c r="D151">
        <v>0.84575096504466107</v>
      </c>
      <c r="E151" s="1">
        <v>0.55600000000000005</v>
      </c>
      <c r="F151" s="1">
        <v>0.84240000000000004</v>
      </c>
      <c r="G151" s="1">
        <v>0.85043999999999997</v>
      </c>
      <c r="H151" s="1">
        <v>0.90451000000000004</v>
      </c>
      <c r="I151" s="1">
        <v>6.9480999999999996E-3</v>
      </c>
      <c r="J151" s="1">
        <v>1.9900000000000001E-2</v>
      </c>
      <c r="K151" s="1">
        <v>8.6699999999999999E-2</v>
      </c>
      <c r="L151" s="1">
        <v>0.26900000000000002</v>
      </c>
      <c r="M151" s="1">
        <v>2.3099999999999999E-2</v>
      </c>
      <c r="N151" s="1">
        <v>4.0800000000000003E-3</v>
      </c>
      <c r="O151" s="1">
        <v>8.4699999999999999E-4</v>
      </c>
      <c r="P151" s="1">
        <v>4.7300000000000002E-2</v>
      </c>
      <c r="Q151" s="1">
        <v>0.43380835000000001</v>
      </c>
      <c r="R151">
        <v>7.9996001348507123E-2</v>
      </c>
      <c r="S151">
        <v>1.2889273356401386E-2</v>
      </c>
      <c r="T151">
        <v>0</v>
      </c>
      <c r="U151" s="1">
        <v>0.28899999999999998</v>
      </c>
      <c r="V151" s="1">
        <v>0.13800000000000001</v>
      </c>
      <c r="W151">
        <v>0</v>
      </c>
      <c r="X151">
        <v>0</v>
      </c>
      <c r="Y151">
        <f>IF(ISBLANK(MainDisplay!$F151),NA(),MainDisplay!$F151/MAX(MainDisplay!$F$3:$F$3753))</f>
        <v>0.3218788115333952</v>
      </c>
      <c r="Z151" s="3"/>
    </row>
    <row r="152" spans="1:26" x14ac:dyDescent="0.25">
      <c r="A152" s="2">
        <v>678</v>
      </c>
      <c r="B152" s="1">
        <v>1</v>
      </c>
      <c r="C152" s="1">
        <v>0.67200000000000004</v>
      </c>
      <c r="D152">
        <v>0.85188688440268145</v>
      </c>
      <c r="E152" s="1">
        <v>0.54500000000000004</v>
      </c>
      <c r="F152" s="1">
        <v>0.84694000000000003</v>
      </c>
      <c r="G152" s="1">
        <v>0.85153000000000001</v>
      </c>
      <c r="H152" s="1">
        <v>0.91061000000000003</v>
      </c>
      <c r="I152" s="1">
        <v>8.2468000000000003E-3</v>
      </c>
      <c r="J152" s="1">
        <v>2.0799999999999999E-2</v>
      </c>
      <c r="K152" s="1">
        <v>8.0799999999999997E-2</v>
      </c>
      <c r="L152" s="1">
        <v>0.26100000000000001</v>
      </c>
      <c r="M152" s="1">
        <v>2.29E-2</v>
      </c>
      <c r="N152" s="1">
        <v>3.8500000000000001E-3</v>
      </c>
      <c r="O152" s="1">
        <v>1.2100000000000001E-6</v>
      </c>
      <c r="P152" s="1">
        <v>4.2700000000000002E-2</v>
      </c>
      <c r="Q152" s="1">
        <v>0.41297296999999999</v>
      </c>
      <c r="R152">
        <v>7.62687761588485E-2</v>
      </c>
      <c r="S152">
        <v>1.4844290657439448E-2</v>
      </c>
      <c r="T152">
        <v>0</v>
      </c>
      <c r="U152" s="1">
        <v>0.34699999999999998</v>
      </c>
      <c r="V152" s="1">
        <v>0.11700000000000001</v>
      </c>
      <c r="W152">
        <v>0</v>
      </c>
      <c r="X152">
        <v>0</v>
      </c>
      <c r="Y152">
        <f>IF(ISBLANK(MainDisplay!$F152),NA(),MainDisplay!$F152/MAX(MainDisplay!$F$3:$F$3753))</f>
        <v>0.32465238815436409</v>
      </c>
      <c r="Z152" s="3"/>
    </row>
    <row r="153" spans="1:26" x14ac:dyDescent="0.25">
      <c r="A153" s="2">
        <v>680</v>
      </c>
      <c r="B153" s="1">
        <v>1</v>
      </c>
      <c r="C153" s="1">
        <v>0.66500000000000004</v>
      </c>
      <c r="D153">
        <v>0.857993856529498</v>
      </c>
      <c r="E153" s="1">
        <v>0.55600000000000005</v>
      </c>
      <c r="F153" s="1">
        <v>0.85374000000000005</v>
      </c>
      <c r="G153" s="1">
        <v>0.84824999999999995</v>
      </c>
      <c r="H153" s="1">
        <v>0.91454999999999997</v>
      </c>
      <c r="I153" s="1">
        <v>8.5713999999999999E-3</v>
      </c>
      <c r="J153" s="1">
        <v>2.1000000000000001E-2</v>
      </c>
      <c r="K153" s="1">
        <v>7.6399999999999996E-2</v>
      </c>
      <c r="L153" s="1">
        <v>0.255</v>
      </c>
      <c r="M153" s="1">
        <v>4.4600000000000001E-2</v>
      </c>
      <c r="N153" s="1">
        <v>3.2699999999999999E-3</v>
      </c>
      <c r="O153" s="1">
        <v>7.4100000000000001E-4</v>
      </c>
      <c r="P153" s="1">
        <v>3.8399999999999997E-2</v>
      </c>
      <c r="Q153" s="1">
        <v>0.39213758999999998</v>
      </c>
      <c r="R153">
        <v>7.2541550969189877E-2</v>
      </c>
      <c r="S153">
        <v>1.5813148788927336E-2</v>
      </c>
      <c r="T153">
        <v>0</v>
      </c>
      <c r="U153" s="1">
        <v>0.30099999999999999</v>
      </c>
      <c r="V153" s="1">
        <v>0.10299999999999999</v>
      </c>
      <c r="W153">
        <v>0</v>
      </c>
      <c r="X153">
        <v>0</v>
      </c>
      <c r="Y153">
        <f>IF(ISBLANK(MainDisplay!$F153),NA(),MainDisplay!$F153/MAX(MainDisplay!$F$3:$F$3753))</f>
        <v>0.32743328291945167</v>
      </c>
      <c r="Z153" s="3"/>
    </row>
    <row r="154" spans="1:26" x14ac:dyDescent="0.25">
      <c r="A154" s="2">
        <v>682</v>
      </c>
      <c r="B154" s="1">
        <v>1</v>
      </c>
      <c r="C154" s="1">
        <v>0.65</v>
      </c>
      <c r="D154">
        <v>0.86407138845840514</v>
      </c>
      <c r="E154" s="1">
        <v>0.57699999999999996</v>
      </c>
      <c r="F154" s="1">
        <v>0.85487999999999997</v>
      </c>
      <c r="G154" s="1">
        <v>0.85153000000000001</v>
      </c>
      <c r="H154" s="1">
        <v>0.91539999999999999</v>
      </c>
      <c r="I154" s="1">
        <v>7.9220999999999996E-3</v>
      </c>
      <c r="J154" s="1">
        <v>2.06E-2</v>
      </c>
      <c r="K154" s="1">
        <v>7.2300000000000003E-2</v>
      </c>
      <c r="L154" s="1">
        <v>0.248</v>
      </c>
      <c r="M154" s="1">
        <v>3.3599999999999998E-2</v>
      </c>
      <c r="N154" s="1">
        <v>4.0000000000000001E-3</v>
      </c>
      <c r="O154" s="1">
        <v>1.17E-3</v>
      </c>
      <c r="P154" s="1">
        <v>3.44E-2</v>
      </c>
      <c r="Q154" s="1">
        <v>0.37130221000000002</v>
      </c>
      <c r="R154">
        <v>6.8814325779531255E-2</v>
      </c>
      <c r="S154">
        <v>1.4031141868512112E-2</v>
      </c>
      <c r="T154">
        <v>0</v>
      </c>
      <c r="U154" s="1">
        <v>0.27600000000000002</v>
      </c>
      <c r="V154" s="1">
        <v>9.3899999999999997E-2</v>
      </c>
      <c r="W154">
        <v>0</v>
      </c>
      <c r="X154">
        <v>0</v>
      </c>
      <c r="Y154">
        <f>IF(ISBLANK(MainDisplay!$F154),NA(),MainDisplay!$F154/MAX(MainDisplay!$F$3:$F$3753))</f>
        <v>0.33022210567400107</v>
      </c>
      <c r="Z154" s="3"/>
    </row>
    <row r="155" spans="1:26" x14ac:dyDescent="0.25">
      <c r="A155" s="2">
        <v>684</v>
      </c>
      <c r="B155" s="1">
        <v>1</v>
      </c>
      <c r="C155" s="1">
        <v>0.63600000000000001</v>
      </c>
      <c r="D155">
        <v>0.87011899780742163</v>
      </c>
      <c r="E155" s="1">
        <v>0.60299999999999998</v>
      </c>
      <c r="F155" s="1">
        <v>0.86395</v>
      </c>
      <c r="G155" s="1">
        <v>0.85153000000000001</v>
      </c>
      <c r="H155" s="1">
        <v>0.92149999999999999</v>
      </c>
      <c r="I155" s="1">
        <v>6.2012999999999999E-3</v>
      </c>
      <c r="J155" s="1">
        <v>2.35E-2</v>
      </c>
      <c r="K155" s="1">
        <v>6.7699999999999996E-2</v>
      </c>
      <c r="L155" s="1">
        <v>0.24</v>
      </c>
      <c r="M155" s="1">
        <v>1.61E-2</v>
      </c>
      <c r="N155" s="1">
        <v>4.0699999999999998E-3</v>
      </c>
      <c r="O155" s="1">
        <v>4.1399999999999997E-5</v>
      </c>
      <c r="P155" s="1">
        <v>3.04E-2</v>
      </c>
      <c r="Q155" s="1">
        <v>0.35246070000000002</v>
      </c>
      <c r="R155">
        <v>6.5087100589872632E-2</v>
      </c>
      <c r="S155">
        <v>1.022491349480969E-2</v>
      </c>
      <c r="T155">
        <v>0</v>
      </c>
      <c r="U155" s="1">
        <v>0.373</v>
      </c>
      <c r="V155" s="1">
        <v>8.7099999999999997E-2</v>
      </c>
      <c r="W155">
        <v>0</v>
      </c>
      <c r="X155">
        <v>0</v>
      </c>
      <c r="Y155">
        <f>IF(ISBLANK(MainDisplay!$F155),NA(),MainDisplay!$F155/MAX(MainDisplay!$F$3:$F$3753))</f>
        <v>0.33301763672732598</v>
      </c>
      <c r="Z155" s="3"/>
    </row>
    <row r="156" spans="1:26" x14ac:dyDescent="0.25">
      <c r="A156" s="2">
        <v>686</v>
      </c>
      <c r="B156" s="1">
        <v>1</v>
      </c>
      <c r="C156" s="1">
        <v>0.621</v>
      </c>
      <c r="D156">
        <v>0.87613621273836872</v>
      </c>
      <c r="E156" s="1">
        <v>0.61899999999999999</v>
      </c>
      <c r="F156" s="1">
        <v>0.87187999999999999</v>
      </c>
      <c r="G156" s="1">
        <v>0.85807999999999995</v>
      </c>
      <c r="H156" s="1">
        <v>0.92695000000000005</v>
      </c>
      <c r="I156" s="1">
        <v>1.0519000000000001E-2</v>
      </c>
      <c r="J156" s="1">
        <v>2.63E-2</v>
      </c>
      <c r="K156" s="1">
        <v>6.4899999999999999E-2</v>
      </c>
      <c r="L156" s="1">
        <v>0.23400000000000001</v>
      </c>
      <c r="M156" s="1">
        <v>2.0299999999999999E-2</v>
      </c>
      <c r="N156" s="1">
        <v>3.98E-3</v>
      </c>
      <c r="O156" s="1">
        <v>9.2900000000000003E-4</v>
      </c>
      <c r="P156" s="1">
        <v>2.7300000000000001E-2</v>
      </c>
      <c r="Q156" s="1">
        <v>0.33822998999999998</v>
      </c>
      <c r="R156">
        <v>6.1359876407735547E-2</v>
      </c>
      <c r="S156">
        <v>1.10121107266436E-2</v>
      </c>
      <c r="T156">
        <v>0</v>
      </c>
      <c r="U156" s="1">
        <v>0.39200000000000002</v>
      </c>
      <c r="V156" s="1">
        <v>8.5699999999999998E-2</v>
      </c>
      <c r="W156">
        <v>0</v>
      </c>
      <c r="X156">
        <v>0</v>
      </c>
      <c r="Y156">
        <f>IF(ISBLANK(MainDisplay!$F156),NA(),MainDisplay!$F156/MAX(MainDisplay!$F$3:$F$3753))</f>
        <v>0.33582048592476954</v>
      </c>
      <c r="Z156" s="3"/>
    </row>
    <row r="157" spans="1:26" x14ac:dyDescent="0.25">
      <c r="A157" s="2">
        <v>688</v>
      </c>
      <c r="B157" s="1">
        <v>1</v>
      </c>
      <c r="C157" s="1">
        <v>0.60699999999999998</v>
      </c>
      <c r="D157">
        <v>0.88212257191276933</v>
      </c>
      <c r="E157" s="1">
        <v>0.624</v>
      </c>
      <c r="F157" s="1">
        <v>0.87982000000000005</v>
      </c>
      <c r="G157" s="1">
        <v>0.8679</v>
      </c>
      <c r="H157" s="1">
        <v>0.93098999999999998</v>
      </c>
      <c r="I157" s="1">
        <v>2.6363999999999999E-2</v>
      </c>
      <c r="J157" s="1">
        <v>2.6599999999999999E-2</v>
      </c>
      <c r="K157" s="1">
        <v>6.4100000000000004E-2</v>
      </c>
      <c r="L157" s="1">
        <v>0.23</v>
      </c>
      <c r="M157" s="1">
        <v>1.9400000000000001E-2</v>
      </c>
      <c r="N157" s="1">
        <v>5.0400000000000002E-3</v>
      </c>
      <c r="O157" s="1">
        <v>1.91E-3</v>
      </c>
      <c r="P157" s="1">
        <v>2.5499999999999998E-2</v>
      </c>
      <c r="Q157" s="1">
        <v>0.32399929</v>
      </c>
      <c r="R157">
        <v>5.8963305068021755E-2</v>
      </c>
      <c r="S157">
        <v>1.3261245674740485E-2</v>
      </c>
      <c r="T157">
        <v>0</v>
      </c>
      <c r="U157" s="1">
        <v>0.248</v>
      </c>
      <c r="V157" s="1">
        <v>8.0799999999999997E-2</v>
      </c>
      <c r="W157">
        <v>0</v>
      </c>
      <c r="X157">
        <v>0</v>
      </c>
      <c r="Y157">
        <f>IF(ISBLANK(MainDisplay!$F157),NA(),MainDisplay!$F157/MAX(MainDisplay!$F$3:$F$3753))</f>
        <v>0.33863004342098846</v>
      </c>
      <c r="Z157" s="3"/>
    </row>
    <row r="158" spans="1:26" x14ac:dyDescent="0.25">
      <c r="A158" s="2">
        <v>690</v>
      </c>
      <c r="B158" s="1">
        <v>1</v>
      </c>
      <c r="C158" s="1">
        <v>0.59199999999999997</v>
      </c>
      <c r="D158">
        <v>0.88807762444476324</v>
      </c>
      <c r="E158" s="1">
        <v>0.61399999999999999</v>
      </c>
      <c r="F158" s="1">
        <v>0.88775999999999999</v>
      </c>
      <c r="G158" s="1">
        <v>0.8821</v>
      </c>
      <c r="H158" s="1">
        <v>0.93230000000000002</v>
      </c>
      <c r="I158" s="1">
        <v>9.0909000000000007E-3</v>
      </c>
      <c r="J158" s="1">
        <v>2.7400000000000001E-2</v>
      </c>
      <c r="K158" s="1">
        <v>6.13E-2</v>
      </c>
      <c r="L158" s="1">
        <v>0.224</v>
      </c>
      <c r="M158" s="1">
        <v>1.7600000000000001E-2</v>
      </c>
      <c r="N158" s="1">
        <v>5.1999999999999998E-3</v>
      </c>
      <c r="O158" s="1">
        <v>1.2100000000000001E-6</v>
      </c>
      <c r="P158" s="1">
        <v>2.35E-2</v>
      </c>
      <c r="Q158" s="1">
        <v>0.30976859000000001</v>
      </c>
      <c r="R158">
        <v>5.6726969954226582E-2</v>
      </c>
      <c r="S158">
        <v>8.9705882352941173E-3</v>
      </c>
      <c r="T158">
        <v>0</v>
      </c>
      <c r="U158" s="1">
        <v>0.25600000000000001</v>
      </c>
      <c r="V158" s="1">
        <v>7.1199999999999999E-2</v>
      </c>
      <c r="W158">
        <v>0</v>
      </c>
      <c r="X158">
        <v>0</v>
      </c>
      <c r="Y158">
        <f>IF(ISBLANK(MainDisplay!$F158),NA(),MainDisplay!$F158/MAX(MainDisplay!$F$3:$F$3753))</f>
        <v>0.34144691906132613</v>
      </c>
      <c r="Z158" s="3"/>
    </row>
    <row r="159" spans="1:26" x14ac:dyDescent="0.25">
      <c r="A159" s="2">
        <v>692</v>
      </c>
      <c r="B159" s="1">
        <v>1</v>
      </c>
      <c r="C159" s="1">
        <v>0.59499999999999997</v>
      </c>
      <c r="D159">
        <v>0.8940009298510192</v>
      </c>
      <c r="E159" s="1">
        <v>0.57099999999999995</v>
      </c>
      <c r="F159" s="1">
        <v>0.89568999999999999</v>
      </c>
      <c r="G159" s="1">
        <v>0.89410000000000001</v>
      </c>
      <c r="H159" s="1">
        <v>0.93830999999999998</v>
      </c>
      <c r="I159" s="1">
        <v>6.6233999999999998E-3</v>
      </c>
      <c r="J159" s="1">
        <v>2.4799999999999999E-2</v>
      </c>
      <c r="K159" s="1">
        <v>5.8999999999999997E-2</v>
      </c>
      <c r="L159" s="1">
        <v>0.218</v>
      </c>
      <c r="M159" s="1">
        <v>1.83E-2</v>
      </c>
      <c r="N159" s="1">
        <v>1.2999999999999999E-2</v>
      </c>
      <c r="O159" s="1">
        <v>1.2100000000000001E-6</v>
      </c>
      <c r="P159" s="1">
        <v>2.24E-2</v>
      </c>
      <c r="Q159" s="1">
        <v>0.29553789000000003</v>
      </c>
      <c r="R159">
        <v>5.4490635847952953E-2</v>
      </c>
      <c r="S159">
        <v>7.7500000000000008E-3</v>
      </c>
      <c r="T159">
        <v>0</v>
      </c>
      <c r="U159" s="1">
        <v>0.23300000000000001</v>
      </c>
      <c r="V159" s="1">
        <v>6.2899999999999998E-2</v>
      </c>
      <c r="W159">
        <v>0</v>
      </c>
      <c r="X159">
        <v>0</v>
      </c>
      <c r="Y159">
        <f>IF(ISBLANK(MainDisplay!$F159),NA(),MainDisplay!$F159/MAX(MainDisplay!$F$3:$F$3753))</f>
        <v>0.34427050300043915</v>
      </c>
      <c r="Z159" s="3"/>
    </row>
    <row r="160" spans="1:26" x14ac:dyDescent="0.25">
      <c r="A160" s="2">
        <v>694</v>
      </c>
      <c r="B160" s="1">
        <v>1</v>
      </c>
      <c r="C160" s="1">
        <v>0.59899999999999998</v>
      </c>
      <c r="D160">
        <v>0.89989205799786109</v>
      </c>
      <c r="E160" s="1">
        <v>0.52500000000000002</v>
      </c>
      <c r="F160" s="1">
        <v>0.89908999999999994</v>
      </c>
      <c r="G160" s="1">
        <v>0.90939000000000003</v>
      </c>
      <c r="H160" s="1">
        <v>0.93869000000000002</v>
      </c>
      <c r="I160" s="1">
        <v>1.9805E-2</v>
      </c>
      <c r="J160" s="1">
        <v>1.9599999999999999E-2</v>
      </c>
      <c r="K160" s="1">
        <v>5.4899999999999997E-2</v>
      </c>
      <c r="L160" s="1">
        <v>0.20799999999999999</v>
      </c>
      <c r="M160" s="1">
        <v>1.3599999999999999E-2</v>
      </c>
      <c r="N160" s="1">
        <v>3.7299999999999998E-3</v>
      </c>
      <c r="O160" s="1">
        <v>9.8200000000000002E-4</v>
      </c>
      <c r="P160" s="1">
        <v>2.1499999999999998E-2</v>
      </c>
      <c r="Q160" s="1">
        <v>0.28130718999999998</v>
      </c>
      <c r="R160">
        <v>5.2254300734157773E-2</v>
      </c>
      <c r="S160">
        <v>9.705882352941177E-3</v>
      </c>
      <c r="T160">
        <v>0</v>
      </c>
      <c r="U160" s="1">
        <v>0.251</v>
      </c>
      <c r="V160" s="1">
        <v>5.8400000000000001E-2</v>
      </c>
      <c r="W160">
        <v>0</v>
      </c>
      <c r="X160">
        <v>0</v>
      </c>
      <c r="Y160">
        <f>IF(ISBLANK(MainDisplay!$F160),NA(),MainDisplay!$F160/MAX(MainDisplay!$F$3:$F$3753))</f>
        <v>0.34710018539298437</v>
      </c>
      <c r="Z160" s="3"/>
    </row>
    <row r="161" spans="1:26" x14ac:dyDescent="0.25">
      <c r="A161" s="2">
        <v>696</v>
      </c>
      <c r="B161" s="1">
        <v>1</v>
      </c>
      <c r="C161" s="1">
        <v>0.60199999999999998</v>
      </c>
      <c r="D161">
        <v>0.90575058904563677</v>
      </c>
      <c r="E161" s="1">
        <v>0.503</v>
      </c>
      <c r="F161" s="1">
        <v>0.90815999999999997</v>
      </c>
      <c r="G161" s="1">
        <v>0.92249000000000003</v>
      </c>
      <c r="H161" s="1">
        <v>0.94394</v>
      </c>
      <c r="I161" s="1">
        <v>5.3376999999999999E-3</v>
      </c>
      <c r="J161" s="1">
        <v>1.77E-2</v>
      </c>
      <c r="K161" s="1">
        <v>5.0700000000000002E-2</v>
      </c>
      <c r="L161" s="1">
        <v>0.20300000000000001</v>
      </c>
      <c r="M161" s="1">
        <v>1.7600000000000001E-2</v>
      </c>
      <c r="N161" s="1">
        <v>3.62E-3</v>
      </c>
      <c r="O161" s="1">
        <v>1.75E-3</v>
      </c>
      <c r="P161" s="1">
        <v>2.1499999999999998E-2</v>
      </c>
      <c r="Q161" s="1">
        <v>0.26707649</v>
      </c>
      <c r="R161">
        <v>5.0017965620362599E-2</v>
      </c>
      <c r="S161">
        <v>7.2249134948096892E-3</v>
      </c>
      <c r="T161">
        <v>0</v>
      </c>
      <c r="U161" s="1">
        <v>0.29799999999999999</v>
      </c>
      <c r="V161" s="1">
        <v>4.7500000000000001E-2</v>
      </c>
      <c r="W161">
        <v>0</v>
      </c>
      <c r="X161">
        <v>0</v>
      </c>
      <c r="Y161">
        <f>IF(ISBLANK(MainDisplay!$F161),NA(),MainDisplay!$F161/MAX(MainDisplay!$F$3:$F$3753))</f>
        <v>0.34993718592964829</v>
      </c>
      <c r="Z161" s="3"/>
    </row>
    <row r="162" spans="1:26" x14ac:dyDescent="0.25">
      <c r="A162" s="2">
        <v>698</v>
      </c>
      <c r="B162" s="1">
        <v>1</v>
      </c>
      <c r="C162" s="1">
        <v>0.60499999999999998</v>
      </c>
      <c r="D162">
        <v>0.91157611339048683</v>
      </c>
      <c r="E162" s="1">
        <v>0.49099999999999999</v>
      </c>
      <c r="F162" s="1">
        <v>0.91496999999999995</v>
      </c>
      <c r="G162" s="1">
        <v>0.93122000000000005</v>
      </c>
      <c r="H162" s="1">
        <v>0.94789000000000001</v>
      </c>
      <c r="I162" s="1">
        <v>3.0000000000000001E-3</v>
      </c>
      <c r="J162" s="1">
        <v>1.15E-2</v>
      </c>
      <c r="K162" s="1">
        <v>4.8800000000000003E-2</v>
      </c>
      <c r="L162" s="1">
        <v>0.19500000000000001</v>
      </c>
      <c r="M162" s="1">
        <v>1.7100000000000001E-2</v>
      </c>
      <c r="N162" s="1">
        <v>3.7699999999999999E-3</v>
      </c>
      <c r="O162" s="1">
        <v>2.5100000000000001E-3</v>
      </c>
      <c r="P162" s="1">
        <v>2.0500000000000001E-2</v>
      </c>
      <c r="Q162" s="1">
        <v>0.25284579000000001</v>
      </c>
      <c r="R162">
        <v>4.7781630506567425E-2</v>
      </c>
      <c r="S162">
        <v>3.963667820069205E-3</v>
      </c>
      <c r="T162">
        <v>0</v>
      </c>
      <c r="U162" s="1">
        <v>0.215</v>
      </c>
      <c r="V162" s="1">
        <v>4.1500000000000002E-2</v>
      </c>
      <c r="W162">
        <v>0</v>
      </c>
      <c r="X162">
        <v>0</v>
      </c>
      <c r="Y162">
        <f>IF(ISBLANK(MainDisplay!$F162),NA(),MainDisplay!$F162/MAX(MainDisplay!$F$3:$F$3753))</f>
        <v>0.35278028491974439</v>
      </c>
      <c r="Z162" s="3"/>
    </row>
    <row r="163" spans="1:26" x14ac:dyDescent="0.25">
      <c r="A163" s="2">
        <v>700</v>
      </c>
      <c r="B163" s="1">
        <v>1</v>
      </c>
      <c r="C163" s="1">
        <v>0.60799999999999998</v>
      </c>
      <c r="D163">
        <v>0.9173682316035997</v>
      </c>
      <c r="E163" s="1">
        <v>0.48099999999999998</v>
      </c>
      <c r="F163" s="1">
        <v>0.91610000000000003</v>
      </c>
      <c r="G163" s="1">
        <v>0.93886000000000003</v>
      </c>
      <c r="H163" s="1">
        <v>0.95304999999999995</v>
      </c>
      <c r="I163" s="1">
        <v>3.1364000000000001E-3</v>
      </c>
      <c r="J163" s="1">
        <v>1.06E-2</v>
      </c>
      <c r="K163" s="1">
        <v>4.5400000000000003E-2</v>
      </c>
      <c r="L163" s="1">
        <v>0.186</v>
      </c>
      <c r="M163" s="1">
        <v>1.3100000000000001E-2</v>
      </c>
      <c r="N163" s="1">
        <v>3.7499999999999999E-3</v>
      </c>
      <c r="O163" s="1">
        <v>1.14E-3</v>
      </c>
      <c r="P163" s="1">
        <v>2.01E-2</v>
      </c>
      <c r="Q163" s="1">
        <v>0.23861509</v>
      </c>
      <c r="R163">
        <v>4.5558196706107813E-2</v>
      </c>
      <c r="S163">
        <v>2.6851211072664361E-3</v>
      </c>
      <c r="T163">
        <v>0</v>
      </c>
      <c r="U163" s="1">
        <v>0.23599999999999999</v>
      </c>
      <c r="V163" s="1">
        <v>3.6799999999999999E-2</v>
      </c>
      <c r="W163">
        <v>0</v>
      </c>
      <c r="X163">
        <v>0</v>
      </c>
      <c r="Y163">
        <f>IF(ISBLANK(MainDisplay!$F163),NA(),MainDisplay!$F163/MAX(MainDisplay!$F$3:$F$3753))</f>
        <v>0.35563009220861591</v>
      </c>
      <c r="Z163" s="3"/>
    </row>
    <row r="164" spans="1:26" x14ac:dyDescent="0.25">
      <c r="A164" s="2">
        <v>702</v>
      </c>
      <c r="B164" s="1">
        <v>1</v>
      </c>
      <c r="C164" s="1">
        <v>0.61299999999999999</v>
      </c>
      <c r="D164">
        <v>0.92312655436799718</v>
      </c>
      <c r="E164" s="1">
        <v>0.46800000000000003</v>
      </c>
      <c r="F164" s="1">
        <v>0.92062999999999995</v>
      </c>
      <c r="G164" s="1">
        <v>0.94432000000000005</v>
      </c>
      <c r="H164" s="1">
        <v>0.95869000000000004</v>
      </c>
      <c r="I164" s="1">
        <v>4.7403000000000002E-3</v>
      </c>
      <c r="J164" s="1">
        <v>1.95E-2</v>
      </c>
      <c r="K164" s="1">
        <v>4.3999999999999997E-2</v>
      </c>
      <c r="L164" s="1">
        <v>0.18099999999999999</v>
      </c>
      <c r="M164" s="1">
        <v>1.09E-2</v>
      </c>
      <c r="N164" s="1">
        <v>3.46E-3</v>
      </c>
      <c r="O164" s="1">
        <v>1.2100000000000001E-6</v>
      </c>
      <c r="P164" s="1">
        <v>2.01E-2</v>
      </c>
      <c r="Q164" s="1">
        <v>0.22438437999999999</v>
      </c>
      <c r="R164">
        <v>4.3487516269080033E-2</v>
      </c>
      <c r="S164">
        <v>3.9100346020761248E-3</v>
      </c>
      <c r="T164">
        <v>0</v>
      </c>
      <c r="U164" s="1">
        <v>0.21099999999999999</v>
      </c>
      <c r="V164" s="1">
        <v>3.6299999999999999E-2</v>
      </c>
      <c r="W164">
        <v>0</v>
      </c>
      <c r="X164">
        <v>0</v>
      </c>
      <c r="Y164">
        <f>IF(ISBLANK(MainDisplay!$F164),NA(),MainDisplay!$F164/MAX(MainDisplay!$F$3:$F$3753))</f>
        <v>0.35848599795091968</v>
      </c>
      <c r="Z164" s="3"/>
    </row>
    <row r="165" spans="1:26" x14ac:dyDescent="0.25">
      <c r="A165" s="2">
        <v>704</v>
      </c>
      <c r="B165" s="1">
        <v>1</v>
      </c>
      <c r="C165" s="1">
        <v>0.61799999999999999</v>
      </c>
      <c r="D165">
        <v>0.928850702413066</v>
      </c>
      <c r="E165" s="1">
        <v>0.45600000000000002</v>
      </c>
      <c r="F165" s="1">
        <v>0.92857000000000001</v>
      </c>
      <c r="G165" s="1">
        <v>0.95523999999999998</v>
      </c>
      <c r="H165" s="1">
        <v>0.96423000000000003</v>
      </c>
      <c r="I165" s="1">
        <v>1.1948E-2</v>
      </c>
      <c r="J165" s="1">
        <v>4.4400000000000002E-2</v>
      </c>
      <c r="K165" s="1">
        <v>4.2799999999999998E-2</v>
      </c>
      <c r="L165" s="1">
        <v>0.17599999999999999</v>
      </c>
      <c r="M165" s="1">
        <v>1.2E-2</v>
      </c>
      <c r="N165" s="1">
        <v>2.9099999999999998E-3</v>
      </c>
      <c r="O165" s="1">
        <v>1.72E-3</v>
      </c>
      <c r="P165" s="1">
        <v>1.95E-2</v>
      </c>
      <c r="Q165" s="1">
        <v>0.21316700999999999</v>
      </c>
      <c r="R165">
        <v>4.1416835832052239E-2</v>
      </c>
      <c r="S165">
        <v>1.045847750865052E-2</v>
      </c>
      <c r="T165">
        <v>0</v>
      </c>
      <c r="U165" s="1">
        <v>0.19400000000000001</v>
      </c>
      <c r="V165" s="1">
        <v>4.48E-2</v>
      </c>
      <c r="W165">
        <v>0</v>
      </c>
      <c r="X165">
        <v>0</v>
      </c>
      <c r="Y165">
        <f>IF(ISBLANK(MainDisplay!$F165),NA(),MainDisplay!$F165/MAX(MainDisplay!$F$3:$F$3753))</f>
        <v>0.36134739230131241</v>
      </c>
      <c r="Z165" s="3"/>
    </row>
    <row r="166" spans="1:26" x14ac:dyDescent="0.25">
      <c r="A166" s="2">
        <v>706</v>
      </c>
      <c r="B166" s="1">
        <v>1</v>
      </c>
      <c r="C166" s="1">
        <v>0.622</v>
      </c>
      <c r="D166">
        <v>0.93454030644680341</v>
      </c>
      <c r="E166" s="1">
        <v>0.47</v>
      </c>
      <c r="F166" s="1">
        <v>0.93650999999999995</v>
      </c>
      <c r="G166" s="1">
        <v>0.96396999999999999</v>
      </c>
      <c r="H166" s="1">
        <v>0.96553999999999995</v>
      </c>
      <c r="I166" s="1">
        <v>4.5779E-2</v>
      </c>
      <c r="J166" s="1">
        <v>7.46E-2</v>
      </c>
      <c r="K166" s="1">
        <v>4.1099999999999998E-2</v>
      </c>
      <c r="L166" s="1">
        <v>0.17100000000000001</v>
      </c>
      <c r="M166" s="1">
        <v>1.4999999999999999E-2</v>
      </c>
      <c r="N166" s="1">
        <v>4.1900000000000001E-3</v>
      </c>
      <c r="O166" s="1">
        <v>9.59E-4</v>
      </c>
      <c r="P166" s="1">
        <v>1.9699999999999999E-2</v>
      </c>
      <c r="Q166" s="1">
        <v>0.20337259999999999</v>
      </c>
      <c r="R166">
        <v>3.9346155395024465E-2</v>
      </c>
      <c r="S166">
        <v>2.7698961937716263E-2</v>
      </c>
      <c r="T166">
        <v>0</v>
      </c>
      <c r="U166" s="1">
        <v>0.17899999999999999</v>
      </c>
      <c r="V166" s="1">
        <v>6.0199999999999997E-2</v>
      </c>
      <c r="W166">
        <v>0</v>
      </c>
      <c r="X166">
        <v>0</v>
      </c>
      <c r="Y166">
        <f>IF(ISBLANK(MainDisplay!$F166),NA(),MainDisplay!$F166/MAX(MainDisplay!$F$3:$F$3753))</f>
        <v>0.36421549495048061</v>
      </c>
      <c r="Z166" s="3"/>
    </row>
    <row r="167" spans="1:26" x14ac:dyDescent="0.25">
      <c r="A167" s="2">
        <v>708</v>
      </c>
      <c r="B167" s="1">
        <v>1</v>
      </c>
      <c r="C167" s="1">
        <v>0.627</v>
      </c>
      <c r="D167">
        <v>0.94019500708595372</v>
      </c>
      <c r="E167" s="1">
        <v>0.48799999999999999</v>
      </c>
      <c r="F167" s="1">
        <v>0.93991000000000002</v>
      </c>
      <c r="G167" s="1">
        <v>0.97052000000000005</v>
      </c>
      <c r="H167" s="1">
        <v>0.97004999999999997</v>
      </c>
      <c r="I167" s="1">
        <v>7.1429000000000006E-2</v>
      </c>
      <c r="J167" s="1">
        <v>9.5299999999999996E-2</v>
      </c>
      <c r="K167" s="1">
        <v>3.7999999999999999E-2</v>
      </c>
      <c r="L167" s="1">
        <v>0.16400000000000001</v>
      </c>
      <c r="M167" s="1">
        <v>1.0200000000000001E-2</v>
      </c>
      <c r="N167" s="1">
        <v>5.5300000000000002E-3</v>
      </c>
      <c r="O167" s="1">
        <v>6.6500000000000001E-4</v>
      </c>
      <c r="P167" s="1">
        <v>1.9E-2</v>
      </c>
      <c r="Q167" s="1">
        <v>0.19357819000000001</v>
      </c>
      <c r="R167">
        <v>3.7275474957996678E-2</v>
      </c>
      <c r="S167">
        <v>4.186851211072664E-2</v>
      </c>
      <c r="T167">
        <v>0</v>
      </c>
      <c r="U167" s="1">
        <v>0.16900000000000001</v>
      </c>
      <c r="V167" s="1">
        <v>7.0000000000000007E-2</v>
      </c>
      <c r="W167">
        <v>0</v>
      </c>
      <c r="X167">
        <v>0</v>
      </c>
      <c r="Y167">
        <f>IF(ISBLANK(MainDisplay!$F167),NA(),MainDisplay!$F167/MAX(MainDisplay!$F$3:$F$3753))</f>
        <v>0.36708908620773778</v>
      </c>
      <c r="Z167" s="3"/>
    </row>
    <row r="168" spans="1:26" x14ac:dyDescent="0.25">
      <c r="A168" s="2">
        <v>710</v>
      </c>
      <c r="B168" s="1">
        <v>1</v>
      </c>
      <c r="C168" s="1">
        <v>0.63200000000000001</v>
      </c>
      <c r="D168">
        <v>0.94581445478412551</v>
      </c>
      <c r="E168" s="1">
        <v>0.52900000000000003</v>
      </c>
      <c r="F168" s="1">
        <v>0.94103999999999999</v>
      </c>
      <c r="G168" s="1">
        <v>0.97162000000000004</v>
      </c>
      <c r="H168" s="1">
        <v>0.97267999999999999</v>
      </c>
      <c r="I168" s="1">
        <v>5.4934999999999998E-2</v>
      </c>
      <c r="J168" s="1">
        <v>9.7900000000000001E-2</v>
      </c>
      <c r="K168" s="1">
        <v>3.6400000000000002E-2</v>
      </c>
      <c r="L168" s="1">
        <v>0.158</v>
      </c>
      <c r="M168" s="1">
        <v>1.23E-2</v>
      </c>
      <c r="N168" s="1">
        <v>5.3099999999999996E-3</v>
      </c>
      <c r="O168" s="1">
        <v>3.5199999999999999E-4</v>
      </c>
      <c r="P168" s="1">
        <v>1.9699999999999999E-2</v>
      </c>
      <c r="Q168" s="1">
        <v>0.18378378000000001</v>
      </c>
      <c r="R168">
        <v>3.5204794520968898E-2</v>
      </c>
      <c r="S168">
        <v>3.7664359861591702E-2</v>
      </c>
      <c r="T168">
        <v>0</v>
      </c>
      <c r="U168" s="1">
        <v>0.16300000000000001</v>
      </c>
      <c r="V168" s="1">
        <v>6.3E-2</v>
      </c>
      <c r="W168">
        <v>0</v>
      </c>
      <c r="X168">
        <v>0</v>
      </c>
      <c r="Y168">
        <f>IF(ISBLANK(MainDisplay!$F168),NA(),MainDisplay!$F168/MAX(MainDisplay!$F$3:$F$3753))</f>
        <v>0.36996877591842714</v>
      </c>
      <c r="Z168" s="3"/>
    </row>
    <row r="169" spans="1:26" x14ac:dyDescent="0.25">
      <c r="A169" s="2">
        <v>712</v>
      </c>
      <c r="B169" s="1">
        <v>1</v>
      </c>
      <c r="C169" s="1">
        <v>0.61</v>
      </c>
      <c r="D169">
        <v>0.95139830975790318</v>
      </c>
      <c r="E169" s="1">
        <v>0.57099999999999995</v>
      </c>
      <c r="F169" s="1">
        <v>0.95011000000000001</v>
      </c>
      <c r="G169" s="1">
        <v>0.98472000000000004</v>
      </c>
      <c r="H169" s="1">
        <v>0.97953000000000001</v>
      </c>
      <c r="I169" s="1">
        <v>5.7142999999999999E-2</v>
      </c>
      <c r="J169" s="1">
        <v>7.8E-2</v>
      </c>
      <c r="K169" s="1">
        <v>3.44E-2</v>
      </c>
      <c r="L169" s="1">
        <v>0.153</v>
      </c>
      <c r="M169" s="1">
        <v>1.2699999999999999E-2</v>
      </c>
      <c r="N169" s="1">
        <v>2.48E-3</v>
      </c>
      <c r="O169" s="1">
        <v>9.7099999999999997E-4</v>
      </c>
      <c r="P169" s="1">
        <v>1.9199999999999998E-2</v>
      </c>
      <c r="Q169" s="1">
        <v>0.17398937</v>
      </c>
      <c r="R169">
        <v>3.313411408394111E-2</v>
      </c>
      <c r="S169">
        <v>3.0475778546712805E-2</v>
      </c>
      <c r="T169">
        <v>0</v>
      </c>
      <c r="U169" s="1">
        <v>0.16500000000000001</v>
      </c>
      <c r="V169" s="1">
        <v>5.5899999999999998E-2</v>
      </c>
      <c r="W169">
        <v>0</v>
      </c>
      <c r="X169">
        <v>0</v>
      </c>
      <c r="Y169">
        <f>IF(ISBLANK(MainDisplay!$F169),NA(),MainDisplay!$F169/MAX(MainDisplay!$F$3:$F$3753))</f>
        <v>0.37285395423720552</v>
      </c>
      <c r="Z169" s="3"/>
    </row>
    <row r="170" spans="1:26" x14ac:dyDescent="0.25">
      <c r="A170" s="2">
        <v>714</v>
      </c>
      <c r="B170" s="1">
        <v>1</v>
      </c>
      <c r="C170" s="1">
        <v>0.58799999999999997</v>
      </c>
      <c r="D170">
        <v>0.95694624191115718</v>
      </c>
      <c r="E170" s="1">
        <v>0.55000000000000004</v>
      </c>
      <c r="F170" s="1">
        <v>0.95577999999999996</v>
      </c>
      <c r="G170" s="1">
        <v>0.99016999999999999</v>
      </c>
      <c r="H170" s="1">
        <v>0.97765000000000002</v>
      </c>
      <c r="I170" s="1">
        <v>2.2727000000000001E-2</v>
      </c>
      <c r="J170" s="1">
        <v>5.3600000000000002E-2</v>
      </c>
      <c r="K170" s="1">
        <v>3.4000000000000002E-2</v>
      </c>
      <c r="L170" s="1">
        <v>0.14899999999999999</v>
      </c>
      <c r="M170" s="1">
        <v>2.12E-2</v>
      </c>
      <c r="N170" s="1">
        <v>3.0699999999999998E-3</v>
      </c>
      <c r="O170" s="1">
        <v>1.2100000000000001E-6</v>
      </c>
      <c r="P170" s="1">
        <v>1.8499999999999999E-2</v>
      </c>
      <c r="Q170" s="1">
        <v>0.16419496</v>
      </c>
      <c r="R170">
        <v>3.1063433646913333E-2</v>
      </c>
      <c r="S170">
        <v>1.8460207612456748E-2</v>
      </c>
      <c r="T170">
        <v>0</v>
      </c>
      <c r="U170" s="1">
        <v>0.161</v>
      </c>
      <c r="V170" s="1">
        <v>3.9800000000000002E-2</v>
      </c>
      <c r="W170">
        <v>0</v>
      </c>
      <c r="X170">
        <v>0</v>
      </c>
      <c r="Y170">
        <f>IF(ISBLANK(MainDisplay!$F170),NA(),MainDisplay!$F170/MAX(MainDisplay!$F$3:$F$3753))</f>
        <v>0.37574462116407281</v>
      </c>
      <c r="Z170" s="3"/>
    </row>
    <row r="171" spans="1:26" x14ac:dyDescent="0.25">
      <c r="A171" s="2">
        <v>716</v>
      </c>
      <c r="B171" s="1">
        <v>1</v>
      </c>
      <c r="C171" s="1">
        <v>0.56699999999999995</v>
      </c>
      <c r="D171">
        <v>0.9624579307575587</v>
      </c>
      <c r="E171" s="1">
        <v>0.51900000000000002</v>
      </c>
      <c r="F171" s="1">
        <v>0.96145000000000003</v>
      </c>
      <c r="G171" s="1">
        <v>0.99236000000000002</v>
      </c>
      <c r="H171" s="1">
        <v>0.98638000000000003</v>
      </c>
      <c r="I171" s="1">
        <v>3.1882999999999998E-3</v>
      </c>
      <c r="J171" s="1">
        <v>3.0300000000000001E-2</v>
      </c>
      <c r="K171" s="1">
        <v>3.1600000000000003E-2</v>
      </c>
      <c r="L171" s="1">
        <v>0.14299999999999999</v>
      </c>
      <c r="M171" s="1">
        <v>1.32E-2</v>
      </c>
      <c r="N171" s="1">
        <v>4.2300000000000003E-3</v>
      </c>
      <c r="O171" s="1">
        <v>2.3600000000000001E-3</v>
      </c>
      <c r="P171" s="1">
        <v>1.8499999999999999E-2</v>
      </c>
      <c r="Q171" s="1">
        <v>0.15440055</v>
      </c>
      <c r="R171">
        <v>2.9315990300831929E-2</v>
      </c>
      <c r="S171">
        <v>4.5925605536332181E-3</v>
      </c>
      <c r="T171">
        <v>0</v>
      </c>
      <c r="U171" s="1">
        <v>0.17100000000000001</v>
      </c>
      <c r="V171" s="1">
        <v>2.9100000000000001E-2</v>
      </c>
      <c r="W171">
        <v>0</v>
      </c>
      <c r="X171">
        <v>0</v>
      </c>
      <c r="Y171">
        <f>IF(ISBLANK(MainDisplay!$F171),NA(),MainDisplay!$F171/MAX(MainDisplay!$F$3:$F$3753))</f>
        <v>0.3786413865443724</v>
      </c>
      <c r="Z171" s="3"/>
    </row>
    <row r="172" spans="1:26" x14ac:dyDescent="0.25">
      <c r="A172" s="2">
        <v>718</v>
      </c>
      <c r="B172" s="1">
        <v>1</v>
      </c>
      <c r="C172" s="1">
        <v>0.54500000000000004</v>
      </c>
      <c r="D172">
        <v>0.96793306534138723</v>
      </c>
      <c r="E172" s="1">
        <v>0.47699999999999998</v>
      </c>
      <c r="F172" s="1">
        <v>0.97052000000000005</v>
      </c>
      <c r="G172" s="1">
        <v>0.99563000000000001</v>
      </c>
      <c r="H172" s="1">
        <v>0.98760999999999999</v>
      </c>
      <c r="I172" s="1">
        <v>2.1494000000000001E-3</v>
      </c>
      <c r="J172" s="1">
        <v>1.77E-2</v>
      </c>
      <c r="K172" s="1">
        <v>2.9700000000000001E-2</v>
      </c>
      <c r="L172" s="1">
        <v>0.13600000000000001</v>
      </c>
      <c r="M172" s="1">
        <v>1.54E-2</v>
      </c>
      <c r="N172" s="1">
        <v>4.4400000000000004E-3</v>
      </c>
      <c r="O172" s="1">
        <v>1.0300000000000001E-3</v>
      </c>
      <c r="P172" s="1">
        <v>1.7899999999999999E-2</v>
      </c>
      <c r="Q172" s="1">
        <v>0.14460613999999999</v>
      </c>
      <c r="R172">
        <v>2.7695457390649582E-2</v>
      </c>
      <c r="S172">
        <v>1.7006920415224916E-3</v>
      </c>
      <c r="T172">
        <v>0</v>
      </c>
      <c r="U172" s="1">
        <v>0.14799999999999999</v>
      </c>
      <c r="V172" s="1">
        <v>2.46E-2</v>
      </c>
      <c r="W172">
        <v>0</v>
      </c>
      <c r="X172">
        <v>0</v>
      </c>
      <c r="Y172">
        <f>IF(ISBLANK(MainDisplay!$F172),NA(),MainDisplay!$F172/MAX(MainDisplay!$F$3:$F$3753))</f>
        <v>0.38154242084207446</v>
      </c>
      <c r="Z172" s="3"/>
    </row>
    <row r="173" spans="1:26" x14ac:dyDescent="0.25">
      <c r="A173" s="2">
        <v>720</v>
      </c>
      <c r="B173" s="1">
        <v>1</v>
      </c>
      <c r="C173" s="1">
        <v>0.52300000000000002</v>
      </c>
      <c r="D173">
        <v>0.97337134415674753</v>
      </c>
      <c r="E173" s="1">
        <v>0.44700000000000001</v>
      </c>
      <c r="F173" s="1">
        <v>0.97165999999999997</v>
      </c>
      <c r="G173" s="1">
        <v>1</v>
      </c>
      <c r="H173" s="1">
        <v>0.99004999999999999</v>
      </c>
      <c r="I173" s="1">
        <v>1.8961E-3</v>
      </c>
      <c r="J173" s="1">
        <v>1.0500000000000001E-2</v>
      </c>
      <c r="K173" s="1">
        <v>2.8500000000000001E-2</v>
      </c>
      <c r="L173" s="1">
        <v>0.13100000000000001</v>
      </c>
      <c r="M173" s="1">
        <v>1.1599999999999999E-2</v>
      </c>
      <c r="N173" s="1">
        <v>2.8400000000000001E-3</v>
      </c>
      <c r="O173" s="1">
        <v>1.2100000000000001E-6</v>
      </c>
      <c r="P173" s="1">
        <v>1.83E-2</v>
      </c>
      <c r="Q173" s="1">
        <v>0.13481172999999999</v>
      </c>
      <c r="R173">
        <v>2.6074924480467231E-2</v>
      </c>
      <c r="S173">
        <v>1.4333910034602076E-3</v>
      </c>
      <c r="T173">
        <v>0</v>
      </c>
      <c r="U173" s="1">
        <v>0.159</v>
      </c>
      <c r="V173" s="1">
        <v>2.18E-2</v>
      </c>
      <c r="W173">
        <v>0</v>
      </c>
      <c r="X173">
        <v>0</v>
      </c>
      <c r="Y173">
        <f>IF(ISBLANK(MainDisplay!$F173),NA(),MainDisplay!$F173/MAX(MainDisplay!$F$3:$F$3753))</f>
        <v>0.38444955359320881</v>
      </c>
      <c r="Z173" s="3"/>
    </row>
    <row r="174" spans="1:26" x14ac:dyDescent="0.25">
      <c r="A174" s="2">
        <v>722</v>
      </c>
      <c r="B174" s="1">
        <v>1</v>
      </c>
      <c r="C174" s="1">
        <v>0.53700000000000003</v>
      </c>
      <c r="D174">
        <v>0.97877247506528131</v>
      </c>
      <c r="E174" s="1">
        <v>0.44700000000000001</v>
      </c>
      <c r="F174" s="1">
        <v>0.98185999999999996</v>
      </c>
      <c r="G174" s="1">
        <v>0.99672000000000005</v>
      </c>
      <c r="H174" s="1">
        <v>0.99173999999999995</v>
      </c>
      <c r="I174" s="1">
        <v>1.8117000000000001E-3</v>
      </c>
      <c r="J174" s="1">
        <v>6.2899999999999996E-3</v>
      </c>
      <c r="K174" s="1">
        <v>2.76E-2</v>
      </c>
      <c r="L174" s="1">
        <v>0.128</v>
      </c>
      <c r="M174" s="1">
        <v>1.03E-2</v>
      </c>
      <c r="N174" s="1">
        <v>2.9499999999999999E-3</v>
      </c>
      <c r="O174" s="1">
        <v>1.2100000000000001E-6</v>
      </c>
      <c r="P174" s="1">
        <v>1.7600000000000001E-2</v>
      </c>
      <c r="Q174" s="1">
        <v>0.12501733000000001</v>
      </c>
      <c r="R174">
        <v>2.4454391570284888E-2</v>
      </c>
      <c r="S174">
        <v>1.3373702422145328E-3</v>
      </c>
      <c r="T174">
        <v>0</v>
      </c>
      <c r="U174" s="1">
        <v>0.158</v>
      </c>
      <c r="V174" s="1">
        <v>1.8200000000000001E-2</v>
      </c>
      <c r="W174">
        <v>0</v>
      </c>
      <c r="X174">
        <v>0</v>
      </c>
      <c r="Y174">
        <f>IF(ISBLANK(MainDisplay!$F174),NA(),MainDisplay!$F174/MAX(MainDisplay!$F$3:$F$3753))</f>
        <v>0.38736095526174569</v>
      </c>
      <c r="Z174" s="3"/>
    </row>
    <row r="175" spans="1:26" x14ac:dyDescent="0.25">
      <c r="A175" s="2">
        <v>724</v>
      </c>
      <c r="B175" s="1">
        <v>1</v>
      </c>
      <c r="C175" s="1">
        <v>0.55100000000000005</v>
      </c>
      <c r="D175">
        <v>0.98413617521241181</v>
      </c>
      <c r="E175" s="1">
        <v>0.44400000000000001</v>
      </c>
      <c r="F175" s="1">
        <v>0.98299000000000003</v>
      </c>
      <c r="G175" s="1">
        <v>0.99672000000000005</v>
      </c>
      <c r="H175" s="1">
        <v>0.99390000000000001</v>
      </c>
      <c r="I175" s="1">
        <v>1.5908999999999999E-3</v>
      </c>
      <c r="J175" s="1">
        <v>6.4799999999999996E-3</v>
      </c>
      <c r="K175" s="1">
        <v>2.6599999999999999E-2</v>
      </c>
      <c r="L175" s="1">
        <v>0.123</v>
      </c>
      <c r="M175" s="1">
        <v>1.0500000000000001E-2</v>
      </c>
      <c r="N175" s="1">
        <v>3.9699999999999996E-3</v>
      </c>
      <c r="O175" s="1">
        <v>1.2100000000000001E-6</v>
      </c>
      <c r="P175" s="1">
        <v>1.7100000000000001E-2</v>
      </c>
      <c r="Q175" s="1">
        <v>0.11522292000000001</v>
      </c>
      <c r="R175">
        <v>2.2833859667624083E-2</v>
      </c>
      <c r="S175">
        <v>1.282006920415225E-3</v>
      </c>
      <c r="T175">
        <v>0</v>
      </c>
      <c r="U175" s="1">
        <v>0.14899999999999999</v>
      </c>
      <c r="V175" s="1">
        <v>1.7100000000000001E-2</v>
      </c>
      <c r="W175">
        <v>0</v>
      </c>
      <c r="X175">
        <v>0</v>
      </c>
      <c r="Y175">
        <f>IF(ISBLANK(MainDisplay!$F175),NA(),MainDisplay!$F175/MAX(MainDisplay!$F$3:$F$3753))</f>
        <v>0.39027784553837153</v>
      </c>
      <c r="Z175" s="3"/>
    </row>
    <row r="176" spans="1:26" x14ac:dyDescent="0.25">
      <c r="A176" s="2">
        <v>726</v>
      </c>
      <c r="B176" s="1">
        <v>1</v>
      </c>
      <c r="C176" s="1">
        <v>0.56499999999999995</v>
      </c>
      <c r="D176">
        <v>0.98946217094222577</v>
      </c>
      <c r="E176" s="1">
        <v>0.45700000000000002</v>
      </c>
      <c r="F176" s="1">
        <v>0.99319999999999997</v>
      </c>
      <c r="G176" s="1">
        <v>0.99126999999999998</v>
      </c>
      <c r="H176" s="1">
        <v>0.99614999999999998</v>
      </c>
      <c r="I176" s="1">
        <v>1.7531999999999999E-3</v>
      </c>
      <c r="J176" s="1">
        <v>5.8100000000000001E-3</v>
      </c>
      <c r="K176" s="1">
        <v>2.5600000000000001E-2</v>
      </c>
      <c r="L176" s="1">
        <v>0.11799999999999999</v>
      </c>
      <c r="M176" s="1">
        <v>9.8700000000000003E-3</v>
      </c>
      <c r="N176" s="1">
        <v>3.2100000000000002E-3</v>
      </c>
      <c r="O176" s="1">
        <v>1.16E-3</v>
      </c>
      <c r="P176" s="1">
        <v>1.6500000000000001E-2</v>
      </c>
      <c r="Q176" s="1">
        <v>0.10862105</v>
      </c>
      <c r="R176">
        <v>2.1213326757441735E-2</v>
      </c>
      <c r="S176">
        <v>1.6643598615916956E-3</v>
      </c>
      <c r="T176">
        <v>0</v>
      </c>
      <c r="U176" s="1">
        <v>0.14599999999999999</v>
      </c>
      <c r="V176" s="1">
        <v>1.5599999999999999E-2</v>
      </c>
      <c r="W176">
        <v>0</v>
      </c>
      <c r="X176">
        <v>0</v>
      </c>
      <c r="Y176">
        <f>IF(ISBLANK(MainDisplay!$F176),NA(),MainDisplay!$F176/MAX(MainDisplay!$F$3:$F$3753))</f>
        <v>0.39319961457774311</v>
      </c>
      <c r="Z176" s="3"/>
    </row>
    <row r="177" spans="1:26" x14ac:dyDescent="0.25">
      <c r="A177" s="2">
        <v>728</v>
      </c>
      <c r="B177" s="1">
        <v>1</v>
      </c>
      <c r="C177" s="1">
        <v>0.57999999999999996</v>
      </c>
      <c r="D177">
        <v>0.99475019771108519</v>
      </c>
      <c r="E177" s="1">
        <v>0.49199999999999999</v>
      </c>
      <c r="F177" s="1">
        <v>0.99887000000000004</v>
      </c>
      <c r="G177" s="1">
        <v>0.97597999999999996</v>
      </c>
      <c r="H177" s="1">
        <v>0.997</v>
      </c>
      <c r="I177" s="1">
        <v>1.9285999999999999E-3</v>
      </c>
      <c r="J177" s="1">
        <v>3.64E-3</v>
      </c>
      <c r="K177" s="1">
        <v>2.5899999999999999E-2</v>
      </c>
      <c r="L177" s="1">
        <v>0.113</v>
      </c>
      <c r="M177" s="1">
        <v>8.9999999999999993E-3</v>
      </c>
      <c r="N177" s="1">
        <v>2.6900000000000001E-3</v>
      </c>
      <c r="O177" s="1">
        <v>2.3599999999999999E-4</v>
      </c>
      <c r="P177" s="1">
        <v>1.6899999999999998E-2</v>
      </c>
      <c r="Q177" s="1">
        <v>0.10380325999999999</v>
      </c>
      <c r="R177">
        <v>2.0026424065957761E-2</v>
      </c>
      <c r="S177">
        <v>1.8001730103806228E-3</v>
      </c>
      <c r="T177">
        <v>0</v>
      </c>
      <c r="U177" s="1">
        <v>0.14099999999999999</v>
      </c>
      <c r="V177" s="1">
        <v>1.61E-2</v>
      </c>
      <c r="W177">
        <v>0</v>
      </c>
      <c r="X177">
        <v>0</v>
      </c>
      <c r="Y177">
        <f>IF(ISBLANK(MainDisplay!$F177),NA(),MainDisplay!$F177/MAX(MainDisplay!$F$3:$F$3753))</f>
        <v>0.39612626237986054</v>
      </c>
      <c r="Z177" s="3"/>
    </row>
    <row r="178" spans="1:26" x14ac:dyDescent="0.25">
      <c r="A178" s="2">
        <v>730</v>
      </c>
      <c r="B178" s="1">
        <v>1</v>
      </c>
      <c r="C178" s="1">
        <v>0.59399999999999997</v>
      </c>
      <c r="D178">
        <v>1</v>
      </c>
      <c r="E178" s="1">
        <v>0.51900000000000002</v>
      </c>
      <c r="F178" s="1">
        <v>1</v>
      </c>
      <c r="G178" s="1">
        <v>0.94432000000000005</v>
      </c>
      <c r="H178" s="1">
        <v>1</v>
      </c>
      <c r="I178" s="1">
        <v>1.4415999999999999E-3</v>
      </c>
      <c r="J178" s="1">
        <v>4.8199999999999996E-3</v>
      </c>
      <c r="K178" s="1">
        <v>2.5700000000000001E-2</v>
      </c>
      <c r="L178" s="1">
        <v>0.109</v>
      </c>
      <c r="M178" s="1">
        <v>1.06E-2</v>
      </c>
      <c r="N178" s="1">
        <v>4.2100000000000002E-3</v>
      </c>
      <c r="O178" s="1">
        <v>1.2100000000000001E-6</v>
      </c>
      <c r="P178" s="1">
        <v>1.72E-2</v>
      </c>
      <c r="Q178" s="1">
        <v>9.8985472000000005E-2</v>
      </c>
      <c r="R178">
        <v>1.9372525457827611E-2</v>
      </c>
      <c r="S178">
        <v>1.3295847750865052E-3</v>
      </c>
      <c r="T178">
        <v>0</v>
      </c>
      <c r="U178" s="1">
        <v>0.13400000000000001</v>
      </c>
      <c r="V178" s="1">
        <v>1.5299999999999999E-2</v>
      </c>
      <c r="W178">
        <v>0</v>
      </c>
      <c r="X178">
        <v>0</v>
      </c>
      <c r="Y178">
        <f>IF(ISBLANK(MainDisplay!$F178),NA(),MainDisplay!$F178/MAX(MainDisplay!$F$3:$F$3753))</f>
        <v>0.39905717909938043</v>
      </c>
      <c r="Z178" s="3"/>
    </row>
    <row r="179" spans="1:26" x14ac:dyDescent="0.25">
      <c r="Y179">
        <f>IF(ISBLANK(MainDisplay!$F179),NA(),MainDisplay!$F179/MAX(MainDisplay!$F$3:$F$3753))</f>
        <v>0.40199297458164612</v>
      </c>
    </row>
    <row r="180" spans="1:26" x14ac:dyDescent="0.25">
      <c r="Y180">
        <f>IF(ISBLANK(MainDisplay!$F180),NA(),MainDisplay!$F180/MAX(MainDisplay!$F$3:$F$3753))</f>
        <v>0.40493303898131433</v>
      </c>
    </row>
    <row r="181" spans="1:26" x14ac:dyDescent="0.25">
      <c r="Y181">
        <f>IF(ISBLANK(MainDisplay!$F181),NA(),MainDisplay!$F181/MAX(MainDisplay!$F$3:$F$3753))</f>
        <v>0.40787737229838517</v>
      </c>
    </row>
    <row r="182" spans="1:26" x14ac:dyDescent="0.25">
      <c r="Y182">
        <f>IF(ISBLANK(MainDisplay!$F182),NA(),MainDisplay!$F182/MAX(MainDisplay!$F$3:$F$3753))</f>
        <v>0.41082536468751529</v>
      </c>
    </row>
    <row r="183" spans="1:26" x14ac:dyDescent="0.25">
      <c r="Y183">
        <f>IF(ISBLANK(MainDisplay!$F183),NA(),MainDisplay!$F183/MAX(MainDisplay!$F$3:$F$3753))</f>
        <v>0.41377823583939122</v>
      </c>
    </row>
    <row r="184" spans="1:26" x14ac:dyDescent="0.25">
      <c r="Y184">
        <f>IF(ISBLANK(MainDisplay!$F184),NA(),MainDisplay!$F184/MAX(MainDisplay!$F$3:$F$3753))</f>
        <v>0.41673476606332638</v>
      </c>
    </row>
    <row r="185" spans="1:26" x14ac:dyDescent="0.25">
      <c r="Y185">
        <f>IF(ISBLANK(MainDisplay!$F185),NA(),MainDisplay!$F185/MAX(MainDisplay!$F$3:$F$3753))</f>
        <v>0.41969495535932094</v>
      </c>
    </row>
    <row r="186" spans="1:26" x14ac:dyDescent="0.25">
      <c r="Y186">
        <f>IF(ISBLANK(MainDisplay!$F186),NA(),MainDisplay!$F186/MAX(MainDisplay!$F$3:$F$3753))</f>
        <v>0.42265941357271802</v>
      </c>
    </row>
    <row r="187" spans="1:26" x14ac:dyDescent="0.25">
      <c r="Y187">
        <f>IF(ISBLANK(MainDisplay!$F187),NA(),MainDisplay!$F187/MAX(MainDisplay!$F$3:$F$3753))</f>
        <v>0.42562692101283117</v>
      </c>
    </row>
    <row r="188" spans="1:26" x14ac:dyDescent="0.25">
      <c r="Y188">
        <f>IF(ISBLANK(MainDisplay!$F188),NA(),MainDisplay!$F188/MAX(MainDisplay!$F$3:$F$3753))</f>
        <v>0.42859808752500367</v>
      </c>
    </row>
    <row r="189" spans="1:26" x14ac:dyDescent="0.25">
      <c r="Y189">
        <f>IF(ISBLANK(MainDisplay!$F189),NA(),MainDisplay!$F189/MAX(MainDisplay!$F$3:$F$3753))</f>
        <v>0.43157291310923551</v>
      </c>
    </row>
    <row r="190" spans="1:26" x14ac:dyDescent="0.25">
      <c r="Y190">
        <f>IF(ISBLANK(MainDisplay!$F190),NA(),MainDisplay!$F190/MAX(MainDisplay!$F$3:$F$3753))</f>
        <v>0.43455078792018348</v>
      </c>
    </row>
    <row r="191" spans="1:26" x14ac:dyDescent="0.25">
      <c r="Y191">
        <f>IF(ISBLANK(MainDisplay!$F191),NA(),MainDisplay!$F191/MAX(MainDisplay!$F$3:$F$3753))</f>
        <v>0.43753171195784751</v>
      </c>
    </row>
    <row r="192" spans="1:26" x14ac:dyDescent="0.25">
      <c r="Y192">
        <f>IF(ISBLANK(MainDisplay!$F192),NA(),MainDisplay!$F192/MAX(MainDisplay!$F$3:$F$3753))</f>
        <v>0.44051629506757095</v>
      </c>
    </row>
    <row r="193" spans="25:25" x14ac:dyDescent="0.25">
      <c r="Y193">
        <f>IF(ISBLANK(MainDisplay!$F193),NA(),MainDisplay!$F193/MAX(MainDisplay!$F$3:$F$3753))</f>
        <v>0.44350331755866718</v>
      </c>
    </row>
    <row r="194" spans="25:25" x14ac:dyDescent="0.25">
      <c r="Y194">
        <f>IF(ISBLANK(MainDisplay!$F194),NA(),MainDisplay!$F194/MAX(MainDisplay!$F$3:$F$3753))</f>
        <v>0.44649338927647958</v>
      </c>
    </row>
    <row r="195" spans="25:25" x14ac:dyDescent="0.25">
      <c r="Y195">
        <f>IF(ISBLANK(MainDisplay!$F195),NA(),MainDisplay!$F195/MAX(MainDisplay!$F$3:$F$3753))</f>
        <v>0.44948590037566483</v>
      </c>
    </row>
    <row r="196" spans="25:25" x14ac:dyDescent="0.25">
      <c r="Y196">
        <f>IF(ISBLANK(MainDisplay!$F196),NA(),MainDisplay!$F196/MAX(MainDisplay!$F$3:$F$3753))</f>
        <v>0.45248085085622292</v>
      </c>
    </row>
    <row r="197" spans="25:25" x14ac:dyDescent="0.25">
      <c r="Y197">
        <f>IF(ISBLANK(MainDisplay!$F197),NA(),MainDisplay!$F197/MAX(MainDisplay!$F$3:$F$3753))</f>
        <v>0.45547885056349713</v>
      </c>
    </row>
    <row r="198" spans="25:25" x14ac:dyDescent="0.25">
      <c r="Y198">
        <f>IF(ISBLANK(MainDisplay!$F198),NA(),MainDisplay!$F198/MAX(MainDisplay!$F$3:$F$3753))</f>
        <v>0.45847928965214424</v>
      </c>
    </row>
    <row r="199" spans="25:25" x14ac:dyDescent="0.25">
      <c r="Y199">
        <f>IF(ISBLANK(MainDisplay!$F199),NA(),MainDisplay!$F199/MAX(MainDisplay!$F$3:$F$3753))</f>
        <v>0.46148155827682102</v>
      </c>
    </row>
    <row r="200" spans="25:25" x14ac:dyDescent="0.25">
      <c r="Y200">
        <f>IF(ISBLANK(MainDisplay!$F200),NA(),MainDisplay!$F200/MAX(MainDisplay!$F$3:$F$3753))</f>
        <v>0.46448626628287071</v>
      </c>
    </row>
    <row r="201" spans="25:25" x14ac:dyDescent="0.25">
      <c r="Y201">
        <f>IF(ISBLANK(MainDisplay!$F201),NA(),MainDisplay!$F201/MAX(MainDisplay!$F$3:$F$3753))</f>
        <v>0.46749341367029323</v>
      </c>
    </row>
    <row r="202" spans="25:25" x14ac:dyDescent="0.25">
      <c r="Y202">
        <f>IF(ISBLANK(MainDisplay!$F202),NA(),MainDisplay!$F202/MAX(MainDisplay!$F$3:$F$3753))</f>
        <v>0.47050178074840227</v>
      </c>
    </row>
    <row r="203" spans="25:25" x14ac:dyDescent="0.25">
      <c r="Y203">
        <f>IF(ISBLANK(MainDisplay!$F203),NA(),MainDisplay!$F203/MAX(MainDisplay!$F$3:$F$3753))</f>
        <v>0.47351258720788414</v>
      </c>
    </row>
    <row r="204" spans="25:25" x14ac:dyDescent="0.25">
      <c r="Y204">
        <f>IF(ISBLANK(MainDisplay!$F204),NA(),MainDisplay!$F204/MAX(MainDisplay!$F$3:$F$3753))</f>
        <v>0.47652522320339569</v>
      </c>
    </row>
    <row r="205" spans="25:25" x14ac:dyDescent="0.25">
      <c r="Y205">
        <f>IF(ISBLANK(MainDisplay!$F205),NA(),MainDisplay!$F205/MAX(MainDisplay!$F$3:$F$3753))</f>
        <v>0.47953907888959368</v>
      </c>
    </row>
    <row r="206" spans="25:25" x14ac:dyDescent="0.25">
      <c r="Y206">
        <f>IF(ISBLANK(MainDisplay!$F206),NA(),MainDisplay!$F206/MAX(MainDisplay!$F$3:$F$3753))</f>
        <v>0.48255415426647807</v>
      </c>
    </row>
    <row r="207" spans="25:25" x14ac:dyDescent="0.25">
      <c r="Y207">
        <f>IF(ISBLANK(MainDisplay!$F207),NA(),MainDisplay!$F207/MAX(MainDisplay!$F$3:$F$3753))</f>
        <v>0.48557166902473542</v>
      </c>
    </row>
    <row r="208" spans="25:25" x14ac:dyDescent="0.25">
      <c r="Y208">
        <f>IF(ISBLANK(MainDisplay!$F208),NA(),MainDisplay!$F208/MAX(MainDisplay!$F$3:$F$3753))</f>
        <v>0.48858979362833593</v>
      </c>
    </row>
    <row r="209" spans="25:25" x14ac:dyDescent="0.25">
      <c r="Y209">
        <f>IF(ISBLANK(MainDisplay!$F209),NA(),MainDisplay!$F209/MAX(MainDisplay!$F$3:$F$3753))</f>
        <v>0.49160913792262284</v>
      </c>
    </row>
    <row r="210" spans="25:25" x14ac:dyDescent="0.25">
      <c r="Y210">
        <f>IF(ISBLANK(MainDisplay!$F210),NA(),MainDisplay!$F210/MAX(MainDisplay!$F$3:$F$3753))</f>
        <v>0.49462970190759631</v>
      </c>
    </row>
    <row r="211" spans="25:25" x14ac:dyDescent="0.25">
      <c r="Y211">
        <f>IF(ISBLANK(MainDisplay!$F211),NA(),MainDisplay!$F211/MAX(MainDisplay!$F$3:$F$3753))</f>
        <v>0.49765148558325617</v>
      </c>
    </row>
    <row r="212" spans="25:25" x14ac:dyDescent="0.25">
      <c r="Y212">
        <f>IF(ISBLANK(MainDisplay!$F212),NA(),MainDisplay!$F212/MAX(MainDisplay!$F$3:$F$3753))</f>
        <v>0.5006738791042592</v>
      </c>
    </row>
    <row r="213" spans="25:25" x14ac:dyDescent="0.25">
      <c r="Y213">
        <f>IF(ISBLANK(MainDisplay!$F213),NA(),MainDisplay!$F213/MAX(MainDisplay!$F$3:$F$3753))</f>
        <v>0.50369688247060551</v>
      </c>
    </row>
    <row r="214" spans="25:25" x14ac:dyDescent="0.25">
      <c r="Y214">
        <f>IF(ISBLANK(MainDisplay!$F214),NA(),MainDisplay!$F214/MAX(MainDisplay!$F$3:$F$3753))</f>
        <v>0.50672110552763827</v>
      </c>
    </row>
    <row r="215" spans="25:25" x14ac:dyDescent="0.25">
      <c r="Y215">
        <f>IF(ISBLANK(MainDisplay!$F215),NA(),MainDisplay!$F215/MAX(MainDisplay!$F$3:$F$3753))</f>
        <v>0.50974532858467103</v>
      </c>
    </row>
    <row r="216" spans="25:25" x14ac:dyDescent="0.25">
      <c r="Y216">
        <f>IF(ISBLANK(MainDisplay!$F216),NA(),MainDisplay!$F216/MAX(MainDisplay!$F$3:$F$3753))</f>
        <v>0.51277077133239013</v>
      </c>
    </row>
    <row r="217" spans="25:25" x14ac:dyDescent="0.25">
      <c r="Y217">
        <f>IF(ISBLANK(MainDisplay!$F217),NA(),MainDisplay!$F217/MAX(MainDisplay!$F$3:$F$3753))</f>
        <v>0.51579621408010934</v>
      </c>
    </row>
    <row r="218" spans="25:25" x14ac:dyDescent="0.25">
      <c r="Y218">
        <f>IF(ISBLANK(MainDisplay!$F218),NA(),MainDisplay!$F218/MAX(MainDisplay!$F$3:$F$3753))</f>
        <v>0.51882165682782855</v>
      </c>
    </row>
    <row r="219" spans="25:25" x14ac:dyDescent="0.25">
      <c r="Y219">
        <f>IF(ISBLANK(MainDisplay!$F219),NA(),MainDisplay!$F219/MAX(MainDisplay!$F$3:$F$3753))</f>
        <v>0.52184770942089087</v>
      </c>
    </row>
    <row r="220" spans="25:25" x14ac:dyDescent="0.25">
      <c r="Y220">
        <f>IF(ISBLANK(MainDisplay!$F220),NA(),MainDisplay!$F220/MAX(MainDisplay!$F$3:$F$3753))</f>
        <v>0.5248737620139533</v>
      </c>
    </row>
    <row r="221" spans="25:25" x14ac:dyDescent="0.25">
      <c r="Y221">
        <f>IF(ISBLANK(MainDisplay!$F221),NA(),MainDisplay!$F221/MAX(MainDisplay!$F$3:$F$3753))</f>
        <v>0.52789920476167251</v>
      </c>
    </row>
    <row r="222" spans="25:25" x14ac:dyDescent="0.25">
      <c r="Y222">
        <f>IF(ISBLANK(MainDisplay!$F222),NA(),MainDisplay!$F222/MAX(MainDisplay!$F$3:$F$3753))</f>
        <v>0.53092525735473495</v>
      </c>
    </row>
    <row r="223" spans="25:25" x14ac:dyDescent="0.25">
      <c r="Y223">
        <f>IF(ISBLANK(MainDisplay!$F223),NA(),MainDisplay!$F223/MAX(MainDisplay!$F$3:$F$3753))</f>
        <v>0.53395070010245405</v>
      </c>
    </row>
    <row r="224" spans="25:25" x14ac:dyDescent="0.25">
      <c r="Y224">
        <f>IF(ISBLANK(MainDisplay!$F224),NA(),MainDisplay!$F224/MAX(MainDisplay!$F$3:$F$3753))</f>
        <v>0.53697614285017325</v>
      </c>
    </row>
    <row r="225" spans="25:25" x14ac:dyDescent="0.25">
      <c r="Y225">
        <f>IF(ISBLANK(MainDisplay!$F225),NA(),MainDisplay!$F225/MAX(MainDisplay!$F$3:$F$3753))</f>
        <v>0.54000036590720601</v>
      </c>
    </row>
    <row r="226" spans="25:25" x14ac:dyDescent="0.25">
      <c r="Y226">
        <f>IF(ISBLANK(MainDisplay!$F226),NA(),MainDisplay!$F226/MAX(MainDisplay!$F$3:$F$3753))</f>
        <v>0.54302458896423877</v>
      </c>
    </row>
    <row r="227" spans="25:25" x14ac:dyDescent="0.25">
      <c r="Y227">
        <f>IF(ISBLANK(MainDisplay!$F227),NA(),MainDisplay!$F227/MAX(MainDisplay!$F$3:$F$3753))</f>
        <v>0.54604820217592831</v>
      </c>
    </row>
    <row r="228" spans="25:25" x14ac:dyDescent="0.25">
      <c r="Y228">
        <f>IF(ISBLANK(MainDisplay!$F228),NA(),MainDisplay!$F228/MAX(MainDisplay!$F$3:$F$3753))</f>
        <v>0.54907120554227451</v>
      </c>
    </row>
    <row r="229" spans="25:25" x14ac:dyDescent="0.25">
      <c r="Y229">
        <f>IF(ISBLANK(MainDisplay!$F229),NA(),MainDisplay!$F229/MAX(MainDisplay!$F$3:$F$3753))</f>
        <v>0.55209298921793437</v>
      </c>
    </row>
    <row r="230" spans="25:25" x14ac:dyDescent="0.25">
      <c r="Y230">
        <f>IF(ISBLANK(MainDisplay!$F230),NA(),MainDisplay!$F230/MAX(MainDisplay!$F$3:$F$3753))</f>
        <v>0.55511416304825101</v>
      </c>
    </row>
    <row r="231" spans="25:25" x14ac:dyDescent="0.25">
      <c r="Y231">
        <f>IF(ISBLANK(MainDisplay!$F231),NA(),MainDisplay!$F231/MAX(MainDisplay!$F$3:$F$3753))</f>
        <v>0.5581341171878812</v>
      </c>
    </row>
    <row r="232" spans="25:25" x14ac:dyDescent="0.25">
      <c r="Y232">
        <f>IF(ISBLANK(MainDisplay!$F232),NA(),MainDisplay!$F232/MAX(MainDisplay!$F$3:$F$3753))</f>
        <v>0.56115346148216816</v>
      </c>
    </row>
    <row r="233" spans="25:25" x14ac:dyDescent="0.25">
      <c r="Y233">
        <f>IF(ISBLANK(MainDisplay!$F233),NA(),MainDisplay!$F233/MAX(MainDisplay!$F$3:$F$3753))</f>
        <v>0.56417097624042545</v>
      </c>
    </row>
    <row r="234" spans="25:25" x14ac:dyDescent="0.25">
      <c r="Y234">
        <f>IF(ISBLANK(MainDisplay!$F234),NA(),MainDisplay!$F234/MAX(MainDisplay!$F$3:$F$3753))</f>
        <v>0.56718727130799629</v>
      </c>
    </row>
    <row r="235" spans="25:25" x14ac:dyDescent="0.25">
      <c r="Y235">
        <f>IF(ISBLANK(MainDisplay!$F235),NA(),MainDisplay!$F235/MAX(MainDisplay!$F$3:$F$3753))</f>
        <v>0.57020234668488068</v>
      </c>
    </row>
    <row r="236" spans="25:25" x14ac:dyDescent="0.25">
      <c r="Y236">
        <f>IF(ISBLANK(MainDisplay!$F236),NA(),MainDisplay!$F236/MAX(MainDisplay!$F$3:$F$3753))</f>
        <v>0.57321620237107884</v>
      </c>
    </row>
    <row r="237" spans="25:25" x14ac:dyDescent="0.25">
      <c r="Y237">
        <f>IF(ISBLANK(MainDisplay!$F237),NA(),MainDisplay!$F237/MAX(MainDisplay!$F$3:$F$3753))</f>
        <v>0.57622822852124711</v>
      </c>
    </row>
    <row r="238" spans="25:25" x14ac:dyDescent="0.25">
      <c r="Y238">
        <f>IF(ISBLANK(MainDisplay!$F238),NA(),MainDisplay!$F238/MAX(MainDisplay!$F$3:$F$3753))</f>
        <v>0.5792384251353857</v>
      </c>
    </row>
    <row r="239" spans="25:25" x14ac:dyDescent="0.25">
      <c r="Y239">
        <f>IF(ISBLANK(MainDisplay!$F239),NA(),MainDisplay!$F239/MAX(MainDisplay!$F$3:$F$3753))</f>
        <v>0.58224679221349473</v>
      </c>
    </row>
    <row r="240" spans="25:25" x14ac:dyDescent="0.25">
      <c r="Y240">
        <f>IF(ISBLANK(MainDisplay!$F240),NA(),MainDisplay!$F240/MAX(MainDisplay!$F$3:$F$3753))</f>
        <v>0.58525332975557398</v>
      </c>
    </row>
    <row r="241" spans="25:25" x14ac:dyDescent="0.25">
      <c r="Y241">
        <f>IF(ISBLANK(MainDisplay!$F241),NA(),MainDisplay!$F241/MAX(MainDisplay!$F$3:$F$3753))</f>
        <v>0.58825803776162366</v>
      </c>
    </row>
    <row r="242" spans="25:25" x14ac:dyDescent="0.25">
      <c r="Y242">
        <f>IF(ISBLANK(MainDisplay!$F242),NA(),MainDisplay!$F242/MAX(MainDisplay!$F$3:$F$3753))</f>
        <v>0.59126030638630056</v>
      </c>
    </row>
    <row r="243" spans="25:25" x14ac:dyDescent="0.25">
      <c r="Y243">
        <f>IF(ISBLANK(MainDisplay!$F243),NA(),MainDisplay!$F243/MAX(MainDisplay!$F$3:$F$3753))</f>
        <v>0.59426074547494756</v>
      </c>
    </row>
    <row r="244" spans="25:25" x14ac:dyDescent="0.25">
      <c r="Y244">
        <f>IF(ISBLANK(MainDisplay!$F244),NA(),MainDisplay!$F244/MAX(MainDisplay!$F$3:$F$3753))</f>
        <v>0.59725874518222177</v>
      </c>
    </row>
    <row r="245" spans="25:25" x14ac:dyDescent="0.25">
      <c r="Y245">
        <f>IF(ISBLANK(MainDisplay!$F245),NA(),MainDisplay!$F245/MAX(MainDisplay!$F$3:$F$3753))</f>
        <v>0.60025491535346642</v>
      </c>
    </row>
    <row r="246" spans="25:25" x14ac:dyDescent="0.25">
      <c r="Y246">
        <f>IF(ISBLANK(MainDisplay!$F246),NA(),MainDisplay!$F246/MAX(MainDisplay!$F$3:$F$3753))</f>
        <v>0.60324803629799495</v>
      </c>
    </row>
    <row r="247" spans="25:25" x14ac:dyDescent="0.25">
      <c r="Y247">
        <f>IF(ISBLANK(MainDisplay!$F247),NA(),MainDisplay!$F247/MAX(MainDisplay!$F$3:$F$3753))</f>
        <v>0.60623932770649369</v>
      </c>
    </row>
    <row r="248" spans="25:25" x14ac:dyDescent="0.25">
      <c r="Y248">
        <f>IF(ISBLANK(MainDisplay!$F248),NA(),MainDisplay!$F248/MAX(MainDisplay!$F$3:$F$3753))</f>
        <v>0.60922756988827642</v>
      </c>
    </row>
    <row r="249" spans="25:25" x14ac:dyDescent="0.25">
      <c r="Y249">
        <f>IF(ISBLANK(MainDisplay!$F249),NA(),MainDisplay!$F249/MAX(MainDisplay!$F$3:$F$3753))</f>
        <v>0.61221154315265658</v>
      </c>
    </row>
    <row r="250" spans="25:25" x14ac:dyDescent="0.25">
      <c r="Y250">
        <f>IF(ISBLANK(MainDisplay!$F250),NA(),MainDisplay!$F250/MAX(MainDisplay!$F$3:$F$3753))</f>
        <v>0.61519368688100706</v>
      </c>
    </row>
    <row r="251" spans="25:25" x14ac:dyDescent="0.25">
      <c r="Y251">
        <f>IF(ISBLANK(MainDisplay!$F251),NA(),MainDisplay!$F251/MAX(MainDisplay!$F$3:$F$3753))</f>
        <v>0.61817583060935755</v>
      </c>
    </row>
    <row r="252" spans="25:25" x14ac:dyDescent="0.25">
      <c r="Y252">
        <f>IF(ISBLANK(MainDisplay!$F252),NA(),MainDisplay!$F252/MAX(MainDisplay!$F$3:$F$3753))</f>
        <v>0.62115187588427589</v>
      </c>
    </row>
    <row r="253" spans="25:25" x14ac:dyDescent="0.25">
      <c r="Y253">
        <f>IF(ISBLANK(MainDisplay!$F253),NA(),MainDisplay!$F253/MAX(MainDisplay!$F$3:$F$3753))</f>
        <v>0.62412792115919413</v>
      </c>
    </row>
    <row r="254" spans="25:25" x14ac:dyDescent="0.25">
      <c r="Y254">
        <f>IF(ISBLANK(MainDisplay!$F254),NA(),MainDisplay!$F254/MAX(MainDisplay!$F$3:$F$3753))</f>
        <v>0.62709786798068012</v>
      </c>
    </row>
    <row r="255" spans="25:25" x14ac:dyDescent="0.25">
      <c r="Y255">
        <f>IF(ISBLANK(MainDisplay!$F255),NA(),MainDisplay!$F255/MAX(MainDisplay!$F$3:$F$3753))</f>
        <v>0.63006781480216623</v>
      </c>
    </row>
    <row r="256" spans="25:25" x14ac:dyDescent="0.25">
      <c r="Y256">
        <f>IF(ISBLANK(MainDisplay!$F256),NA(),MainDisplay!$F256/MAX(MainDisplay!$F$3:$F$3753))</f>
        <v>0.63303166317022008</v>
      </c>
    </row>
    <row r="257" spans="25:25" x14ac:dyDescent="0.25">
      <c r="Y257">
        <f>IF(ISBLANK(MainDisplay!$F257),NA(),MainDisplay!$F257/MAX(MainDisplay!$F$3:$F$3753))</f>
        <v>0.6359894130848418</v>
      </c>
    </row>
    <row r="258" spans="25:25" x14ac:dyDescent="0.25">
      <c r="Y258">
        <f>IF(ISBLANK(MainDisplay!$F258),NA(),MainDisplay!$F258/MAX(MainDisplay!$F$3:$F$3753))</f>
        <v>0.63894716299946341</v>
      </c>
    </row>
    <row r="259" spans="25:25" x14ac:dyDescent="0.25">
      <c r="Y259">
        <f>IF(ISBLANK(MainDisplay!$F259),NA(),MainDisplay!$F259/MAX(MainDisplay!$F$3:$F$3753))</f>
        <v>0.64190491291408514</v>
      </c>
    </row>
    <row r="260" spans="25:25" x14ac:dyDescent="0.25">
      <c r="Y260">
        <f>IF(ISBLANK(MainDisplay!$F260),NA(),MainDisplay!$F260/MAX(MainDisplay!$F$3:$F$3753))</f>
        <v>0.6448565643752745</v>
      </c>
    </row>
    <row r="261" spans="25:25" x14ac:dyDescent="0.25">
      <c r="Y261">
        <f>IF(ISBLANK(MainDisplay!$F261),NA(),MainDisplay!$F261/MAX(MainDisplay!$F$3:$F$3753))</f>
        <v>0.64780211738303173</v>
      </c>
    </row>
    <row r="262" spans="25:25" x14ac:dyDescent="0.25">
      <c r="Y262">
        <f>IF(ISBLANK(MainDisplay!$F262),NA(),MainDisplay!$F262/MAX(MainDisplay!$F$3:$F$3753))</f>
        <v>0.65074157193735682</v>
      </c>
    </row>
    <row r="263" spans="25:25" x14ac:dyDescent="0.25">
      <c r="Y263">
        <f>IF(ISBLANK(MainDisplay!$F263),NA(),MainDisplay!$F263/MAX(MainDisplay!$F$3:$F$3753))</f>
        <v>0.6536810264916818</v>
      </c>
    </row>
    <row r="264" spans="25:25" x14ac:dyDescent="0.25">
      <c r="Y264">
        <f>IF(ISBLANK(MainDisplay!$F264),NA(),MainDisplay!$F264/MAX(MainDisplay!$F$3:$F$3753))</f>
        <v>0.65662048104600679</v>
      </c>
    </row>
    <row r="265" spans="25:25" x14ac:dyDescent="0.25">
      <c r="Y265">
        <f>IF(ISBLANK(MainDisplay!$F265),NA(),MainDisplay!$F265/MAX(MainDisplay!$F$3:$F$3753))</f>
        <v>0.65954773869346739</v>
      </c>
    </row>
    <row r="266" spans="25:25" x14ac:dyDescent="0.25">
      <c r="Y266">
        <f>IF(ISBLANK(MainDisplay!$F266),NA(),MainDisplay!$F266/MAX(MainDisplay!$F$3:$F$3753))</f>
        <v>0.66247499634092799</v>
      </c>
    </row>
    <row r="267" spans="25:25" x14ac:dyDescent="0.25">
      <c r="Y267">
        <f>IF(ISBLANK(MainDisplay!$F267),NA(),MainDisplay!$F267/MAX(MainDisplay!$F$3:$F$3753))</f>
        <v>0.6654022539883887</v>
      </c>
    </row>
    <row r="268" spans="25:25" x14ac:dyDescent="0.25">
      <c r="Y268">
        <f>IF(ISBLANK(MainDisplay!$F268),NA(),MainDisplay!$F268/MAX(MainDisplay!$F$3:$F$3753))</f>
        <v>0.66831731472898481</v>
      </c>
    </row>
    <row r="269" spans="25:25" x14ac:dyDescent="0.25">
      <c r="Y269">
        <f>IF(ISBLANK(MainDisplay!$F269),NA(),MainDisplay!$F269/MAX(MainDisplay!$F$3:$F$3753))</f>
        <v>0.67123237546958103</v>
      </c>
    </row>
    <row r="270" spans="25:25" x14ac:dyDescent="0.25">
      <c r="Y270">
        <f>IF(ISBLANK(MainDisplay!$F270),NA(),MainDisplay!$F270/MAX(MainDisplay!$F$3:$F$3753))</f>
        <v>0.6741413377567449</v>
      </c>
    </row>
    <row r="271" spans="25:25" x14ac:dyDescent="0.25">
      <c r="Y271">
        <f>IF(ISBLANK(MainDisplay!$F271),NA(),MainDisplay!$F271/MAX(MainDisplay!$F$3:$F$3753))</f>
        <v>0.67705030004390898</v>
      </c>
    </row>
    <row r="272" spans="25:25" x14ac:dyDescent="0.25">
      <c r="Y272">
        <f>IF(ISBLANK(MainDisplay!$F272),NA(),MainDisplay!$F272/MAX(MainDisplay!$F$3:$F$3753))</f>
        <v>0.67995316387764071</v>
      </c>
    </row>
    <row r="273" spans="25:25" x14ac:dyDescent="0.25">
      <c r="Y273">
        <f>IF(ISBLANK(MainDisplay!$F273),NA(),MainDisplay!$F273/MAX(MainDisplay!$F$3:$F$3753))</f>
        <v>0.68284992925794019</v>
      </c>
    </row>
    <row r="274" spans="25:25" x14ac:dyDescent="0.25">
      <c r="Y274">
        <f>IF(ISBLANK(MainDisplay!$F274),NA(),MainDisplay!$F274/MAX(MainDisplay!$F$3:$F$3753))</f>
        <v>0.68574059618480754</v>
      </c>
    </row>
    <row r="275" spans="25:25" x14ac:dyDescent="0.25">
      <c r="Y275">
        <f>IF(ISBLANK(MainDisplay!$F275),NA(),MainDisplay!$F275/MAX(MainDisplay!$F$3:$F$3753))</f>
        <v>0.68862516465824275</v>
      </c>
    </row>
    <row r="276" spans="25:25" x14ac:dyDescent="0.25">
      <c r="Y276">
        <f>IF(ISBLANK(MainDisplay!$F276),NA(),MainDisplay!$F276/MAX(MainDisplay!$F$3:$F$3753))</f>
        <v>0.69150973313167785</v>
      </c>
    </row>
    <row r="277" spans="25:25" x14ac:dyDescent="0.25">
      <c r="Y277">
        <f>IF(ISBLANK(MainDisplay!$F277),NA(),MainDisplay!$F277/MAX(MainDisplay!$F$3:$F$3753))</f>
        <v>0.69438820315168082</v>
      </c>
    </row>
    <row r="278" spans="25:25" x14ac:dyDescent="0.25">
      <c r="Y278">
        <f>IF(ISBLANK(MainDisplay!$F278),NA(),MainDisplay!$F278/MAX(MainDisplay!$F$3:$F$3753))</f>
        <v>0.69726057471825154</v>
      </c>
    </row>
    <row r="279" spans="25:25" x14ac:dyDescent="0.25">
      <c r="Y279">
        <f>IF(ISBLANK(MainDisplay!$F279),NA(),MainDisplay!$F279/MAX(MainDisplay!$F$3:$F$3753))</f>
        <v>0.70012684783139001</v>
      </c>
    </row>
    <row r="280" spans="25:25" x14ac:dyDescent="0.25">
      <c r="Y280">
        <f>IF(ISBLANK(MainDisplay!$F280),NA(),MainDisplay!$F280/MAX(MainDisplay!$F$3:$F$3753))</f>
        <v>0.70298702249109635</v>
      </c>
    </row>
    <row r="281" spans="25:25" x14ac:dyDescent="0.25">
      <c r="Y281">
        <f>IF(ISBLANK(MainDisplay!$F281),NA(),MainDisplay!$F281/MAX(MainDisplay!$F$3:$F$3753))</f>
        <v>0.70584719715080257</v>
      </c>
    </row>
    <row r="282" spans="25:25" x14ac:dyDescent="0.25">
      <c r="Y282">
        <f>IF(ISBLANK(MainDisplay!$F282),NA(),MainDisplay!$F282/MAX(MainDisplay!$F$3:$F$3753))</f>
        <v>0.70870127335707667</v>
      </c>
    </row>
    <row r="283" spans="25:25" x14ac:dyDescent="0.25">
      <c r="Y283">
        <f>IF(ISBLANK(MainDisplay!$F283),NA(),MainDisplay!$F283/MAX(MainDisplay!$F$3:$F$3753))</f>
        <v>0.71154315265648638</v>
      </c>
    </row>
    <row r="284" spans="25:25" x14ac:dyDescent="0.25">
      <c r="Y284">
        <f>IF(ISBLANK(MainDisplay!$F284),NA(),MainDisplay!$F284/MAX(MainDisplay!$F$3:$F$3753))</f>
        <v>0.71438503195589598</v>
      </c>
    </row>
    <row r="285" spans="25:25" x14ac:dyDescent="0.25">
      <c r="Y285">
        <f>IF(ISBLANK(MainDisplay!$F285),NA(),MainDisplay!$F285/MAX(MainDisplay!$F$3:$F$3753))</f>
        <v>0.71722081280187355</v>
      </c>
    </row>
    <row r="286" spans="25:25" x14ac:dyDescent="0.25">
      <c r="Y286">
        <f>IF(ISBLANK(MainDisplay!$F286),NA(),MainDisplay!$F286/MAX(MainDisplay!$F$3:$F$3753))</f>
        <v>0.72005049519441877</v>
      </c>
    </row>
    <row r="287" spans="25:25" x14ac:dyDescent="0.25">
      <c r="Y287">
        <f>IF(ISBLANK(MainDisplay!$F287),NA(),MainDisplay!$F287/MAX(MainDisplay!$F$3:$F$3753))</f>
        <v>0.72288017758696399</v>
      </c>
    </row>
    <row r="288" spans="25:25" x14ac:dyDescent="0.25">
      <c r="Y288">
        <f>IF(ISBLANK(MainDisplay!$F288),NA(),MainDisplay!$F288/MAX(MainDisplay!$F$3:$F$3753))</f>
        <v>0.72569766307264483</v>
      </c>
    </row>
    <row r="289" spans="25:25" x14ac:dyDescent="0.25">
      <c r="Y289">
        <f>IF(ISBLANK(MainDisplay!$F289),NA(),MainDisplay!$F289/MAX(MainDisplay!$F$3:$F$3753))</f>
        <v>0.72850905010489342</v>
      </c>
    </row>
    <row r="290" spans="25:25" x14ac:dyDescent="0.25">
      <c r="Y290">
        <f>IF(ISBLANK(MainDisplay!$F290),NA(),MainDisplay!$F290/MAX(MainDisplay!$F$3:$F$3753))</f>
        <v>0.73132043713714212</v>
      </c>
    </row>
    <row r="291" spans="25:25" x14ac:dyDescent="0.25">
      <c r="Y291">
        <f>IF(ISBLANK(MainDisplay!$F291),NA(),MainDisplay!$F291/MAX(MainDisplay!$F$3:$F$3753))</f>
        <v>0.73411962726252622</v>
      </c>
    </row>
    <row r="292" spans="25:25" x14ac:dyDescent="0.25">
      <c r="Y292">
        <f>IF(ISBLANK(MainDisplay!$F292),NA(),MainDisplay!$F292/MAX(MainDisplay!$F$3:$F$3753))</f>
        <v>0.73691271893447829</v>
      </c>
    </row>
    <row r="293" spans="25:25" x14ac:dyDescent="0.25">
      <c r="Y293">
        <f>IF(ISBLANK(MainDisplay!$F293),NA(),MainDisplay!$F293/MAX(MainDisplay!$F$3:$F$3753))</f>
        <v>0.73970581060643026</v>
      </c>
    </row>
    <row r="294" spans="25:25" x14ac:dyDescent="0.25">
      <c r="Y294">
        <f>IF(ISBLANK(MainDisplay!$F294),NA(),MainDisplay!$F294/MAX(MainDisplay!$F$3:$F$3753))</f>
        <v>0.74248670537151784</v>
      </c>
    </row>
    <row r="295" spans="25:25" x14ac:dyDescent="0.25">
      <c r="Y295">
        <f>IF(ISBLANK(MainDisplay!$F295),NA(),MainDisplay!$F295/MAX(MainDisplay!$F$3:$F$3753))</f>
        <v>0.74526760013660542</v>
      </c>
    </row>
    <row r="296" spans="25:25" x14ac:dyDescent="0.25">
      <c r="Y296">
        <f>IF(ISBLANK(MainDisplay!$F296),NA(),MainDisplay!$F296/MAX(MainDisplay!$F$3:$F$3753))</f>
        <v>0.74803629799482863</v>
      </c>
    </row>
    <row r="297" spans="25:25" x14ac:dyDescent="0.25">
      <c r="Y297">
        <f>IF(ISBLANK(MainDisplay!$F297),NA(),MainDisplay!$F297/MAX(MainDisplay!$F$3:$F$3753))</f>
        <v>0.75080499585305172</v>
      </c>
    </row>
    <row r="298" spans="25:25" x14ac:dyDescent="0.25">
      <c r="Y298">
        <f>IF(ISBLANK(MainDisplay!$F298),NA(),MainDisplay!$F298/MAX(MainDisplay!$F$3:$F$3753))</f>
        <v>0.75356149680441054</v>
      </c>
    </row>
    <row r="299" spans="25:25" x14ac:dyDescent="0.25">
      <c r="Y299">
        <f>IF(ISBLANK(MainDisplay!$F299),NA(),MainDisplay!$F299/MAX(MainDisplay!$F$3:$F$3753))</f>
        <v>0.75631799775576913</v>
      </c>
    </row>
    <row r="300" spans="25:25" x14ac:dyDescent="0.25">
      <c r="Y300">
        <f>IF(ISBLANK(MainDisplay!$F300),NA(),MainDisplay!$F300/MAX(MainDisplay!$F$3:$F$3753))</f>
        <v>0.75906230180026346</v>
      </c>
    </row>
    <row r="301" spans="25:25" x14ac:dyDescent="0.25">
      <c r="Y301">
        <f>IF(ISBLANK(MainDisplay!$F301),NA(),MainDisplay!$F301/MAX(MainDisplay!$F$3:$F$3753))</f>
        <v>0.7618066058447579</v>
      </c>
    </row>
    <row r="302" spans="25:25" x14ac:dyDescent="0.25">
      <c r="Y302">
        <f>IF(ISBLANK(MainDisplay!$F302),NA(),MainDisplay!$F302/MAX(MainDisplay!$F$3:$F$3753))</f>
        <v>0.76453871298238774</v>
      </c>
    </row>
    <row r="303" spans="25:25" x14ac:dyDescent="0.25">
      <c r="Y303">
        <f>IF(ISBLANK(MainDisplay!$F303),NA(),MainDisplay!$F303/MAX(MainDisplay!$F$3:$F$3753))</f>
        <v>0.76726472166658544</v>
      </c>
    </row>
    <row r="304" spans="25:25" x14ac:dyDescent="0.25">
      <c r="Y304">
        <f>IF(ISBLANK(MainDisplay!$F304),NA(),MainDisplay!$F304/MAX(MainDisplay!$F$3:$F$3753))</f>
        <v>0.769984631897351</v>
      </c>
    </row>
    <row r="305" spans="25:25" x14ac:dyDescent="0.25">
      <c r="Y305">
        <f>IF(ISBLANK(MainDisplay!$F305),NA(),MainDisplay!$F305/MAX(MainDisplay!$F$3:$F$3753))</f>
        <v>0.77269844367468421</v>
      </c>
    </row>
    <row r="306" spans="25:25" x14ac:dyDescent="0.25">
      <c r="Y306">
        <f>IF(ISBLANK(MainDisplay!$F306),NA(),MainDisplay!$F306/MAX(MainDisplay!$F$3:$F$3753))</f>
        <v>0.77540615699858528</v>
      </c>
    </row>
    <row r="307" spans="25:25" x14ac:dyDescent="0.25">
      <c r="Y307">
        <f>IF(ISBLANK(MainDisplay!$F307),NA(),MainDisplay!$F307/MAX(MainDisplay!$F$3:$F$3753))</f>
        <v>0.77810777186905411</v>
      </c>
    </row>
    <row r="308" spans="25:25" x14ac:dyDescent="0.25">
      <c r="Y308">
        <f>IF(ISBLANK(MainDisplay!$F308),NA(),MainDisplay!$F308/MAX(MainDisplay!$F$3:$F$3753))</f>
        <v>0.78080328828609069</v>
      </c>
    </row>
    <row r="309" spans="25:25" x14ac:dyDescent="0.25">
      <c r="Y309">
        <f>IF(ISBLANK(MainDisplay!$F309),NA(),MainDisplay!$F309/MAX(MainDisplay!$F$3:$F$3753))</f>
        <v>0.78349270624969514</v>
      </c>
    </row>
    <row r="310" spans="25:25" x14ac:dyDescent="0.25">
      <c r="Y310">
        <f>IF(ISBLANK(MainDisplay!$F310),NA(),MainDisplay!$F310/MAX(MainDisplay!$F$3:$F$3753))</f>
        <v>0.7861699273064352</v>
      </c>
    </row>
    <row r="311" spans="25:25" x14ac:dyDescent="0.25">
      <c r="Y311">
        <f>IF(ISBLANK(MainDisplay!$F311),NA(),MainDisplay!$F311/MAX(MainDisplay!$F$3:$F$3753))</f>
        <v>0.78884104990974291</v>
      </c>
    </row>
    <row r="312" spans="25:25" x14ac:dyDescent="0.25">
      <c r="Y312">
        <f>IF(ISBLANK(MainDisplay!$F312),NA(),MainDisplay!$F312/MAX(MainDisplay!$F$3:$F$3753))</f>
        <v>0.79151217251305073</v>
      </c>
    </row>
    <row r="313" spans="25:25" x14ac:dyDescent="0.25">
      <c r="Y313">
        <f>IF(ISBLANK(MainDisplay!$F313),NA(),MainDisplay!$F313/MAX(MainDisplay!$F$3:$F$3753))</f>
        <v>0.79417109820949416</v>
      </c>
    </row>
    <row r="314" spans="25:25" x14ac:dyDescent="0.25">
      <c r="Y314">
        <f>IF(ISBLANK(MainDisplay!$F314),NA(),MainDisplay!$F314/MAX(MainDisplay!$F$3:$F$3753))</f>
        <v>0.79681782699907311</v>
      </c>
    </row>
    <row r="315" spans="25:25" x14ac:dyDescent="0.25">
      <c r="Y315">
        <f>IF(ISBLANK(MainDisplay!$F315),NA(),MainDisplay!$F315/MAX(MainDisplay!$F$3:$F$3753))</f>
        <v>0.79946455578865216</v>
      </c>
    </row>
    <row r="316" spans="25:25" x14ac:dyDescent="0.25">
      <c r="Y316">
        <f>IF(ISBLANK(MainDisplay!$F316),NA(),MainDisplay!$F316/MAX(MainDisplay!$F$3:$F$3753))</f>
        <v>0.80210518612479886</v>
      </c>
    </row>
    <row r="317" spans="25:25" x14ac:dyDescent="0.25">
      <c r="Y317">
        <f>IF(ISBLANK(MainDisplay!$F317),NA(),MainDisplay!$F317/MAX(MainDisplay!$F$3:$F$3753))</f>
        <v>0.80473361955408118</v>
      </c>
    </row>
    <row r="318" spans="25:25" x14ac:dyDescent="0.25">
      <c r="Y318">
        <f>IF(ISBLANK(MainDisplay!$F318),NA(),MainDisplay!$F318/MAX(MainDisplay!$F$3:$F$3753))</f>
        <v>0.80735595452993136</v>
      </c>
    </row>
    <row r="319" spans="25:25" x14ac:dyDescent="0.25">
      <c r="Y319">
        <f>IF(ISBLANK(MainDisplay!$F319),NA(),MainDisplay!$F319/MAX(MainDisplay!$F$3:$F$3753))</f>
        <v>0.80997219105234919</v>
      </c>
    </row>
    <row r="320" spans="25:25" x14ac:dyDescent="0.25">
      <c r="Y320">
        <f>IF(ISBLANK(MainDisplay!$F320),NA(),MainDisplay!$F320/MAX(MainDisplay!$F$3:$F$3753))</f>
        <v>0.81258232912133488</v>
      </c>
    </row>
    <row r="321" spans="25:25" x14ac:dyDescent="0.25">
      <c r="Y321">
        <f>IF(ISBLANK(MainDisplay!$F321),NA(),MainDisplay!$F321/MAX(MainDisplay!$F$3:$F$3753))</f>
        <v>0.81518027028345619</v>
      </c>
    </row>
    <row r="322" spans="25:25" x14ac:dyDescent="0.25">
      <c r="Y322">
        <f>IF(ISBLANK(MainDisplay!$F322),NA(),MainDisplay!$F322/MAX(MainDisplay!$F$3:$F$3753))</f>
        <v>0.8177782114455775</v>
      </c>
    </row>
    <row r="323" spans="25:25" x14ac:dyDescent="0.25">
      <c r="Y323">
        <f>IF(ISBLANK(MainDisplay!$F323),NA(),MainDisplay!$F323/MAX(MainDisplay!$F$3:$F$3753))</f>
        <v>0.82036395570083442</v>
      </c>
    </row>
    <row r="324" spans="25:25" x14ac:dyDescent="0.25">
      <c r="Y324">
        <f>IF(ISBLANK(MainDisplay!$F324),NA(),MainDisplay!$F324/MAX(MainDisplay!$F$3:$F$3753))</f>
        <v>0.82293750304922675</v>
      </c>
    </row>
    <row r="325" spans="25:25" x14ac:dyDescent="0.25">
      <c r="Y325">
        <f>IF(ISBLANK(MainDisplay!$F325),NA(),MainDisplay!$F325/MAX(MainDisplay!$F$3:$F$3753))</f>
        <v>0.82551105039761929</v>
      </c>
    </row>
    <row r="326" spans="25:25" x14ac:dyDescent="0.25">
      <c r="Y326">
        <f>IF(ISBLANK(MainDisplay!$F326),NA(),MainDisplay!$F326/MAX(MainDisplay!$F$3:$F$3753))</f>
        <v>0.82807240083914724</v>
      </c>
    </row>
    <row r="327" spans="25:25" x14ac:dyDescent="0.25">
      <c r="Y327">
        <f>IF(ISBLANK(MainDisplay!$F327),NA(),MainDisplay!$F327/MAX(MainDisplay!$F$3:$F$3753))</f>
        <v>0.83062765282724316</v>
      </c>
    </row>
    <row r="328" spans="25:25" x14ac:dyDescent="0.25">
      <c r="Y328">
        <f>IF(ISBLANK(MainDisplay!$F328),NA(),MainDisplay!$F328/MAX(MainDisplay!$F$3:$F$3753))</f>
        <v>0.83317680636190672</v>
      </c>
    </row>
    <row r="329" spans="25:25" x14ac:dyDescent="0.25">
      <c r="Y329">
        <f>IF(ISBLANK(MainDisplay!$F329),NA(),MainDisplay!$F329/MAX(MainDisplay!$F$3:$F$3753))</f>
        <v>0.83571986144313815</v>
      </c>
    </row>
    <row r="330" spans="25:25" x14ac:dyDescent="0.25">
      <c r="Y330">
        <f>IF(ISBLANK(MainDisplay!$F330),NA(),MainDisplay!$F330/MAX(MainDisplay!$F$3:$F$3753))</f>
        <v>0.83825071961750508</v>
      </c>
    </row>
    <row r="331" spans="25:25" x14ac:dyDescent="0.25">
      <c r="Y331">
        <f>IF(ISBLANK(MainDisplay!$F331),NA(),MainDisplay!$F331/MAX(MainDisplay!$F$3:$F$3753))</f>
        <v>0.84077547933843988</v>
      </c>
    </row>
    <row r="332" spans="25:25" x14ac:dyDescent="0.25">
      <c r="Y332">
        <f>IF(ISBLANK(MainDisplay!$F332),NA(),MainDisplay!$F332/MAX(MainDisplay!$F$3:$F$3753))</f>
        <v>0.84329414060594243</v>
      </c>
    </row>
    <row r="333" spans="25:25" x14ac:dyDescent="0.25">
      <c r="Y333">
        <f>IF(ISBLANK(MainDisplay!$F333),NA(),MainDisplay!$F333/MAX(MainDisplay!$F$3:$F$3753))</f>
        <v>0.8458006049665806</v>
      </c>
    </row>
    <row r="334" spans="25:25" x14ac:dyDescent="0.25">
      <c r="Y334">
        <f>IF(ISBLANK(MainDisplay!$F334),NA(),MainDisplay!$F334/MAX(MainDisplay!$F$3:$F$3753))</f>
        <v>0.84830097087378653</v>
      </c>
    </row>
    <row r="335" spans="25:25" x14ac:dyDescent="0.25">
      <c r="Y335">
        <f>IF(ISBLANK(MainDisplay!$F335),NA(),MainDisplay!$F335/MAX(MainDisplay!$F$3:$F$3753))</f>
        <v>0.85079523832756021</v>
      </c>
    </row>
    <row r="336" spans="25:25" x14ac:dyDescent="0.25">
      <c r="Y336">
        <f>IF(ISBLANK(MainDisplay!$F336),NA(),MainDisplay!$F336/MAX(MainDisplay!$F$3:$F$3753))</f>
        <v>0.85327730887446951</v>
      </c>
    </row>
    <row r="337" spans="25:25" x14ac:dyDescent="0.25">
      <c r="Y337">
        <f>IF(ISBLANK(MainDisplay!$F337),NA(),MainDisplay!$F337/MAX(MainDisplay!$F$3:$F$3753))</f>
        <v>0.85575328096794656</v>
      </c>
    </row>
    <row r="338" spans="25:25" x14ac:dyDescent="0.25">
      <c r="Y338">
        <f>IF(ISBLANK(MainDisplay!$F338),NA(),MainDisplay!$F338/MAX(MainDisplay!$F$3:$F$3753))</f>
        <v>0.85822315460799148</v>
      </c>
    </row>
    <row r="339" spans="25:25" x14ac:dyDescent="0.25">
      <c r="Y339">
        <f>IF(ISBLANK(MainDisplay!$F339),NA(),MainDisplay!$F339/MAX(MainDisplay!$F$3:$F$3753))</f>
        <v>0.86068083134117201</v>
      </c>
    </row>
    <row r="340" spans="25:25" x14ac:dyDescent="0.25">
      <c r="Y340">
        <f>IF(ISBLANK(MainDisplay!$F340),NA(),MainDisplay!$F340/MAX(MainDisplay!$F$3:$F$3753))</f>
        <v>0.86313850807435244</v>
      </c>
    </row>
    <row r="341" spans="25:25" x14ac:dyDescent="0.25">
      <c r="Y341">
        <f>IF(ISBLANK(MainDisplay!$F341),NA(),MainDisplay!$F341/MAX(MainDisplay!$F$3:$F$3753))</f>
        <v>0.86557788944723624</v>
      </c>
    </row>
    <row r="342" spans="25:25" x14ac:dyDescent="0.25">
      <c r="Y342">
        <f>IF(ISBLANK(MainDisplay!$F342),NA(),MainDisplay!$F342/MAX(MainDisplay!$F$3:$F$3753))</f>
        <v>0.86801727082012015</v>
      </c>
    </row>
    <row r="343" spans="25:25" x14ac:dyDescent="0.25">
      <c r="Y343">
        <f>IF(ISBLANK(MainDisplay!$F343),NA(),MainDisplay!$F343/MAX(MainDisplay!$F$3:$F$3753))</f>
        <v>0.87044445528613956</v>
      </c>
    </row>
    <row r="344" spans="25:25" x14ac:dyDescent="0.25">
      <c r="Y344">
        <f>IF(ISBLANK(MainDisplay!$F344),NA(),MainDisplay!$F344/MAX(MainDisplay!$F$3:$F$3753))</f>
        <v>0.8728594428452946</v>
      </c>
    </row>
    <row r="345" spans="25:25" x14ac:dyDescent="0.25">
      <c r="Y345">
        <f>IF(ISBLANK(MainDisplay!$F345),NA(),MainDisplay!$F345/MAX(MainDisplay!$F$3:$F$3753))</f>
        <v>0.87527443040444952</v>
      </c>
    </row>
    <row r="346" spans="25:25" x14ac:dyDescent="0.25">
      <c r="Y346">
        <f>IF(ISBLANK(MainDisplay!$F346),NA(),MainDisplay!$F346/MAX(MainDisplay!$F$3:$F$3753))</f>
        <v>0.87767722105674006</v>
      </c>
    </row>
    <row r="347" spans="25:25" x14ac:dyDescent="0.25">
      <c r="Y347">
        <f>IF(ISBLANK(MainDisplay!$F347),NA(),MainDisplay!$F347/MAX(MainDisplay!$F$3:$F$3753))</f>
        <v>0.88006781480216623</v>
      </c>
    </row>
    <row r="348" spans="25:25" x14ac:dyDescent="0.25">
      <c r="Y348">
        <f>IF(ISBLANK(MainDisplay!$F348),NA(),MainDisplay!$F348/MAX(MainDisplay!$F$3:$F$3753))</f>
        <v>0.88245231009416014</v>
      </c>
    </row>
    <row r="349" spans="25:25" x14ac:dyDescent="0.25">
      <c r="Y349">
        <f>IF(ISBLANK(MainDisplay!$F349),NA(),MainDisplay!$F349/MAX(MainDisplay!$F$3:$F$3753))</f>
        <v>0.88483070693272203</v>
      </c>
    </row>
    <row r="350" spans="25:25" x14ac:dyDescent="0.25">
      <c r="Y350">
        <f>IF(ISBLANK(MainDisplay!$F350),NA(),MainDisplay!$F350/MAX(MainDisplay!$F$3:$F$3753))</f>
        <v>0.88720300531785146</v>
      </c>
    </row>
    <row r="351" spans="25:25" x14ac:dyDescent="0.25">
      <c r="Y351">
        <f>IF(ISBLANK(MainDisplay!$F351),NA(),MainDisplay!$F351/MAX(MainDisplay!$F$3:$F$3753))</f>
        <v>0.88956310679611661</v>
      </c>
    </row>
    <row r="352" spans="25:25" x14ac:dyDescent="0.25">
      <c r="Y352">
        <f>IF(ISBLANK(MainDisplay!$F352),NA(),MainDisplay!$F352/MAX(MainDisplay!$F$3:$F$3753))</f>
        <v>0.89191101136751727</v>
      </c>
    </row>
    <row r="353" spans="25:25" x14ac:dyDescent="0.25">
      <c r="Y353">
        <f>IF(ISBLANK(MainDisplay!$F353),NA(),MainDisplay!$F353/MAX(MainDisplay!$F$3:$F$3753))</f>
        <v>0.8942528174854858</v>
      </c>
    </row>
    <row r="354" spans="25:25" x14ac:dyDescent="0.25">
      <c r="Y354">
        <f>IF(ISBLANK(MainDisplay!$F354),NA(),MainDisplay!$F354/MAX(MainDisplay!$F$3:$F$3753))</f>
        <v>0.89658852515002208</v>
      </c>
    </row>
    <row r="355" spans="25:25" x14ac:dyDescent="0.25">
      <c r="Y355">
        <f>IF(ISBLANK(MainDisplay!$F355),NA(),MainDisplay!$F355/MAX(MainDisplay!$F$3:$F$3753))</f>
        <v>0.89891813436112611</v>
      </c>
    </row>
    <row r="356" spans="25:25" x14ac:dyDescent="0.25">
      <c r="Y356">
        <f>IF(ISBLANK(MainDisplay!$F356),NA(),MainDisplay!$F356/MAX(MainDisplay!$F$3:$F$3753))</f>
        <v>0.90123554666536576</v>
      </c>
    </row>
    <row r="357" spans="25:25" x14ac:dyDescent="0.25">
      <c r="Y357">
        <f>IF(ISBLANK(MainDisplay!$F357),NA(),MainDisplay!$F357/MAX(MainDisplay!$F$3:$F$3753))</f>
        <v>0.90354076206274103</v>
      </c>
    </row>
    <row r="358" spans="25:25" x14ac:dyDescent="0.25">
      <c r="Y358">
        <f>IF(ISBLANK(MainDisplay!$F358),NA(),MainDisplay!$F358/MAX(MainDisplay!$F$3:$F$3753))</f>
        <v>0.90583987900668395</v>
      </c>
    </row>
    <row r="359" spans="25:25" x14ac:dyDescent="0.25">
      <c r="Y359">
        <f>IF(ISBLANK(MainDisplay!$F359),NA(),MainDisplay!$F359/MAX(MainDisplay!$F$3:$F$3753))</f>
        <v>0.90813289749719484</v>
      </c>
    </row>
    <row r="360" spans="25:25" x14ac:dyDescent="0.25">
      <c r="Y360">
        <f>IF(ISBLANK(MainDisplay!$F360),NA(),MainDisplay!$F360/MAX(MainDisplay!$F$3:$F$3753))</f>
        <v>0.91041371908084123</v>
      </c>
    </row>
    <row r="361" spans="25:25" x14ac:dyDescent="0.25">
      <c r="Y361">
        <f>IF(ISBLANK(MainDisplay!$F361),NA(),MainDisplay!$F361/MAX(MainDisplay!$F$3:$F$3753))</f>
        <v>0.91268844221105538</v>
      </c>
    </row>
    <row r="362" spans="25:25" x14ac:dyDescent="0.25">
      <c r="Y362">
        <f>IF(ISBLANK(MainDisplay!$F362),NA(),MainDisplay!$F362/MAX(MainDisplay!$F$3:$F$3753))</f>
        <v>0.91495096843440515</v>
      </c>
    </row>
    <row r="363" spans="25:25" x14ac:dyDescent="0.25">
      <c r="Y363">
        <f>IF(ISBLANK(MainDisplay!$F363),NA(),MainDisplay!$F363/MAX(MainDisplay!$F$3:$F$3753))</f>
        <v>0.91720739620432268</v>
      </c>
    </row>
    <row r="364" spans="25:25" x14ac:dyDescent="0.25">
      <c r="Y364">
        <f>IF(ISBLANK(MainDisplay!$F364),NA(),MainDisplay!$F364/MAX(MainDisplay!$F$3:$F$3753))</f>
        <v>0.91945772552080807</v>
      </c>
    </row>
    <row r="365" spans="25:25" x14ac:dyDescent="0.25">
      <c r="Y365">
        <f>IF(ISBLANK(MainDisplay!$F365),NA(),MainDisplay!$F365/MAX(MainDisplay!$F$3:$F$3753))</f>
        <v>0.92169585793042896</v>
      </c>
    </row>
    <row r="366" spans="25:25" x14ac:dyDescent="0.25">
      <c r="Y366">
        <f>IF(ISBLANK(MainDisplay!$F366),NA(),MainDisplay!$F366/MAX(MainDisplay!$F$3:$F$3753))</f>
        <v>0.92392179343318537</v>
      </c>
    </row>
    <row r="367" spans="25:25" x14ac:dyDescent="0.25">
      <c r="Y367">
        <f>IF(ISBLANK(MainDisplay!$F367),NA(),MainDisplay!$F367/MAX(MainDisplay!$F$3:$F$3753))</f>
        <v>0.92614163048250975</v>
      </c>
    </row>
    <row r="368" spans="25:25" x14ac:dyDescent="0.25">
      <c r="Y368">
        <f>IF(ISBLANK(MainDisplay!$F368),NA(),MainDisplay!$F368/MAX(MainDisplay!$F$3:$F$3753))</f>
        <v>0.92835536907840177</v>
      </c>
    </row>
    <row r="369" spans="25:25" x14ac:dyDescent="0.25">
      <c r="Y369">
        <f>IF(ISBLANK(MainDisplay!$F369),NA(),MainDisplay!$F369/MAX(MainDisplay!$F$3:$F$3753))</f>
        <v>0.93055691076742952</v>
      </c>
    </row>
    <row r="370" spans="25:25" x14ac:dyDescent="0.25">
      <c r="Y370">
        <f>IF(ISBLANK(MainDisplay!$F370),NA(),MainDisplay!$F370/MAX(MainDisplay!$F$3:$F$3753))</f>
        <v>0.93275235400302492</v>
      </c>
    </row>
    <row r="371" spans="25:25" x14ac:dyDescent="0.25">
      <c r="Y371">
        <f>IF(ISBLANK(MainDisplay!$F371),NA(),MainDisplay!$F371/MAX(MainDisplay!$F$3:$F$3753))</f>
        <v>0.93493560033175593</v>
      </c>
    </row>
    <row r="372" spans="25:25" x14ac:dyDescent="0.25">
      <c r="Y372">
        <f>IF(ISBLANK(MainDisplay!$F372),NA(),MainDisplay!$F372/MAX(MainDisplay!$F$3:$F$3753))</f>
        <v>0.93711274820705481</v>
      </c>
    </row>
    <row r="373" spans="25:25" x14ac:dyDescent="0.25">
      <c r="Y373">
        <f>IF(ISBLANK(MainDisplay!$F373),NA(),MainDisplay!$F373/MAX(MainDisplay!$F$3:$F$3753))</f>
        <v>0.9392776991754892</v>
      </c>
    </row>
    <row r="374" spans="25:25" x14ac:dyDescent="0.25">
      <c r="Y374">
        <f>IF(ISBLANK(MainDisplay!$F374),NA(),MainDisplay!$F374/MAX(MainDisplay!$F$3:$F$3753))</f>
        <v>0.94143655169049134</v>
      </c>
    </row>
    <row r="375" spans="25:25" x14ac:dyDescent="0.25">
      <c r="Y375">
        <f>IF(ISBLANK(MainDisplay!$F375),NA(),MainDisplay!$F375/MAX(MainDisplay!$F$3:$F$3753))</f>
        <v>0.94358320729862921</v>
      </c>
    </row>
    <row r="376" spans="25:25" x14ac:dyDescent="0.25">
      <c r="Y376">
        <f>IF(ISBLANK(MainDisplay!$F376),NA(),MainDisplay!$F376/MAX(MainDisplay!$F$3:$F$3753))</f>
        <v>0.94572376445333473</v>
      </c>
    </row>
    <row r="377" spans="25:25" x14ac:dyDescent="0.25">
      <c r="Y377">
        <f>IF(ISBLANK(MainDisplay!$F377),NA(),MainDisplay!$F377/MAX(MainDisplay!$F$3:$F$3753))</f>
        <v>0.94785212470117597</v>
      </c>
    </row>
    <row r="378" spans="25:25" x14ac:dyDescent="0.25">
      <c r="Y378">
        <f>IF(ISBLANK(MainDisplay!$F378),NA(),MainDisplay!$F378/MAX(MainDisplay!$F$3:$F$3753))</f>
        <v>0.94997438649558485</v>
      </c>
    </row>
    <row r="379" spans="25:25" x14ac:dyDescent="0.25">
      <c r="Y379">
        <f>IF(ISBLANK(MainDisplay!$F379),NA(),MainDisplay!$F379/MAX(MainDisplay!$F$3:$F$3753))</f>
        <v>0.95208445138312936</v>
      </c>
    </row>
    <row r="380" spans="25:25" x14ac:dyDescent="0.25">
      <c r="Y380">
        <f>IF(ISBLANK(MainDisplay!$F380),NA(),MainDisplay!$F380/MAX(MainDisplay!$F$3:$F$3753))</f>
        <v>0.95418841781724173</v>
      </c>
    </row>
    <row r="381" spans="25:25" x14ac:dyDescent="0.25">
      <c r="Y381">
        <f>IF(ISBLANK(MainDisplay!$F381),NA(),MainDisplay!$F381/MAX(MainDisplay!$F$3:$F$3753))</f>
        <v>0.9562801873444895</v>
      </c>
    </row>
    <row r="382" spans="25:25" x14ac:dyDescent="0.25">
      <c r="Y382">
        <f>IF(ISBLANK(MainDisplay!$F382),NA(),MainDisplay!$F382/MAX(MainDisplay!$F$3:$F$3753))</f>
        <v>0.95836585841830524</v>
      </c>
    </row>
    <row r="383" spans="25:25" x14ac:dyDescent="0.25">
      <c r="Y383">
        <f>IF(ISBLANK(MainDisplay!$F383),NA(),MainDisplay!$F383/MAX(MainDisplay!$F$3:$F$3753))</f>
        <v>0.96043933258525649</v>
      </c>
    </row>
    <row r="384" spans="25:25" x14ac:dyDescent="0.25">
      <c r="Y384">
        <f>IF(ISBLANK(MainDisplay!$F384),NA(),MainDisplay!$F384/MAX(MainDisplay!$F$3:$F$3753))</f>
        <v>0.96250670829877549</v>
      </c>
    </row>
    <row r="385" spans="25:25" x14ac:dyDescent="0.25">
      <c r="Y385">
        <f>IF(ISBLANK(MainDisplay!$F385),NA(),MainDisplay!$F385/MAX(MainDisplay!$F$3:$F$3753))</f>
        <v>0.96456188710543023</v>
      </c>
    </row>
    <row r="386" spans="25:25" x14ac:dyDescent="0.25">
      <c r="Y386">
        <f>IF(ISBLANK(MainDisplay!$F386),NA(),MainDisplay!$F386/MAX(MainDisplay!$F$3:$F$3753))</f>
        <v>0.96661096745865249</v>
      </c>
    </row>
    <row r="387" spans="25:25" x14ac:dyDescent="0.25">
      <c r="Y387">
        <f>IF(ISBLANK(MainDisplay!$F387),NA(),MainDisplay!$F387/MAX(MainDisplay!$F$3:$F$3753))</f>
        <v>0.96865394935844285</v>
      </c>
    </row>
    <row r="388" spans="25:25" x14ac:dyDescent="0.25">
      <c r="Y388">
        <f>IF(ISBLANK(MainDisplay!$F388),NA(),MainDisplay!$F388/MAX(MainDisplay!$F$3:$F$3753))</f>
        <v>0.97067863589793624</v>
      </c>
    </row>
    <row r="389" spans="25:25" x14ac:dyDescent="0.25">
      <c r="Y389">
        <f>IF(ISBLANK(MainDisplay!$F389),NA(),MainDisplay!$F389/MAX(MainDisplay!$F$3:$F$3753))</f>
        <v>0.97269722398399772</v>
      </c>
    </row>
    <row r="390" spans="25:25" x14ac:dyDescent="0.25">
      <c r="Y390">
        <f>IF(ISBLANK(MainDisplay!$F390),NA(),MainDisplay!$F390/MAX(MainDisplay!$F$3:$F$3753))</f>
        <v>0.97470971361662695</v>
      </c>
    </row>
    <row r="391" spans="25:25" x14ac:dyDescent="0.25">
      <c r="Y391">
        <f>IF(ISBLANK(MainDisplay!$F391),NA(),MainDisplay!$F391/MAX(MainDisplay!$F$3:$F$3753))</f>
        <v>0.97671000634239169</v>
      </c>
    </row>
    <row r="392" spans="25:25" x14ac:dyDescent="0.25">
      <c r="Y392">
        <f>IF(ISBLANK(MainDisplay!$F392),NA(),MainDisplay!$F392/MAX(MainDisplay!$F$3:$F$3753))</f>
        <v>0.9787042006147243</v>
      </c>
    </row>
    <row r="393" spans="25:25" x14ac:dyDescent="0.25">
      <c r="Y393">
        <f>IF(ISBLANK(MainDisplay!$F393),NA(),MainDisplay!$F393/MAX(MainDisplay!$F$3:$F$3753))</f>
        <v>0.9806861979801923</v>
      </c>
    </row>
    <row r="394" spans="25:25" x14ac:dyDescent="0.25">
      <c r="Y394">
        <f>IF(ISBLANK(MainDisplay!$F394),NA(),MainDisplay!$F394/MAX(MainDisplay!$F$3:$F$3753))</f>
        <v>0.98266209689222828</v>
      </c>
    </row>
    <row r="395" spans="25:25" x14ac:dyDescent="0.25">
      <c r="Y395">
        <f>IF(ISBLANK(MainDisplay!$F395),NA(),MainDisplay!$F395/MAX(MainDisplay!$F$3:$F$3753))</f>
        <v>0.98462579889739976</v>
      </c>
    </row>
    <row r="396" spans="25:25" x14ac:dyDescent="0.25">
      <c r="Y396">
        <f>IF(ISBLANK(MainDisplay!$F396),NA(),MainDisplay!$F396/MAX(MainDisplay!$F$3:$F$3753))</f>
        <v>0.98657730399570687</v>
      </c>
    </row>
    <row r="397" spans="25:25" x14ac:dyDescent="0.25">
      <c r="Y397">
        <f>IF(ISBLANK(MainDisplay!$F397),NA(),MainDisplay!$F397/MAX(MainDisplay!$F$3:$F$3753))</f>
        <v>0.98852271064058161</v>
      </c>
    </row>
    <row r="398" spans="25:25" x14ac:dyDescent="0.25">
      <c r="Y398">
        <f>IF(ISBLANK(MainDisplay!$F398),NA(),MainDisplay!$F398/MAX(MainDisplay!$F$3:$F$3753))</f>
        <v>0.99046201883202434</v>
      </c>
    </row>
    <row r="399" spans="25:25" x14ac:dyDescent="0.25">
      <c r="Y399">
        <f>IF(ISBLANK(MainDisplay!$F399),NA(),MainDisplay!$F399/MAX(MainDisplay!$F$3:$F$3753))</f>
        <v>0.99238913011660257</v>
      </c>
    </row>
    <row r="400" spans="25:25" x14ac:dyDescent="0.25">
      <c r="Y400">
        <f>IF(ISBLANK(MainDisplay!$F400),NA(),MainDisplay!$F400/MAX(MainDisplay!$F$3:$F$3753))</f>
        <v>0.99430404449431642</v>
      </c>
    </row>
    <row r="401" spans="25:25" x14ac:dyDescent="0.25">
      <c r="Y401">
        <f>IF(ISBLANK(MainDisplay!$F401),NA(),MainDisplay!$F401/MAX(MainDisplay!$F$3:$F$3753))</f>
        <v>0.99621286041859791</v>
      </c>
    </row>
    <row r="402" spans="25:25" x14ac:dyDescent="0.25">
      <c r="Y402">
        <f>IF(ISBLANK(MainDisplay!$F402),NA(),MainDisplay!$F402/MAX(MainDisplay!$F$3:$F$3753))</f>
        <v>0.99810947943601502</v>
      </c>
    </row>
    <row r="403" spans="25:25" x14ac:dyDescent="0.25">
      <c r="Y403">
        <f>IF(ISBLANK(MainDisplay!$F403),NA(),MainDisplay!$F403/MAX(MainDisplay!$F$3:$F$3753))</f>
        <v>1</v>
      </c>
    </row>
    <row r="404" spans="25:25" x14ac:dyDescent="0.25">
      <c r="Y404" t="e">
        <f>IF(ISBLANK(MainDisplay!$F404),NA(),MainDisplay!$F404/MAX(MainDisplay!$F$3:$F$3753))</f>
        <v>#N/A</v>
      </c>
    </row>
    <row r="405" spans="25:25" x14ac:dyDescent="0.25">
      <c r="Y405" t="e">
        <f>IF(ISBLANK(MainDisplay!$F405),NA(),MainDisplay!$F405/MAX(MainDisplay!$F$3:$F$3753))</f>
        <v>#N/A</v>
      </c>
    </row>
    <row r="406" spans="25:25" x14ac:dyDescent="0.25">
      <c r="Y406" t="e">
        <f>IF(ISBLANK(MainDisplay!$F406),NA(),MainDisplay!$F406/MAX(MainDisplay!$F$3:$F$3753))</f>
        <v>#N/A</v>
      </c>
    </row>
    <row r="407" spans="25:25" x14ac:dyDescent="0.25">
      <c r="Y407" t="e">
        <f>IF(ISBLANK(MainDisplay!$F407),NA(),MainDisplay!$F407/MAX(MainDisplay!$F$3:$F$3753))</f>
        <v>#N/A</v>
      </c>
    </row>
    <row r="408" spans="25:25" x14ac:dyDescent="0.25">
      <c r="Y408" t="e">
        <f>IF(ISBLANK(MainDisplay!$F408),NA(),MainDisplay!$F408/MAX(MainDisplay!$F$3:$F$3753))</f>
        <v>#N/A</v>
      </c>
    </row>
    <row r="409" spans="25:25" x14ac:dyDescent="0.25">
      <c r="Y409" t="e">
        <f>IF(ISBLANK(MainDisplay!$F409),NA(),MainDisplay!$F409/MAX(MainDisplay!$F$3:$F$3753))</f>
        <v>#N/A</v>
      </c>
    </row>
    <row r="410" spans="25:25" x14ac:dyDescent="0.25">
      <c r="Y410" t="e">
        <f>IF(ISBLANK(MainDisplay!$F410),NA(),MainDisplay!$F410/MAX(MainDisplay!$F$3:$F$3753))</f>
        <v>#N/A</v>
      </c>
    </row>
    <row r="411" spans="25:25" x14ac:dyDescent="0.25">
      <c r="Y411" t="e">
        <f>IF(ISBLANK(MainDisplay!$F411),NA(),MainDisplay!$F411/MAX(MainDisplay!$F$3:$F$3753))</f>
        <v>#N/A</v>
      </c>
    </row>
    <row r="412" spans="25:25" x14ac:dyDescent="0.25">
      <c r="Y412" t="e">
        <f>IF(ISBLANK(MainDisplay!$F412),NA(),MainDisplay!$F412/MAX(MainDisplay!$F$3:$F$3753))</f>
        <v>#N/A</v>
      </c>
    </row>
    <row r="413" spans="25:25" x14ac:dyDescent="0.25">
      <c r="Y413" t="e">
        <f>IF(ISBLANK(MainDisplay!$F413),NA(),MainDisplay!$F413/MAX(MainDisplay!$F$3:$F$3753))</f>
        <v>#N/A</v>
      </c>
    </row>
    <row r="414" spans="25:25" x14ac:dyDescent="0.25">
      <c r="Y414" t="e">
        <f>IF(ISBLANK(MainDisplay!$F414),NA(),MainDisplay!$F414/MAX(MainDisplay!$F$3:$F$3753))</f>
        <v>#N/A</v>
      </c>
    </row>
    <row r="415" spans="25:25" x14ac:dyDescent="0.25">
      <c r="Y415" t="e">
        <f>IF(ISBLANK(MainDisplay!$F415),NA(),MainDisplay!$F415/MAX(MainDisplay!$F$3:$F$3753))</f>
        <v>#N/A</v>
      </c>
    </row>
    <row r="416" spans="25:25" x14ac:dyDescent="0.25">
      <c r="Y416" t="e">
        <f>IF(ISBLANK(MainDisplay!$F416),NA(),MainDisplay!$F416/MAX(MainDisplay!$F$3:$F$3753))</f>
        <v>#N/A</v>
      </c>
    </row>
    <row r="417" spans="25:25" x14ac:dyDescent="0.25">
      <c r="Y417" t="e">
        <f>IF(ISBLANK(MainDisplay!$F417),NA(),MainDisplay!$F417/MAX(MainDisplay!$F$3:$F$3753))</f>
        <v>#N/A</v>
      </c>
    </row>
    <row r="418" spans="25:25" x14ac:dyDescent="0.25">
      <c r="Y418" t="e">
        <f>IF(ISBLANK(MainDisplay!$F418),NA(),MainDisplay!$F418/MAX(MainDisplay!$F$3:$F$3753))</f>
        <v>#N/A</v>
      </c>
    </row>
    <row r="419" spans="25:25" x14ac:dyDescent="0.25">
      <c r="Y419" t="e">
        <f>IF(ISBLANK(MainDisplay!$F419),NA(),MainDisplay!$F419/MAX(MainDisplay!$F$3:$F$3753))</f>
        <v>#N/A</v>
      </c>
    </row>
    <row r="420" spans="25:25" x14ac:dyDescent="0.25">
      <c r="Y420" t="e">
        <f>IF(ISBLANK(MainDisplay!$F420),NA(),MainDisplay!$F420/MAX(MainDisplay!$F$3:$F$3753))</f>
        <v>#N/A</v>
      </c>
    </row>
    <row r="421" spans="25:25" x14ac:dyDescent="0.25">
      <c r="Y421" t="e">
        <f>IF(ISBLANK(MainDisplay!$F421),NA(),MainDisplay!$F421/MAX(MainDisplay!$F$3:$F$3753))</f>
        <v>#N/A</v>
      </c>
    </row>
    <row r="422" spans="25:25" x14ac:dyDescent="0.25">
      <c r="Y422" t="e">
        <f>IF(ISBLANK(MainDisplay!$F422),NA(),MainDisplay!$F422/MAX(MainDisplay!$F$3:$F$3753))</f>
        <v>#N/A</v>
      </c>
    </row>
    <row r="423" spans="25:25" x14ac:dyDescent="0.25">
      <c r="Y423" t="e">
        <f>IF(ISBLANK(MainDisplay!$F423),NA(),MainDisplay!$F423/MAX(MainDisplay!$F$3:$F$3753))</f>
        <v>#N/A</v>
      </c>
    </row>
    <row r="424" spans="25:25" x14ac:dyDescent="0.25">
      <c r="Y424" t="e">
        <f>IF(ISBLANK(MainDisplay!$F424),NA(),MainDisplay!$F424/MAX(MainDisplay!$F$3:$F$3753))</f>
        <v>#N/A</v>
      </c>
    </row>
    <row r="425" spans="25:25" x14ac:dyDescent="0.25">
      <c r="Y425" t="e">
        <f>IF(ISBLANK(MainDisplay!$F425),NA(),MainDisplay!$F425/MAX(MainDisplay!$F$3:$F$3753))</f>
        <v>#N/A</v>
      </c>
    </row>
    <row r="426" spans="25:25" x14ac:dyDescent="0.25">
      <c r="Y426" t="e">
        <f>IF(ISBLANK(MainDisplay!$F426),NA(),MainDisplay!$F426/MAX(MainDisplay!$F$3:$F$3753))</f>
        <v>#N/A</v>
      </c>
    </row>
    <row r="427" spans="25:25" x14ac:dyDescent="0.25">
      <c r="Y427" t="e">
        <f>IF(ISBLANK(MainDisplay!$F427),NA(),MainDisplay!$F427/MAX(MainDisplay!$F$3:$F$3753))</f>
        <v>#N/A</v>
      </c>
    </row>
    <row r="428" spans="25:25" x14ac:dyDescent="0.25">
      <c r="Y428" t="e">
        <f>IF(ISBLANK(MainDisplay!$F428),NA(),MainDisplay!$F428/MAX(MainDisplay!$F$3:$F$3753))</f>
        <v>#N/A</v>
      </c>
    </row>
    <row r="429" spans="25:25" x14ac:dyDescent="0.25">
      <c r="Y429" t="e">
        <f>IF(ISBLANK(MainDisplay!$F429),NA(),MainDisplay!$F429/MAX(MainDisplay!$F$3:$F$3753))</f>
        <v>#N/A</v>
      </c>
    </row>
    <row r="430" spans="25:25" x14ac:dyDescent="0.25">
      <c r="Y430" t="e">
        <f>IF(ISBLANK(MainDisplay!$F430),NA(),MainDisplay!$F430/MAX(MainDisplay!$F$3:$F$3753))</f>
        <v>#N/A</v>
      </c>
    </row>
    <row r="431" spans="25:25" x14ac:dyDescent="0.25">
      <c r="Y431" t="e">
        <f>IF(ISBLANK(MainDisplay!$F431),NA(),MainDisplay!$F431/MAX(MainDisplay!$F$3:$F$3753))</f>
        <v>#N/A</v>
      </c>
    </row>
    <row r="432" spans="25:25" x14ac:dyDescent="0.25">
      <c r="Y432" t="e">
        <f>IF(ISBLANK(MainDisplay!$F432),NA(),MainDisplay!$F432/MAX(MainDisplay!$F$3:$F$3753))</f>
        <v>#N/A</v>
      </c>
    </row>
    <row r="433" spans="25:25" x14ac:dyDescent="0.25">
      <c r="Y433" t="e">
        <f>IF(ISBLANK(MainDisplay!$F433),NA(),MainDisplay!$F433/MAX(MainDisplay!$F$3:$F$3753))</f>
        <v>#N/A</v>
      </c>
    </row>
    <row r="434" spans="25:25" x14ac:dyDescent="0.25">
      <c r="Y434" t="e">
        <f>IF(ISBLANK(MainDisplay!$F434),NA(),MainDisplay!$F434/MAX(MainDisplay!$F$3:$F$3753))</f>
        <v>#N/A</v>
      </c>
    </row>
    <row r="435" spans="25:25" x14ac:dyDescent="0.25">
      <c r="Y435" t="e">
        <f>IF(ISBLANK(MainDisplay!$F435),NA(),MainDisplay!$F435/MAX(MainDisplay!$F$3:$F$3753))</f>
        <v>#N/A</v>
      </c>
    </row>
    <row r="436" spans="25:25" x14ac:dyDescent="0.25">
      <c r="Y436" t="e">
        <f>IF(ISBLANK(MainDisplay!$F436),NA(),MainDisplay!$F436/MAX(MainDisplay!$F$3:$F$3753))</f>
        <v>#N/A</v>
      </c>
    </row>
    <row r="437" spans="25:25" x14ac:dyDescent="0.25">
      <c r="Y437" t="e">
        <f>IF(ISBLANK(MainDisplay!$F437),NA(),MainDisplay!$F437/MAX(MainDisplay!$F$3:$F$3753))</f>
        <v>#N/A</v>
      </c>
    </row>
    <row r="438" spans="25:25" x14ac:dyDescent="0.25">
      <c r="Y438" t="e">
        <f>IF(ISBLANK(MainDisplay!$F438),NA(),MainDisplay!$F438/MAX(MainDisplay!$F$3:$F$3753))</f>
        <v>#N/A</v>
      </c>
    </row>
    <row r="439" spans="25:25" x14ac:dyDescent="0.25">
      <c r="Y439" t="e">
        <f>IF(ISBLANK(MainDisplay!$F439),NA(),MainDisplay!$F439/MAX(MainDisplay!$F$3:$F$3753))</f>
        <v>#N/A</v>
      </c>
    </row>
    <row r="440" spans="25:25" x14ac:dyDescent="0.25">
      <c r="Y440" t="e">
        <f>IF(ISBLANK(MainDisplay!$F440),NA(),MainDisplay!$F440/MAX(MainDisplay!$F$3:$F$3753))</f>
        <v>#N/A</v>
      </c>
    </row>
    <row r="441" spans="25:25" x14ac:dyDescent="0.25">
      <c r="Y441" t="e">
        <f>IF(ISBLANK(MainDisplay!$F441),NA(),MainDisplay!$F441/MAX(MainDisplay!$F$3:$F$3753))</f>
        <v>#N/A</v>
      </c>
    </row>
    <row r="442" spans="25:25" x14ac:dyDescent="0.25">
      <c r="Y442" t="e">
        <f>IF(ISBLANK(MainDisplay!$F442),NA(),MainDisplay!$F442/MAX(MainDisplay!$F$3:$F$3753))</f>
        <v>#N/A</v>
      </c>
    </row>
    <row r="443" spans="25:25" x14ac:dyDescent="0.25">
      <c r="Y443" t="e">
        <f>IF(ISBLANK(MainDisplay!$F443),NA(),MainDisplay!$F443/MAX(MainDisplay!$F$3:$F$3753))</f>
        <v>#N/A</v>
      </c>
    </row>
    <row r="444" spans="25:25" x14ac:dyDescent="0.25">
      <c r="Y444" t="e">
        <f>IF(ISBLANK(MainDisplay!$F444),NA(),MainDisplay!$F444/MAX(MainDisplay!$F$3:$F$3753))</f>
        <v>#N/A</v>
      </c>
    </row>
    <row r="445" spans="25:25" x14ac:dyDescent="0.25">
      <c r="Y445" t="e">
        <f>IF(ISBLANK(MainDisplay!$F445),NA(),MainDisplay!$F445/MAX(MainDisplay!$F$3:$F$3753))</f>
        <v>#N/A</v>
      </c>
    </row>
    <row r="446" spans="25:25" x14ac:dyDescent="0.25">
      <c r="Y446" t="e">
        <f>IF(ISBLANK(MainDisplay!$F446),NA(),MainDisplay!$F446/MAX(MainDisplay!$F$3:$F$3753))</f>
        <v>#N/A</v>
      </c>
    </row>
    <row r="447" spans="25:25" x14ac:dyDescent="0.25">
      <c r="Y447" t="e">
        <f>IF(ISBLANK(MainDisplay!$F447),NA(),MainDisplay!$F447/MAX(MainDisplay!$F$3:$F$3753))</f>
        <v>#N/A</v>
      </c>
    </row>
    <row r="448" spans="25:25" x14ac:dyDescent="0.25">
      <c r="Y448" t="e">
        <f>IF(ISBLANK(MainDisplay!$F448),NA(),MainDisplay!$F448/MAX(MainDisplay!$F$3:$F$3753))</f>
        <v>#N/A</v>
      </c>
    </row>
    <row r="449" spans="25:25" x14ac:dyDescent="0.25">
      <c r="Y449" t="e">
        <f>IF(ISBLANK(MainDisplay!$F449),NA(),MainDisplay!$F449/MAX(MainDisplay!$F$3:$F$3753))</f>
        <v>#N/A</v>
      </c>
    </row>
    <row r="450" spans="25:25" x14ac:dyDescent="0.25">
      <c r="Y450" t="e">
        <f>IF(ISBLANK(MainDisplay!$F450),NA(),MainDisplay!$F450/MAX(MainDisplay!$F$3:$F$3753))</f>
        <v>#N/A</v>
      </c>
    </row>
    <row r="451" spans="25:25" x14ac:dyDescent="0.25">
      <c r="Y451" t="e">
        <f>IF(ISBLANK(MainDisplay!$F451),NA(),MainDisplay!$F451/MAX(MainDisplay!$F$3:$F$3753))</f>
        <v>#N/A</v>
      </c>
    </row>
    <row r="452" spans="25:25" x14ac:dyDescent="0.25">
      <c r="Y452" t="e">
        <f>IF(ISBLANK(MainDisplay!$F452),NA(),MainDisplay!$F452/MAX(MainDisplay!$F$3:$F$3753))</f>
        <v>#N/A</v>
      </c>
    </row>
    <row r="453" spans="25:25" x14ac:dyDescent="0.25">
      <c r="Y453" t="e">
        <f>IF(ISBLANK(MainDisplay!$F453),NA(),MainDisplay!$F453/MAX(MainDisplay!$F$3:$F$3753))</f>
        <v>#N/A</v>
      </c>
    </row>
    <row r="454" spans="25:25" x14ac:dyDescent="0.25">
      <c r="Y454" t="e">
        <f>IF(ISBLANK(MainDisplay!$F454),NA(),MainDisplay!$F454/MAX(MainDisplay!$F$3:$F$3753))</f>
        <v>#N/A</v>
      </c>
    </row>
    <row r="455" spans="25:25" x14ac:dyDescent="0.25">
      <c r="Y455" t="e">
        <f>IF(ISBLANK(MainDisplay!$F455),NA(),MainDisplay!$F455/MAX(MainDisplay!$F$3:$F$3753))</f>
        <v>#N/A</v>
      </c>
    </row>
    <row r="456" spans="25:25" x14ac:dyDescent="0.25">
      <c r="Y456" t="e">
        <f>IF(ISBLANK(MainDisplay!$F456),NA(),MainDisplay!$F456/MAX(MainDisplay!$F$3:$F$3753))</f>
        <v>#N/A</v>
      </c>
    </row>
    <row r="457" spans="25:25" x14ac:dyDescent="0.25">
      <c r="Y457" t="e">
        <f>IF(ISBLANK(MainDisplay!$F457),NA(),MainDisplay!$F457/MAX(MainDisplay!$F$3:$F$3753))</f>
        <v>#N/A</v>
      </c>
    </row>
    <row r="458" spans="25:25" x14ac:dyDescent="0.25">
      <c r="Y458" t="e">
        <f>IF(ISBLANK(MainDisplay!$F458),NA(),MainDisplay!$F458/MAX(MainDisplay!$F$3:$F$3753))</f>
        <v>#N/A</v>
      </c>
    </row>
    <row r="459" spans="25:25" x14ac:dyDescent="0.25">
      <c r="Y459" t="e">
        <f>IF(ISBLANK(MainDisplay!$F459),NA(),MainDisplay!$F459/MAX(MainDisplay!$F$3:$F$3753))</f>
        <v>#N/A</v>
      </c>
    </row>
    <row r="460" spans="25:25" x14ac:dyDescent="0.25">
      <c r="Y460" t="e">
        <f>IF(ISBLANK(MainDisplay!$F460),NA(),MainDisplay!$F460/MAX(MainDisplay!$F$3:$F$3753))</f>
        <v>#N/A</v>
      </c>
    </row>
    <row r="461" spans="25:25" x14ac:dyDescent="0.25">
      <c r="Y461" t="e">
        <f>IF(ISBLANK(MainDisplay!$F461),NA(),MainDisplay!$F461/MAX(MainDisplay!$F$3:$F$3753))</f>
        <v>#N/A</v>
      </c>
    </row>
    <row r="462" spans="25:25" x14ac:dyDescent="0.25">
      <c r="Y462" t="e">
        <f>IF(ISBLANK(MainDisplay!$F462),NA(),MainDisplay!$F462/MAX(MainDisplay!$F$3:$F$3753))</f>
        <v>#N/A</v>
      </c>
    </row>
    <row r="463" spans="25:25" x14ac:dyDescent="0.25">
      <c r="Y463" t="e">
        <f>IF(ISBLANK(MainDisplay!$F463),NA(),MainDisplay!$F463/MAX(MainDisplay!$F$3:$F$3753))</f>
        <v>#N/A</v>
      </c>
    </row>
    <row r="464" spans="25:25" x14ac:dyDescent="0.25">
      <c r="Y464" t="e">
        <f>IF(ISBLANK(MainDisplay!$F464),NA(),MainDisplay!$F464/MAX(MainDisplay!$F$3:$F$3753))</f>
        <v>#N/A</v>
      </c>
    </row>
    <row r="465" spans="25:25" x14ac:dyDescent="0.25">
      <c r="Y465" t="e">
        <f>IF(ISBLANK(MainDisplay!$F465),NA(),MainDisplay!$F465/MAX(MainDisplay!$F$3:$F$3753))</f>
        <v>#N/A</v>
      </c>
    </row>
    <row r="466" spans="25:25" x14ac:dyDescent="0.25">
      <c r="Y466" t="e">
        <f>IF(ISBLANK(MainDisplay!$F466),NA(),MainDisplay!$F466/MAX(MainDisplay!$F$3:$F$3753))</f>
        <v>#N/A</v>
      </c>
    </row>
    <row r="467" spans="25:25" x14ac:dyDescent="0.25">
      <c r="Y467" t="e">
        <f>IF(ISBLANK(MainDisplay!$F467),NA(),MainDisplay!$F467/MAX(MainDisplay!$F$3:$F$3753))</f>
        <v>#N/A</v>
      </c>
    </row>
    <row r="468" spans="25:25" x14ac:dyDescent="0.25">
      <c r="Y468" t="e">
        <f>IF(ISBLANK(MainDisplay!$F468),NA(),MainDisplay!$F468/MAX(MainDisplay!$F$3:$F$3753))</f>
        <v>#N/A</v>
      </c>
    </row>
    <row r="469" spans="25:25" x14ac:dyDescent="0.25">
      <c r="Y469" t="e">
        <f>IF(ISBLANK(MainDisplay!$F469),NA(),MainDisplay!$F469/MAX(MainDisplay!$F$3:$F$3753))</f>
        <v>#N/A</v>
      </c>
    </row>
    <row r="470" spans="25:25" x14ac:dyDescent="0.25">
      <c r="Y470" t="e">
        <f>IF(ISBLANK(MainDisplay!$F470),NA(),MainDisplay!$F470/MAX(MainDisplay!$F$3:$F$3753))</f>
        <v>#N/A</v>
      </c>
    </row>
    <row r="471" spans="25:25" x14ac:dyDescent="0.25">
      <c r="Y471" t="e">
        <f>IF(ISBLANK(MainDisplay!$F471),NA(),MainDisplay!$F471/MAX(MainDisplay!$F$3:$F$3753))</f>
        <v>#N/A</v>
      </c>
    </row>
    <row r="472" spans="25:25" x14ac:dyDescent="0.25">
      <c r="Y472" t="e">
        <f>IF(ISBLANK(MainDisplay!$F472),NA(),MainDisplay!$F472/MAX(MainDisplay!$F$3:$F$3753))</f>
        <v>#N/A</v>
      </c>
    </row>
    <row r="473" spans="25:25" x14ac:dyDescent="0.25">
      <c r="Y473" t="e">
        <f>IF(ISBLANK(MainDisplay!$F473),NA(),MainDisplay!$F473/MAX(MainDisplay!$F$3:$F$3753))</f>
        <v>#N/A</v>
      </c>
    </row>
    <row r="474" spans="25:25" x14ac:dyDescent="0.25">
      <c r="Y474" t="e">
        <f>IF(ISBLANK(MainDisplay!$F474),NA(),MainDisplay!$F474/MAX(MainDisplay!$F$3:$F$3753))</f>
        <v>#N/A</v>
      </c>
    </row>
    <row r="475" spans="25:25" x14ac:dyDescent="0.25">
      <c r="Y475" t="e">
        <f>IF(ISBLANK(MainDisplay!$F475),NA(),MainDisplay!$F475/MAX(MainDisplay!$F$3:$F$3753))</f>
        <v>#N/A</v>
      </c>
    </row>
    <row r="476" spans="25:25" x14ac:dyDescent="0.25">
      <c r="Y476" t="e">
        <f>IF(ISBLANK(MainDisplay!$F476),NA(),MainDisplay!$F476/MAX(MainDisplay!$F$3:$F$3753))</f>
        <v>#N/A</v>
      </c>
    </row>
    <row r="477" spans="25:25" x14ac:dyDescent="0.25">
      <c r="Y477" t="e">
        <f>IF(ISBLANK(MainDisplay!$F477),NA(),MainDisplay!$F477/MAX(MainDisplay!$F$3:$F$3753))</f>
        <v>#N/A</v>
      </c>
    </row>
    <row r="478" spans="25:25" x14ac:dyDescent="0.25">
      <c r="Y478" t="e">
        <f>IF(ISBLANK(MainDisplay!$F478),NA(),MainDisplay!$F478/MAX(MainDisplay!$F$3:$F$3753))</f>
        <v>#N/A</v>
      </c>
    </row>
    <row r="479" spans="25:25" x14ac:dyDescent="0.25">
      <c r="Y479" t="e">
        <f>IF(ISBLANK(MainDisplay!$F479),NA(),MainDisplay!$F479/MAX(MainDisplay!$F$3:$F$3753))</f>
        <v>#N/A</v>
      </c>
    </row>
    <row r="480" spans="25:25" x14ac:dyDescent="0.25">
      <c r="Y480" t="e">
        <f>IF(ISBLANK(MainDisplay!$F480),NA(),MainDisplay!$F480/MAX(MainDisplay!$F$3:$F$3753))</f>
        <v>#N/A</v>
      </c>
    </row>
    <row r="481" spans="25:25" x14ac:dyDescent="0.25">
      <c r="Y481" t="e">
        <f>IF(ISBLANK(MainDisplay!$F481),NA(),MainDisplay!$F481/MAX(MainDisplay!$F$3:$F$3753))</f>
        <v>#N/A</v>
      </c>
    </row>
    <row r="482" spans="25:25" x14ac:dyDescent="0.25">
      <c r="Y482" t="e">
        <f>IF(ISBLANK(MainDisplay!$F482),NA(),MainDisplay!$F482/MAX(MainDisplay!$F$3:$F$3753))</f>
        <v>#N/A</v>
      </c>
    </row>
    <row r="483" spans="25:25" x14ac:dyDescent="0.25">
      <c r="Y483" t="e">
        <f>IF(ISBLANK(MainDisplay!$F483),NA(),MainDisplay!$F483/MAX(MainDisplay!$F$3:$F$3753))</f>
        <v>#N/A</v>
      </c>
    </row>
    <row r="484" spans="25:25" x14ac:dyDescent="0.25">
      <c r="Y484" t="e">
        <f>IF(ISBLANK(MainDisplay!$F484),NA(),MainDisplay!$F484/MAX(MainDisplay!$F$3:$F$3753))</f>
        <v>#N/A</v>
      </c>
    </row>
    <row r="485" spans="25:25" x14ac:dyDescent="0.25">
      <c r="Y485" t="e">
        <f>IF(ISBLANK(MainDisplay!$F485),NA(),MainDisplay!$F485/MAX(MainDisplay!$F$3:$F$3753))</f>
        <v>#N/A</v>
      </c>
    </row>
    <row r="486" spans="25:25" x14ac:dyDescent="0.25">
      <c r="Y486" t="e">
        <f>IF(ISBLANK(MainDisplay!$F486),NA(),MainDisplay!$F486/MAX(MainDisplay!$F$3:$F$3753))</f>
        <v>#N/A</v>
      </c>
    </row>
    <row r="487" spans="25:25" x14ac:dyDescent="0.25">
      <c r="Y487" t="e">
        <f>IF(ISBLANK(MainDisplay!$F487),NA(),MainDisplay!$F487/MAX(MainDisplay!$F$3:$F$3753))</f>
        <v>#N/A</v>
      </c>
    </row>
    <row r="488" spans="25:25" x14ac:dyDescent="0.25">
      <c r="Y488" t="e">
        <f>IF(ISBLANK(MainDisplay!$F488),NA(),MainDisplay!$F488/MAX(MainDisplay!$F$3:$F$3753))</f>
        <v>#N/A</v>
      </c>
    </row>
    <row r="489" spans="25:25" x14ac:dyDescent="0.25">
      <c r="Y489" t="e">
        <f>IF(ISBLANK(MainDisplay!$F489),NA(),MainDisplay!$F489/MAX(MainDisplay!$F$3:$F$3753))</f>
        <v>#N/A</v>
      </c>
    </row>
    <row r="490" spans="25:25" x14ac:dyDescent="0.25">
      <c r="Y490" t="e">
        <f>IF(ISBLANK(MainDisplay!$F490),NA(),MainDisplay!$F490/MAX(MainDisplay!$F$3:$F$3753))</f>
        <v>#N/A</v>
      </c>
    </row>
    <row r="491" spans="25:25" x14ac:dyDescent="0.25">
      <c r="Y491" t="e">
        <f>IF(ISBLANK(MainDisplay!$F491),NA(),MainDisplay!$F491/MAX(MainDisplay!$F$3:$F$3753))</f>
        <v>#N/A</v>
      </c>
    </row>
    <row r="492" spans="25:25" x14ac:dyDescent="0.25">
      <c r="Y492" t="e">
        <f>IF(ISBLANK(MainDisplay!$F492),NA(),MainDisplay!$F492/MAX(MainDisplay!$F$3:$F$3753))</f>
        <v>#N/A</v>
      </c>
    </row>
    <row r="493" spans="25:25" x14ac:dyDescent="0.25">
      <c r="Y493" t="e">
        <f>IF(ISBLANK(MainDisplay!$F493),NA(),MainDisplay!$F493/MAX(MainDisplay!$F$3:$F$3753))</f>
        <v>#N/A</v>
      </c>
    </row>
    <row r="494" spans="25:25" x14ac:dyDescent="0.25">
      <c r="Y494" t="e">
        <f>IF(ISBLANK(MainDisplay!$F494),NA(),MainDisplay!$F494/MAX(MainDisplay!$F$3:$F$3753))</f>
        <v>#N/A</v>
      </c>
    </row>
    <row r="495" spans="25:25" x14ac:dyDescent="0.25">
      <c r="Y495" t="e">
        <f>IF(ISBLANK(MainDisplay!$F495),NA(),MainDisplay!$F495/MAX(MainDisplay!$F$3:$F$3753))</f>
        <v>#N/A</v>
      </c>
    </row>
    <row r="496" spans="25:25" x14ac:dyDescent="0.25">
      <c r="Y496" t="e">
        <f>IF(ISBLANK(MainDisplay!$F496),NA(),MainDisplay!$F496/MAX(MainDisplay!$F$3:$F$3753))</f>
        <v>#N/A</v>
      </c>
    </row>
    <row r="497" spans="25:25" x14ac:dyDescent="0.25">
      <c r="Y497" t="e">
        <f>IF(ISBLANK(MainDisplay!$F497),NA(),MainDisplay!$F497/MAX(MainDisplay!$F$3:$F$3753))</f>
        <v>#N/A</v>
      </c>
    </row>
    <row r="498" spans="25:25" x14ac:dyDescent="0.25">
      <c r="Y498" t="e">
        <f>IF(ISBLANK(MainDisplay!$F498),NA(),MainDisplay!$F498/MAX(MainDisplay!$F$3:$F$3753))</f>
        <v>#N/A</v>
      </c>
    </row>
    <row r="499" spans="25:25" x14ac:dyDescent="0.25">
      <c r="Y499" t="e">
        <f>IF(ISBLANK(MainDisplay!$F499),NA(),MainDisplay!$F499/MAX(MainDisplay!$F$3:$F$3753))</f>
        <v>#N/A</v>
      </c>
    </row>
    <row r="500" spans="25:25" x14ac:dyDescent="0.25">
      <c r="Y500" t="e">
        <f>IF(ISBLANK(MainDisplay!$F500),NA(),MainDisplay!$F500/MAX(MainDisplay!$F$3:$F$3753))</f>
        <v>#N/A</v>
      </c>
    </row>
    <row r="501" spans="25:25" x14ac:dyDescent="0.25">
      <c r="Y501" t="e">
        <f>IF(ISBLANK(MainDisplay!$F501),NA(),MainDisplay!$F501/MAX(MainDisplay!$F$3:$F$3753))</f>
        <v>#N/A</v>
      </c>
    </row>
    <row r="502" spans="25:25" x14ac:dyDescent="0.25">
      <c r="Y502" t="e">
        <f>IF(ISBLANK(MainDisplay!$F502),NA(),MainDisplay!$F502/MAX(MainDisplay!$F$3:$F$3753))</f>
        <v>#N/A</v>
      </c>
    </row>
    <row r="503" spans="25:25" x14ac:dyDescent="0.25">
      <c r="Y503" t="e">
        <f>IF(ISBLANK(MainDisplay!$F503),NA(),MainDisplay!$F503/MAX(MainDisplay!$F$3:$F$3753))</f>
        <v>#N/A</v>
      </c>
    </row>
    <row r="504" spans="25:25" x14ac:dyDescent="0.25">
      <c r="Y504" t="e">
        <f>IF(ISBLANK(MainDisplay!$F504),NA(),MainDisplay!$F504/MAX(MainDisplay!$F$3:$F$3753))</f>
        <v>#N/A</v>
      </c>
    </row>
    <row r="505" spans="25:25" x14ac:dyDescent="0.25">
      <c r="Y505" t="e">
        <f>IF(ISBLANK(MainDisplay!$F505),NA(),MainDisplay!$F505/MAX(MainDisplay!$F$3:$F$3753))</f>
        <v>#N/A</v>
      </c>
    </row>
    <row r="506" spans="25:25" x14ac:dyDescent="0.25">
      <c r="Y506" t="e">
        <f>IF(ISBLANK(MainDisplay!$F506),NA(),MainDisplay!$F506/MAX(MainDisplay!$F$3:$F$3753))</f>
        <v>#N/A</v>
      </c>
    </row>
    <row r="507" spans="25:25" x14ac:dyDescent="0.25">
      <c r="Y507" t="e">
        <f>IF(ISBLANK(MainDisplay!$F507),NA(),MainDisplay!$F507/MAX(MainDisplay!$F$3:$F$3753))</f>
        <v>#N/A</v>
      </c>
    </row>
    <row r="508" spans="25:25" x14ac:dyDescent="0.25">
      <c r="Y508" t="e">
        <f>IF(ISBLANK(MainDisplay!$F508),NA(),MainDisplay!$F508/MAX(MainDisplay!$F$3:$F$3753))</f>
        <v>#N/A</v>
      </c>
    </row>
    <row r="509" spans="25:25" x14ac:dyDescent="0.25">
      <c r="Y509" t="e">
        <f>IF(ISBLANK(MainDisplay!$F509),NA(),MainDisplay!$F509/MAX(MainDisplay!$F$3:$F$3753))</f>
        <v>#N/A</v>
      </c>
    </row>
    <row r="510" spans="25:25" x14ac:dyDescent="0.25">
      <c r="Y510" t="e">
        <f>IF(ISBLANK(MainDisplay!$F510),NA(),MainDisplay!$F510/MAX(MainDisplay!$F$3:$F$3753))</f>
        <v>#N/A</v>
      </c>
    </row>
    <row r="511" spans="25:25" x14ac:dyDescent="0.25">
      <c r="Y511" t="e">
        <f>IF(ISBLANK(MainDisplay!$F511),NA(),MainDisplay!$F511/MAX(MainDisplay!$F$3:$F$3753))</f>
        <v>#N/A</v>
      </c>
    </row>
    <row r="512" spans="25:25" x14ac:dyDescent="0.25">
      <c r="Y512" t="e">
        <f>IF(ISBLANK(MainDisplay!$F512),NA(),MainDisplay!$F512/MAX(MainDisplay!$F$3:$F$3753))</f>
        <v>#N/A</v>
      </c>
    </row>
    <row r="513" spans="25:25" x14ac:dyDescent="0.25">
      <c r="Y513" t="e">
        <f>IF(ISBLANK(MainDisplay!$F513),NA(),MainDisplay!$F513/MAX(MainDisplay!$F$3:$F$3753))</f>
        <v>#N/A</v>
      </c>
    </row>
    <row r="514" spans="25:25" x14ac:dyDescent="0.25">
      <c r="Y514" t="e">
        <f>IF(ISBLANK(MainDisplay!$F514),NA(),MainDisplay!$F514/MAX(MainDisplay!$F$3:$F$3753))</f>
        <v>#N/A</v>
      </c>
    </row>
    <row r="515" spans="25:25" x14ac:dyDescent="0.25">
      <c r="Y515" t="e">
        <f>IF(ISBLANK(MainDisplay!$F515),NA(),MainDisplay!$F515/MAX(MainDisplay!$F$3:$F$3753))</f>
        <v>#N/A</v>
      </c>
    </row>
    <row r="516" spans="25:25" x14ac:dyDescent="0.25">
      <c r="Y516" t="e">
        <f>IF(ISBLANK(MainDisplay!$F516),NA(),MainDisplay!$F516/MAX(MainDisplay!$F$3:$F$3753))</f>
        <v>#N/A</v>
      </c>
    </row>
    <row r="517" spans="25:25" x14ac:dyDescent="0.25">
      <c r="Y517" t="e">
        <f>IF(ISBLANK(MainDisplay!$F517),NA(),MainDisplay!$F517/MAX(MainDisplay!$F$3:$F$3753))</f>
        <v>#N/A</v>
      </c>
    </row>
    <row r="518" spans="25:25" x14ac:dyDescent="0.25">
      <c r="Y518" t="e">
        <f>IF(ISBLANK(MainDisplay!$F518),NA(),MainDisplay!$F518/MAX(MainDisplay!$F$3:$F$3753))</f>
        <v>#N/A</v>
      </c>
    </row>
    <row r="519" spans="25:25" x14ac:dyDescent="0.25">
      <c r="Y519" t="e">
        <f>IF(ISBLANK(MainDisplay!$F519),NA(),MainDisplay!$F519/MAX(MainDisplay!$F$3:$F$3753))</f>
        <v>#N/A</v>
      </c>
    </row>
    <row r="520" spans="25:25" x14ac:dyDescent="0.25">
      <c r="Y520" t="e">
        <f>IF(ISBLANK(MainDisplay!$F520),NA(),MainDisplay!$F520/MAX(MainDisplay!$F$3:$F$3753))</f>
        <v>#N/A</v>
      </c>
    </row>
    <row r="521" spans="25:25" x14ac:dyDescent="0.25">
      <c r="Y521" t="e">
        <f>IF(ISBLANK(MainDisplay!$F521),NA(),MainDisplay!$F521/MAX(MainDisplay!$F$3:$F$3753))</f>
        <v>#N/A</v>
      </c>
    </row>
    <row r="522" spans="25:25" x14ac:dyDescent="0.25">
      <c r="Y522" t="e">
        <f>IF(ISBLANK(MainDisplay!$F522),NA(),MainDisplay!$F522/MAX(MainDisplay!$F$3:$F$3753))</f>
        <v>#N/A</v>
      </c>
    </row>
    <row r="523" spans="25:25" x14ac:dyDescent="0.25">
      <c r="Y523" t="e">
        <f>IF(ISBLANK(MainDisplay!$F523),NA(),MainDisplay!$F523/MAX(MainDisplay!$F$3:$F$3753))</f>
        <v>#N/A</v>
      </c>
    </row>
    <row r="524" spans="25:25" x14ac:dyDescent="0.25">
      <c r="Y524" t="e">
        <f>IF(ISBLANK(MainDisplay!$F524),NA(),MainDisplay!$F524/MAX(MainDisplay!$F$3:$F$3753))</f>
        <v>#N/A</v>
      </c>
    </row>
    <row r="525" spans="25:25" x14ac:dyDescent="0.25">
      <c r="Y525" t="e">
        <f>IF(ISBLANK(MainDisplay!$F525),NA(),MainDisplay!$F525/MAX(MainDisplay!$F$3:$F$3753))</f>
        <v>#N/A</v>
      </c>
    </row>
    <row r="526" spans="25:25" x14ac:dyDescent="0.25">
      <c r="Y526" t="e">
        <f>IF(ISBLANK(MainDisplay!$F526),NA(),MainDisplay!$F526/MAX(MainDisplay!$F$3:$F$3753))</f>
        <v>#N/A</v>
      </c>
    </row>
    <row r="527" spans="25:25" x14ac:dyDescent="0.25">
      <c r="Y527" t="e">
        <f>IF(ISBLANK(MainDisplay!$F527),NA(),MainDisplay!$F527/MAX(MainDisplay!$F$3:$F$3753))</f>
        <v>#N/A</v>
      </c>
    </row>
    <row r="528" spans="25:25" x14ac:dyDescent="0.25">
      <c r="Y528" t="e">
        <f>IF(ISBLANK(MainDisplay!$F528),NA(),MainDisplay!$F528/MAX(MainDisplay!$F$3:$F$3753))</f>
        <v>#N/A</v>
      </c>
    </row>
    <row r="529" spans="25:25" x14ac:dyDescent="0.25">
      <c r="Y529" t="e">
        <f>IF(ISBLANK(MainDisplay!$F529),NA(),MainDisplay!$F529/MAX(MainDisplay!$F$3:$F$3753))</f>
        <v>#N/A</v>
      </c>
    </row>
    <row r="530" spans="25:25" x14ac:dyDescent="0.25">
      <c r="Y530" t="e">
        <f>IF(ISBLANK(MainDisplay!$F530),NA(),MainDisplay!$F530/MAX(MainDisplay!$F$3:$F$3753))</f>
        <v>#N/A</v>
      </c>
    </row>
    <row r="531" spans="25:25" x14ac:dyDescent="0.25">
      <c r="Y531" t="e">
        <f>IF(ISBLANK(MainDisplay!$F531),NA(),MainDisplay!$F531/MAX(MainDisplay!$F$3:$F$3753))</f>
        <v>#N/A</v>
      </c>
    </row>
    <row r="532" spans="25:25" x14ac:dyDescent="0.25">
      <c r="Y532" t="e">
        <f>IF(ISBLANK(MainDisplay!$F532),NA(),MainDisplay!$F532/MAX(MainDisplay!$F$3:$F$3753))</f>
        <v>#N/A</v>
      </c>
    </row>
    <row r="533" spans="25:25" x14ac:dyDescent="0.25">
      <c r="Y533" t="e">
        <f>IF(ISBLANK(MainDisplay!$F533),NA(),MainDisplay!$F533/MAX(MainDisplay!$F$3:$F$3753))</f>
        <v>#N/A</v>
      </c>
    </row>
    <row r="534" spans="25:25" x14ac:dyDescent="0.25">
      <c r="Y534" t="e">
        <f>IF(ISBLANK(MainDisplay!$F534),NA(),MainDisplay!$F534/MAX(MainDisplay!$F$3:$F$3753))</f>
        <v>#N/A</v>
      </c>
    </row>
    <row r="535" spans="25:25" x14ac:dyDescent="0.25">
      <c r="Y535" t="e">
        <f>IF(ISBLANK(MainDisplay!$F535),NA(),MainDisplay!$F535/MAX(MainDisplay!$F$3:$F$3753))</f>
        <v>#N/A</v>
      </c>
    </row>
    <row r="536" spans="25:25" x14ac:dyDescent="0.25">
      <c r="Y536" t="e">
        <f>IF(ISBLANK(MainDisplay!$F536),NA(),MainDisplay!$F536/MAX(MainDisplay!$F$3:$F$3753))</f>
        <v>#N/A</v>
      </c>
    </row>
    <row r="537" spans="25:25" x14ac:dyDescent="0.25">
      <c r="Y537" t="e">
        <f>IF(ISBLANK(MainDisplay!$F537),NA(),MainDisplay!$F537/MAX(MainDisplay!$F$3:$F$3753))</f>
        <v>#N/A</v>
      </c>
    </row>
    <row r="538" spans="25:25" x14ac:dyDescent="0.25">
      <c r="Y538" t="e">
        <f>IF(ISBLANK(MainDisplay!$F538),NA(),MainDisplay!$F538/MAX(MainDisplay!$F$3:$F$3753))</f>
        <v>#N/A</v>
      </c>
    </row>
    <row r="539" spans="25:25" x14ac:dyDescent="0.25">
      <c r="Y539" t="e">
        <f>IF(ISBLANK(MainDisplay!$F539),NA(),MainDisplay!$F539/MAX(MainDisplay!$F$3:$F$3753))</f>
        <v>#N/A</v>
      </c>
    </row>
    <row r="540" spans="25:25" x14ac:dyDescent="0.25">
      <c r="Y540" t="e">
        <f>IF(ISBLANK(MainDisplay!$F540),NA(),MainDisplay!$F540/MAX(MainDisplay!$F$3:$F$3753))</f>
        <v>#N/A</v>
      </c>
    </row>
    <row r="541" spans="25:25" x14ac:dyDescent="0.25">
      <c r="Y541" t="e">
        <f>IF(ISBLANK(MainDisplay!$F541),NA(),MainDisplay!$F541/MAX(MainDisplay!$F$3:$F$3753))</f>
        <v>#N/A</v>
      </c>
    </row>
    <row r="542" spans="25:25" x14ac:dyDescent="0.25">
      <c r="Y542" t="e">
        <f>IF(ISBLANK(MainDisplay!$F542),NA(),MainDisplay!$F542/MAX(MainDisplay!$F$3:$F$3753))</f>
        <v>#N/A</v>
      </c>
    </row>
    <row r="543" spans="25:25" x14ac:dyDescent="0.25">
      <c r="Y543" t="e">
        <f>IF(ISBLANK(MainDisplay!$F543),NA(),MainDisplay!$F543/MAX(MainDisplay!$F$3:$F$3753))</f>
        <v>#N/A</v>
      </c>
    </row>
    <row r="544" spans="25:25" x14ac:dyDescent="0.25">
      <c r="Y544" t="e">
        <f>IF(ISBLANK(MainDisplay!$F544),NA(),MainDisplay!$F544/MAX(MainDisplay!$F$3:$F$3753))</f>
        <v>#N/A</v>
      </c>
    </row>
    <row r="545" spans="25:25" x14ac:dyDescent="0.25">
      <c r="Y545" t="e">
        <f>IF(ISBLANK(MainDisplay!$F545),NA(),MainDisplay!$F545/MAX(MainDisplay!$F$3:$F$3753))</f>
        <v>#N/A</v>
      </c>
    </row>
    <row r="546" spans="25:25" x14ac:dyDescent="0.25">
      <c r="Y546" t="e">
        <f>IF(ISBLANK(MainDisplay!$F546),NA(),MainDisplay!$F546/MAX(MainDisplay!$F$3:$F$3753))</f>
        <v>#N/A</v>
      </c>
    </row>
    <row r="547" spans="25:25" x14ac:dyDescent="0.25">
      <c r="Y547" t="e">
        <f>IF(ISBLANK(MainDisplay!$F547),NA(),MainDisplay!$F547/MAX(MainDisplay!$F$3:$F$3753))</f>
        <v>#N/A</v>
      </c>
    </row>
    <row r="548" spans="25:25" x14ac:dyDescent="0.25">
      <c r="Y548" t="e">
        <f>IF(ISBLANK(MainDisplay!$F548),NA(),MainDisplay!$F548/MAX(MainDisplay!$F$3:$F$3753))</f>
        <v>#N/A</v>
      </c>
    </row>
    <row r="549" spans="25:25" x14ac:dyDescent="0.25">
      <c r="Y549" t="e">
        <f>IF(ISBLANK(MainDisplay!$F549),NA(),MainDisplay!$F549/MAX(MainDisplay!$F$3:$F$3753))</f>
        <v>#N/A</v>
      </c>
    </row>
    <row r="550" spans="25:25" x14ac:dyDescent="0.25">
      <c r="Y550" t="e">
        <f>IF(ISBLANK(MainDisplay!$F550),NA(),MainDisplay!$F550/MAX(MainDisplay!$F$3:$F$3753))</f>
        <v>#N/A</v>
      </c>
    </row>
    <row r="551" spans="25:25" x14ac:dyDescent="0.25">
      <c r="Y551" t="e">
        <f>IF(ISBLANK(MainDisplay!$F551),NA(),MainDisplay!$F551/MAX(MainDisplay!$F$3:$F$3753))</f>
        <v>#N/A</v>
      </c>
    </row>
    <row r="552" spans="25:25" x14ac:dyDescent="0.25">
      <c r="Y552" t="e">
        <f>IF(ISBLANK(MainDisplay!$F552),NA(),MainDisplay!$F552/MAX(MainDisplay!$F$3:$F$3753))</f>
        <v>#N/A</v>
      </c>
    </row>
    <row r="553" spans="25:25" x14ac:dyDescent="0.25">
      <c r="Y553" t="e">
        <f>IF(ISBLANK(MainDisplay!$F553),NA(),MainDisplay!$F553/MAX(MainDisplay!$F$3:$F$3753))</f>
        <v>#N/A</v>
      </c>
    </row>
    <row r="554" spans="25:25" x14ac:dyDescent="0.25">
      <c r="Y554" t="e">
        <f>IF(ISBLANK(MainDisplay!$F554),NA(),MainDisplay!$F554/MAX(MainDisplay!$F$3:$F$3753))</f>
        <v>#N/A</v>
      </c>
    </row>
    <row r="555" spans="25:25" x14ac:dyDescent="0.25">
      <c r="Y555" t="e">
        <f>IF(ISBLANK(MainDisplay!$F555),NA(),MainDisplay!$F555/MAX(MainDisplay!$F$3:$F$3753))</f>
        <v>#N/A</v>
      </c>
    </row>
    <row r="556" spans="25:25" x14ac:dyDescent="0.25">
      <c r="Y556" t="e">
        <f>IF(ISBLANK(MainDisplay!$F556),NA(),MainDisplay!$F556/MAX(MainDisplay!$F$3:$F$3753))</f>
        <v>#N/A</v>
      </c>
    </row>
    <row r="557" spans="25:25" x14ac:dyDescent="0.25">
      <c r="Y557" t="e">
        <f>IF(ISBLANK(MainDisplay!$F557),NA(),MainDisplay!$F557/MAX(MainDisplay!$F$3:$F$3753))</f>
        <v>#N/A</v>
      </c>
    </row>
    <row r="558" spans="25:25" x14ac:dyDescent="0.25">
      <c r="Y558" t="e">
        <f>IF(ISBLANK(MainDisplay!$F558),NA(),MainDisplay!$F558/MAX(MainDisplay!$F$3:$F$3753))</f>
        <v>#N/A</v>
      </c>
    </row>
    <row r="559" spans="25:25" x14ac:dyDescent="0.25">
      <c r="Y559" t="e">
        <f>IF(ISBLANK(MainDisplay!$F559),NA(),MainDisplay!$F559/MAX(MainDisplay!$F$3:$F$3753))</f>
        <v>#N/A</v>
      </c>
    </row>
    <row r="560" spans="25:25" x14ac:dyDescent="0.25">
      <c r="Y560" t="e">
        <f>IF(ISBLANK(MainDisplay!$F560),NA(),MainDisplay!$F560/MAX(MainDisplay!$F$3:$F$3753))</f>
        <v>#N/A</v>
      </c>
    </row>
    <row r="561" spans="25:25" x14ac:dyDescent="0.25">
      <c r="Y561" t="e">
        <f>IF(ISBLANK(MainDisplay!$F561),NA(),MainDisplay!$F561/MAX(MainDisplay!$F$3:$F$3753))</f>
        <v>#N/A</v>
      </c>
    </row>
    <row r="562" spans="25:25" x14ac:dyDescent="0.25">
      <c r="Y562" t="e">
        <f>IF(ISBLANK(MainDisplay!$F562),NA(),MainDisplay!$F562/MAX(MainDisplay!$F$3:$F$3753))</f>
        <v>#N/A</v>
      </c>
    </row>
    <row r="563" spans="25:25" x14ac:dyDescent="0.25">
      <c r="Y563" t="e">
        <f>IF(ISBLANK(MainDisplay!$F563),NA(),MainDisplay!$F563/MAX(MainDisplay!$F$3:$F$3753))</f>
        <v>#N/A</v>
      </c>
    </row>
    <row r="564" spans="25:25" x14ac:dyDescent="0.25">
      <c r="Y564" t="e">
        <f>IF(ISBLANK(MainDisplay!$F564),NA(),MainDisplay!$F564/MAX(MainDisplay!$F$3:$F$3753))</f>
        <v>#N/A</v>
      </c>
    </row>
    <row r="565" spans="25:25" x14ac:dyDescent="0.25">
      <c r="Y565" t="e">
        <f>IF(ISBLANK(MainDisplay!$F565),NA(),MainDisplay!$F565/MAX(MainDisplay!$F$3:$F$3753))</f>
        <v>#N/A</v>
      </c>
    </row>
    <row r="566" spans="25:25" x14ac:dyDescent="0.25">
      <c r="Y566" t="e">
        <f>IF(ISBLANK(MainDisplay!$F566),NA(),MainDisplay!$F566/MAX(MainDisplay!$F$3:$F$3753))</f>
        <v>#N/A</v>
      </c>
    </row>
    <row r="567" spans="25:25" x14ac:dyDescent="0.25">
      <c r="Y567" t="e">
        <f>IF(ISBLANK(MainDisplay!$F567),NA(),MainDisplay!$F567/MAX(MainDisplay!$F$3:$F$3753))</f>
        <v>#N/A</v>
      </c>
    </row>
    <row r="568" spans="25:25" x14ac:dyDescent="0.25">
      <c r="Y568" t="e">
        <f>IF(ISBLANK(MainDisplay!$F568),NA(),MainDisplay!$F568/MAX(MainDisplay!$F$3:$F$3753))</f>
        <v>#N/A</v>
      </c>
    </row>
    <row r="569" spans="25:25" x14ac:dyDescent="0.25">
      <c r="Y569" t="e">
        <f>IF(ISBLANK(MainDisplay!$F569),NA(),MainDisplay!$F569/MAX(MainDisplay!$F$3:$F$3753))</f>
        <v>#N/A</v>
      </c>
    </row>
    <row r="570" spans="25:25" x14ac:dyDescent="0.25">
      <c r="Y570" t="e">
        <f>IF(ISBLANK(MainDisplay!$F570),NA(),MainDisplay!$F570/MAX(MainDisplay!$F$3:$F$3753))</f>
        <v>#N/A</v>
      </c>
    </row>
    <row r="571" spans="25:25" x14ac:dyDescent="0.25">
      <c r="Y571" t="e">
        <f>IF(ISBLANK(MainDisplay!$F571),NA(),MainDisplay!$F571/MAX(MainDisplay!$F$3:$F$3753))</f>
        <v>#N/A</v>
      </c>
    </row>
    <row r="572" spans="25:25" x14ac:dyDescent="0.25">
      <c r="Y572" t="e">
        <f>IF(ISBLANK(MainDisplay!$F572),NA(),MainDisplay!$F572/MAX(MainDisplay!$F$3:$F$3753))</f>
        <v>#N/A</v>
      </c>
    </row>
    <row r="573" spans="25:25" x14ac:dyDescent="0.25">
      <c r="Y573" t="e">
        <f>IF(ISBLANK(MainDisplay!$F573),NA(),MainDisplay!$F573/MAX(MainDisplay!$F$3:$F$3753))</f>
        <v>#N/A</v>
      </c>
    </row>
    <row r="574" spans="25:25" x14ac:dyDescent="0.25">
      <c r="Y574" t="e">
        <f>IF(ISBLANK(MainDisplay!$F574),NA(),MainDisplay!$F574/MAX(MainDisplay!$F$3:$F$3753))</f>
        <v>#N/A</v>
      </c>
    </row>
    <row r="575" spans="25:25" x14ac:dyDescent="0.25">
      <c r="Y575" t="e">
        <f>IF(ISBLANK(MainDisplay!$F575),NA(),MainDisplay!$F575/MAX(MainDisplay!$F$3:$F$3753))</f>
        <v>#N/A</v>
      </c>
    </row>
    <row r="576" spans="25:25" x14ac:dyDescent="0.25">
      <c r="Y576" t="e">
        <f>IF(ISBLANK(MainDisplay!$F576),NA(),MainDisplay!$F576/MAX(MainDisplay!$F$3:$F$3753))</f>
        <v>#N/A</v>
      </c>
    </row>
    <row r="577" spans="25:25" x14ac:dyDescent="0.25">
      <c r="Y577" t="e">
        <f>IF(ISBLANK(MainDisplay!$F577),NA(),MainDisplay!$F577/MAX(MainDisplay!$F$3:$F$3753))</f>
        <v>#N/A</v>
      </c>
    </row>
    <row r="578" spans="25:25" x14ac:dyDescent="0.25">
      <c r="Y578" t="e">
        <f>IF(ISBLANK(MainDisplay!$F578),NA(),MainDisplay!$F578/MAX(MainDisplay!$F$3:$F$3753))</f>
        <v>#N/A</v>
      </c>
    </row>
    <row r="579" spans="25:25" x14ac:dyDescent="0.25">
      <c r="Y579" t="e">
        <f>IF(ISBLANK(MainDisplay!$F579),NA(),MainDisplay!$F579/MAX(MainDisplay!$F$3:$F$3753))</f>
        <v>#N/A</v>
      </c>
    </row>
    <row r="580" spans="25:25" x14ac:dyDescent="0.25">
      <c r="Y580" t="e">
        <f>IF(ISBLANK(MainDisplay!$F580),NA(),MainDisplay!$F580/MAX(MainDisplay!$F$3:$F$3753))</f>
        <v>#N/A</v>
      </c>
    </row>
    <row r="581" spans="25:25" x14ac:dyDescent="0.25">
      <c r="Y581" t="e">
        <f>IF(ISBLANK(MainDisplay!$F581),NA(),MainDisplay!$F581/MAX(MainDisplay!$F$3:$F$3753))</f>
        <v>#N/A</v>
      </c>
    </row>
    <row r="582" spans="25:25" x14ac:dyDescent="0.25">
      <c r="Y582" t="e">
        <f>IF(ISBLANK(MainDisplay!$F582),NA(),MainDisplay!$F582/MAX(MainDisplay!$F$3:$F$3753))</f>
        <v>#N/A</v>
      </c>
    </row>
    <row r="583" spans="25:25" x14ac:dyDescent="0.25">
      <c r="Y583" t="e">
        <f>IF(ISBLANK(MainDisplay!$F583),NA(),MainDisplay!$F583/MAX(MainDisplay!$F$3:$F$3753))</f>
        <v>#N/A</v>
      </c>
    </row>
    <row r="584" spans="25:25" x14ac:dyDescent="0.25">
      <c r="Y584" t="e">
        <f>IF(ISBLANK(MainDisplay!$F584),NA(),MainDisplay!$F584/MAX(MainDisplay!$F$3:$F$3753))</f>
        <v>#N/A</v>
      </c>
    </row>
    <row r="585" spans="25:25" x14ac:dyDescent="0.25">
      <c r="Y585" t="e">
        <f>IF(ISBLANK(MainDisplay!$F585),NA(),MainDisplay!$F585/MAX(MainDisplay!$F$3:$F$3753))</f>
        <v>#N/A</v>
      </c>
    </row>
    <row r="586" spans="25:25" x14ac:dyDescent="0.25">
      <c r="Y586" t="e">
        <f>IF(ISBLANK(MainDisplay!$F586),NA(),MainDisplay!$F586/MAX(MainDisplay!$F$3:$F$3753))</f>
        <v>#N/A</v>
      </c>
    </row>
    <row r="587" spans="25:25" x14ac:dyDescent="0.25">
      <c r="Y587" t="e">
        <f>IF(ISBLANK(MainDisplay!$F587),NA(),MainDisplay!$F587/MAX(MainDisplay!$F$3:$F$3753))</f>
        <v>#N/A</v>
      </c>
    </row>
    <row r="588" spans="25:25" x14ac:dyDescent="0.25">
      <c r="Y588" t="e">
        <f>IF(ISBLANK(MainDisplay!$F588),NA(),MainDisplay!$F588/MAX(MainDisplay!$F$3:$F$3753))</f>
        <v>#N/A</v>
      </c>
    </row>
    <row r="589" spans="25:25" x14ac:dyDescent="0.25">
      <c r="Y589" t="e">
        <f>IF(ISBLANK(MainDisplay!$F589),NA(),MainDisplay!$F589/MAX(MainDisplay!$F$3:$F$3753))</f>
        <v>#N/A</v>
      </c>
    </row>
    <row r="590" spans="25:25" x14ac:dyDescent="0.25">
      <c r="Y590" t="e">
        <f>IF(ISBLANK(MainDisplay!$F590),NA(),MainDisplay!$F590/MAX(MainDisplay!$F$3:$F$3753))</f>
        <v>#N/A</v>
      </c>
    </row>
    <row r="591" spans="25:25" x14ac:dyDescent="0.25">
      <c r="Y591" t="e">
        <f>IF(ISBLANK(MainDisplay!$F591),NA(),MainDisplay!$F591/MAX(MainDisplay!$F$3:$F$3753))</f>
        <v>#N/A</v>
      </c>
    </row>
    <row r="592" spans="25:25" x14ac:dyDescent="0.25">
      <c r="Y592" t="e">
        <f>IF(ISBLANK(MainDisplay!$F592),NA(),MainDisplay!$F592/MAX(MainDisplay!$F$3:$F$3753))</f>
        <v>#N/A</v>
      </c>
    </row>
    <row r="593" spans="25:25" x14ac:dyDescent="0.25">
      <c r="Y593" t="e">
        <f>IF(ISBLANK(MainDisplay!$F593),NA(),MainDisplay!$F593/MAX(MainDisplay!$F$3:$F$3753))</f>
        <v>#N/A</v>
      </c>
    </row>
    <row r="594" spans="25:25" x14ac:dyDescent="0.25">
      <c r="Y594" t="e">
        <f>IF(ISBLANK(MainDisplay!$F594),NA(),MainDisplay!$F594/MAX(MainDisplay!$F$3:$F$3753))</f>
        <v>#N/A</v>
      </c>
    </row>
    <row r="595" spans="25:25" x14ac:dyDescent="0.25">
      <c r="Y595" t="e">
        <f>IF(ISBLANK(MainDisplay!$F595),NA(),MainDisplay!$F595/MAX(MainDisplay!$F$3:$F$3753))</f>
        <v>#N/A</v>
      </c>
    </row>
    <row r="596" spans="25:25" x14ac:dyDescent="0.25">
      <c r="Y596" t="e">
        <f>IF(ISBLANK(MainDisplay!$F596),NA(),MainDisplay!$F596/MAX(MainDisplay!$F$3:$F$3753))</f>
        <v>#N/A</v>
      </c>
    </row>
    <row r="597" spans="25:25" x14ac:dyDescent="0.25">
      <c r="Y597" t="e">
        <f>IF(ISBLANK(MainDisplay!$F597),NA(),MainDisplay!$F597/MAX(MainDisplay!$F$3:$F$3753))</f>
        <v>#N/A</v>
      </c>
    </row>
    <row r="598" spans="25:25" x14ac:dyDescent="0.25">
      <c r="Y598" t="e">
        <f>IF(ISBLANK(MainDisplay!$F598),NA(),MainDisplay!$F598/MAX(MainDisplay!$F$3:$F$3753))</f>
        <v>#N/A</v>
      </c>
    </row>
    <row r="599" spans="25:25" x14ac:dyDescent="0.25">
      <c r="Y599" t="e">
        <f>IF(ISBLANK(MainDisplay!$F599),NA(),MainDisplay!$F599/MAX(MainDisplay!$F$3:$F$3753))</f>
        <v>#N/A</v>
      </c>
    </row>
    <row r="600" spans="25:25" x14ac:dyDescent="0.25">
      <c r="Y600" t="e">
        <f>IF(ISBLANK(MainDisplay!$F600),NA(),MainDisplay!$F600/MAX(MainDisplay!$F$3:$F$3753))</f>
        <v>#N/A</v>
      </c>
    </row>
    <row r="601" spans="25:25" x14ac:dyDescent="0.25">
      <c r="Y601" t="e">
        <f>IF(ISBLANK(MainDisplay!$F601),NA(),MainDisplay!$F601/MAX(MainDisplay!$F$3:$F$3753))</f>
        <v>#N/A</v>
      </c>
    </row>
    <row r="602" spans="25:25" x14ac:dyDescent="0.25">
      <c r="Y602" t="e">
        <f>IF(ISBLANK(MainDisplay!$F602),NA(),MainDisplay!$F602/MAX(MainDisplay!$F$3:$F$3753))</f>
        <v>#N/A</v>
      </c>
    </row>
    <row r="603" spans="25:25" x14ac:dyDescent="0.25">
      <c r="Y603" t="e">
        <f>IF(ISBLANK(MainDisplay!$F603),NA(),MainDisplay!$F603/MAX(MainDisplay!$F$3:$F$3753))</f>
        <v>#N/A</v>
      </c>
    </row>
    <row r="604" spans="25:25" x14ac:dyDescent="0.25">
      <c r="Y604" t="e">
        <f>IF(ISBLANK(MainDisplay!$F604),NA(),MainDisplay!$F604/MAX(MainDisplay!$F$3:$F$3753))</f>
        <v>#N/A</v>
      </c>
    </row>
    <row r="605" spans="25:25" x14ac:dyDescent="0.25">
      <c r="Y605" t="e">
        <f>IF(ISBLANK(MainDisplay!$F605),NA(),MainDisplay!$F605/MAX(MainDisplay!$F$3:$F$3753))</f>
        <v>#N/A</v>
      </c>
    </row>
    <row r="606" spans="25:25" x14ac:dyDescent="0.25">
      <c r="Y606" t="e">
        <f>IF(ISBLANK(MainDisplay!$F606),NA(),MainDisplay!$F606/MAX(MainDisplay!$F$3:$F$3753))</f>
        <v>#N/A</v>
      </c>
    </row>
    <row r="607" spans="25:25" x14ac:dyDescent="0.25">
      <c r="Y607" t="e">
        <f>IF(ISBLANK(MainDisplay!$F607),NA(),MainDisplay!$F607/MAX(MainDisplay!$F$3:$F$3753))</f>
        <v>#N/A</v>
      </c>
    </row>
    <row r="608" spans="25:25" x14ac:dyDescent="0.25">
      <c r="Y608" t="e">
        <f>IF(ISBLANK(MainDisplay!$F608),NA(),MainDisplay!$F608/MAX(MainDisplay!$F$3:$F$3753))</f>
        <v>#N/A</v>
      </c>
    </row>
    <row r="609" spans="25:25" x14ac:dyDescent="0.25">
      <c r="Y609" t="e">
        <f>IF(ISBLANK(MainDisplay!$F609),NA(),MainDisplay!$F609/MAX(MainDisplay!$F$3:$F$3753))</f>
        <v>#N/A</v>
      </c>
    </row>
    <row r="610" spans="25:25" x14ac:dyDescent="0.25">
      <c r="Y610" t="e">
        <f>IF(ISBLANK(MainDisplay!$F610),NA(),MainDisplay!$F610/MAX(MainDisplay!$F$3:$F$3753))</f>
        <v>#N/A</v>
      </c>
    </row>
    <row r="611" spans="25:25" x14ac:dyDescent="0.25">
      <c r="Y611" t="e">
        <f>IF(ISBLANK(MainDisplay!$F611),NA(),MainDisplay!$F611/MAX(MainDisplay!$F$3:$F$3753))</f>
        <v>#N/A</v>
      </c>
    </row>
    <row r="612" spans="25:25" x14ac:dyDescent="0.25">
      <c r="Y612" t="e">
        <f>IF(ISBLANK(MainDisplay!$F612),NA(),MainDisplay!$F612/MAX(MainDisplay!$F$3:$F$3753))</f>
        <v>#N/A</v>
      </c>
    </row>
    <row r="613" spans="25:25" x14ac:dyDescent="0.25">
      <c r="Y613" t="e">
        <f>IF(ISBLANK(MainDisplay!$F613),NA(),MainDisplay!$F613/MAX(MainDisplay!$F$3:$F$3753))</f>
        <v>#N/A</v>
      </c>
    </row>
    <row r="614" spans="25:25" x14ac:dyDescent="0.25">
      <c r="Y614" t="e">
        <f>IF(ISBLANK(MainDisplay!$F614),NA(),MainDisplay!$F614/MAX(MainDisplay!$F$3:$F$3753))</f>
        <v>#N/A</v>
      </c>
    </row>
    <row r="615" spans="25:25" x14ac:dyDescent="0.25">
      <c r="Y615" t="e">
        <f>IF(ISBLANK(MainDisplay!$F615),NA(),MainDisplay!$F615/MAX(MainDisplay!$F$3:$F$3753))</f>
        <v>#N/A</v>
      </c>
    </row>
    <row r="616" spans="25:25" x14ac:dyDescent="0.25">
      <c r="Y616" t="e">
        <f>IF(ISBLANK(MainDisplay!$F616),NA(),MainDisplay!$F616/MAX(MainDisplay!$F$3:$F$3753))</f>
        <v>#N/A</v>
      </c>
    </row>
    <row r="617" spans="25:25" x14ac:dyDescent="0.25">
      <c r="Y617" t="e">
        <f>IF(ISBLANK(MainDisplay!$F617),NA(),MainDisplay!$F617/MAX(MainDisplay!$F$3:$F$3753))</f>
        <v>#N/A</v>
      </c>
    </row>
    <row r="618" spans="25:25" x14ac:dyDescent="0.25">
      <c r="Y618" t="e">
        <f>IF(ISBLANK(MainDisplay!$F618),NA(),MainDisplay!$F618/MAX(MainDisplay!$F$3:$F$3753))</f>
        <v>#N/A</v>
      </c>
    </row>
    <row r="619" spans="25:25" x14ac:dyDescent="0.25">
      <c r="Y619" t="e">
        <f>IF(ISBLANK(MainDisplay!$F619),NA(),MainDisplay!$F619/MAX(MainDisplay!$F$3:$F$3753))</f>
        <v>#N/A</v>
      </c>
    </row>
    <row r="620" spans="25:25" x14ac:dyDescent="0.25">
      <c r="Y620" t="e">
        <f>IF(ISBLANK(MainDisplay!$F620),NA(),MainDisplay!$F620/MAX(MainDisplay!$F$3:$F$3753))</f>
        <v>#N/A</v>
      </c>
    </row>
    <row r="621" spans="25:25" x14ac:dyDescent="0.25">
      <c r="Y621" t="e">
        <f>IF(ISBLANK(MainDisplay!$F621),NA(),MainDisplay!$F621/MAX(MainDisplay!$F$3:$F$3753))</f>
        <v>#N/A</v>
      </c>
    </row>
    <row r="622" spans="25:25" x14ac:dyDescent="0.25">
      <c r="Y622" t="e">
        <f>IF(ISBLANK(MainDisplay!$F622),NA(),MainDisplay!$F622/MAX(MainDisplay!$F$3:$F$3753))</f>
        <v>#N/A</v>
      </c>
    </row>
    <row r="623" spans="25:25" x14ac:dyDescent="0.25">
      <c r="Y623" t="e">
        <f>IF(ISBLANK(MainDisplay!$F623),NA(),MainDisplay!$F623/MAX(MainDisplay!$F$3:$F$3753))</f>
        <v>#N/A</v>
      </c>
    </row>
    <row r="624" spans="25:25" x14ac:dyDescent="0.25">
      <c r="Y624" t="e">
        <f>IF(ISBLANK(MainDisplay!$F624),NA(),MainDisplay!$F624/MAX(MainDisplay!$F$3:$F$3753))</f>
        <v>#N/A</v>
      </c>
    </row>
    <row r="625" spans="25:25" x14ac:dyDescent="0.25">
      <c r="Y625" t="e">
        <f>IF(ISBLANK(MainDisplay!$F625),NA(),MainDisplay!$F625/MAX(MainDisplay!$F$3:$F$3753))</f>
        <v>#N/A</v>
      </c>
    </row>
    <row r="626" spans="25:25" x14ac:dyDescent="0.25">
      <c r="Y626" t="e">
        <f>IF(ISBLANK(MainDisplay!$F626),NA(),MainDisplay!$F626/MAX(MainDisplay!$F$3:$F$3753))</f>
        <v>#N/A</v>
      </c>
    </row>
    <row r="627" spans="25:25" x14ac:dyDescent="0.25">
      <c r="Y627" t="e">
        <f>IF(ISBLANK(MainDisplay!$F627),NA(),MainDisplay!$F627/MAX(MainDisplay!$F$3:$F$3753))</f>
        <v>#N/A</v>
      </c>
    </row>
    <row r="628" spans="25:25" x14ac:dyDescent="0.25">
      <c r="Y628" t="e">
        <f>IF(ISBLANK(MainDisplay!$F628),NA(),MainDisplay!$F628/MAX(MainDisplay!$F$3:$F$3753))</f>
        <v>#N/A</v>
      </c>
    </row>
    <row r="629" spans="25:25" x14ac:dyDescent="0.25">
      <c r="Y629" t="e">
        <f>IF(ISBLANK(MainDisplay!$F629),NA(),MainDisplay!$F629/MAX(MainDisplay!$F$3:$F$3753))</f>
        <v>#N/A</v>
      </c>
    </row>
    <row r="630" spans="25:25" x14ac:dyDescent="0.25">
      <c r="Y630" t="e">
        <f>IF(ISBLANK(MainDisplay!$F630),NA(),MainDisplay!$F630/MAX(MainDisplay!$F$3:$F$3753))</f>
        <v>#N/A</v>
      </c>
    </row>
    <row r="631" spans="25:25" x14ac:dyDescent="0.25">
      <c r="Y631" t="e">
        <f>IF(ISBLANK(MainDisplay!$F631),NA(),MainDisplay!$F631/MAX(MainDisplay!$F$3:$F$3753))</f>
        <v>#N/A</v>
      </c>
    </row>
    <row r="632" spans="25:25" x14ac:dyDescent="0.25">
      <c r="Y632" t="e">
        <f>IF(ISBLANK(MainDisplay!$F632),NA(),MainDisplay!$F632/MAX(MainDisplay!$F$3:$F$3753))</f>
        <v>#N/A</v>
      </c>
    </row>
    <row r="633" spans="25:25" x14ac:dyDescent="0.25">
      <c r="Y633" t="e">
        <f>IF(ISBLANK(MainDisplay!$F633),NA(),MainDisplay!$F633/MAX(MainDisplay!$F$3:$F$3753))</f>
        <v>#N/A</v>
      </c>
    </row>
    <row r="634" spans="25:25" x14ac:dyDescent="0.25">
      <c r="Y634" t="e">
        <f>IF(ISBLANK(MainDisplay!$F634),NA(),MainDisplay!$F634/MAX(MainDisplay!$F$3:$F$3753))</f>
        <v>#N/A</v>
      </c>
    </row>
    <row r="635" spans="25:25" x14ac:dyDescent="0.25">
      <c r="Y635" t="e">
        <f>IF(ISBLANK(MainDisplay!$F635),NA(),MainDisplay!$F635/MAX(MainDisplay!$F$3:$F$3753))</f>
        <v>#N/A</v>
      </c>
    </row>
    <row r="636" spans="25:25" x14ac:dyDescent="0.25">
      <c r="Y636" t="e">
        <f>IF(ISBLANK(MainDisplay!$F636),NA(),MainDisplay!$F636/MAX(MainDisplay!$F$3:$F$3753))</f>
        <v>#N/A</v>
      </c>
    </row>
    <row r="637" spans="25:25" x14ac:dyDescent="0.25">
      <c r="Y637" t="e">
        <f>IF(ISBLANK(MainDisplay!$F637),NA(),MainDisplay!$F637/MAX(MainDisplay!$F$3:$F$3753))</f>
        <v>#N/A</v>
      </c>
    </row>
    <row r="638" spans="25:25" x14ac:dyDescent="0.25">
      <c r="Y638" t="e">
        <f>IF(ISBLANK(MainDisplay!$F638),NA(),MainDisplay!$F638/MAX(MainDisplay!$F$3:$F$3753))</f>
        <v>#N/A</v>
      </c>
    </row>
    <row r="639" spans="25:25" x14ac:dyDescent="0.25">
      <c r="Y639" t="e">
        <f>IF(ISBLANK(MainDisplay!$F639),NA(),MainDisplay!$F639/MAX(MainDisplay!$F$3:$F$3753))</f>
        <v>#N/A</v>
      </c>
    </row>
    <row r="640" spans="25:25" x14ac:dyDescent="0.25">
      <c r="Y640" t="e">
        <f>IF(ISBLANK(MainDisplay!$F640),NA(),MainDisplay!$F640/MAX(MainDisplay!$F$3:$F$3753))</f>
        <v>#N/A</v>
      </c>
    </row>
    <row r="641" spans="25:25" x14ac:dyDescent="0.25">
      <c r="Y641" t="e">
        <f>IF(ISBLANK(MainDisplay!$F641),NA(),MainDisplay!$F641/MAX(MainDisplay!$F$3:$F$3753))</f>
        <v>#N/A</v>
      </c>
    </row>
    <row r="642" spans="25:25" x14ac:dyDescent="0.25">
      <c r="Y642" t="e">
        <f>IF(ISBLANK(MainDisplay!$F642),NA(),MainDisplay!$F642/MAX(MainDisplay!$F$3:$F$3753))</f>
        <v>#N/A</v>
      </c>
    </row>
    <row r="643" spans="25:25" x14ac:dyDescent="0.25">
      <c r="Y643" t="e">
        <f>IF(ISBLANK(MainDisplay!$F643),NA(),MainDisplay!$F643/MAX(MainDisplay!$F$3:$F$3753))</f>
        <v>#N/A</v>
      </c>
    </row>
    <row r="644" spans="25:25" x14ac:dyDescent="0.25">
      <c r="Y644" t="e">
        <f>IF(ISBLANK(MainDisplay!$F644),NA(),MainDisplay!$F644/MAX(MainDisplay!$F$3:$F$3753))</f>
        <v>#N/A</v>
      </c>
    </row>
    <row r="645" spans="25:25" x14ac:dyDescent="0.25">
      <c r="Y645" t="e">
        <f>IF(ISBLANK(MainDisplay!$F645),NA(),MainDisplay!$F645/MAX(MainDisplay!$F$3:$F$3753))</f>
        <v>#N/A</v>
      </c>
    </row>
    <row r="646" spans="25:25" x14ac:dyDescent="0.25">
      <c r="Y646" t="e">
        <f>IF(ISBLANK(MainDisplay!$F646),NA(),MainDisplay!$F646/MAX(MainDisplay!$F$3:$F$3753))</f>
        <v>#N/A</v>
      </c>
    </row>
    <row r="647" spans="25:25" x14ac:dyDescent="0.25">
      <c r="Y647" t="e">
        <f>IF(ISBLANK(MainDisplay!$F647),NA(),MainDisplay!$F647/MAX(MainDisplay!$F$3:$F$3753))</f>
        <v>#N/A</v>
      </c>
    </row>
    <row r="648" spans="25:25" x14ac:dyDescent="0.25">
      <c r="Y648" t="e">
        <f>IF(ISBLANK(MainDisplay!$F648),NA(),MainDisplay!$F648/MAX(MainDisplay!$F$3:$F$3753))</f>
        <v>#N/A</v>
      </c>
    </row>
    <row r="649" spans="25:25" x14ac:dyDescent="0.25">
      <c r="Y649" t="e">
        <f>IF(ISBLANK(MainDisplay!$F649),NA(),MainDisplay!$F649/MAX(MainDisplay!$F$3:$F$3753))</f>
        <v>#N/A</v>
      </c>
    </row>
    <row r="650" spans="25:25" x14ac:dyDescent="0.25">
      <c r="Y650" t="e">
        <f>IF(ISBLANK(MainDisplay!$F650),NA(),MainDisplay!$F650/MAX(MainDisplay!$F$3:$F$3753))</f>
        <v>#N/A</v>
      </c>
    </row>
    <row r="651" spans="25:25" x14ac:dyDescent="0.25">
      <c r="Y651" t="e">
        <f>IF(ISBLANK(MainDisplay!$F651),NA(),MainDisplay!$F651/MAX(MainDisplay!$F$3:$F$3753))</f>
        <v>#N/A</v>
      </c>
    </row>
    <row r="652" spans="25:25" x14ac:dyDescent="0.25">
      <c r="Y652" t="e">
        <f>IF(ISBLANK(MainDisplay!$F652),NA(),MainDisplay!$F652/MAX(MainDisplay!$F$3:$F$3753))</f>
        <v>#N/A</v>
      </c>
    </row>
    <row r="653" spans="25:25" x14ac:dyDescent="0.25">
      <c r="Y653" t="e">
        <f>IF(ISBLANK(MainDisplay!$F653),NA(),MainDisplay!$F653/MAX(MainDisplay!$F$3:$F$3753))</f>
        <v>#N/A</v>
      </c>
    </row>
    <row r="654" spans="25:25" x14ac:dyDescent="0.25">
      <c r="Y654" t="e">
        <f>IF(ISBLANK(MainDisplay!$F654),NA(),MainDisplay!$F654/MAX(MainDisplay!$F$3:$F$3753))</f>
        <v>#N/A</v>
      </c>
    </row>
    <row r="655" spans="25:25" x14ac:dyDescent="0.25">
      <c r="Y655" t="e">
        <f>IF(ISBLANK(MainDisplay!$F655),NA(),MainDisplay!$F655/MAX(MainDisplay!$F$3:$F$3753))</f>
        <v>#N/A</v>
      </c>
    </row>
    <row r="656" spans="25:25" x14ac:dyDescent="0.25">
      <c r="Y656" t="e">
        <f>IF(ISBLANK(MainDisplay!$F656),NA(),MainDisplay!$F656/MAX(MainDisplay!$F$3:$F$3753))</f>
        <v>#N/A</v>
      </c>
    </row>
    <row r="657" spans="25:25" x14ac:dyDescent="0.25">
      <c r="Y657" t="e">
        <f>IF(ISBLANK(MainDisplay!$F657),NA(),MainDisplay!$F657/MAX(MainDisplay!$F$3:$F$3753))</f>
        <v>#N/A</v>
      </c>
    </row>
    <row r="658" spans="25:25" x14ac:dyDescent="0.25">
      <c r="Y658" t="e">
        <f>IF(ISBLANK(MainDisplay!$F658),NA(),MainDisplay!$F658/MAX(MainDisplay!$F$3:$F$3753))</f>
        <v>#N/A</v>
      </c>
    </row>
    <row r="659" spans="25:25" x14ac:dyDescent="0.25">
      <c r="Y659" t="e">
        <f>IF(ISBLANK(MainDisplay!$F659),NA(),MainDisplay!$F659/MAX(MainDisplay!$F$3:$F$3753))</f>
        <v>#N/A</v>
      </c>
    </row>
    <row r="660" spans="25:25" x14ac:dyDescent="0.25">
      <c r="Y660" t="e">
        <f>IF(ISBLANK(MainDisplay!$F660),NA(),MainDisplay!$F660/MAX(MainDisplay!$F$3:$F$3753))</f>
        <v>#N/A</v>
      </c>
    </row>
    <row r="661" spans="25:25" x14ac:dyDescent="0.25">
      <c r="Y661" t="e">
        <f>IF(ISBLANK(MainDisplay!$F661),NA(),MainDisplay!$F661/MAX(MainDisplay!$F$3:$F$3753))</f>
        <v>#N/A</v>
      </c>
    </row>
    <row r="662" spans="25:25" x14ac:dyDescent="0.25">
      <c r="Y662" t="e">
        <f>IF(ISBLANK(MainDisplay!$F662),NA(),MainDisplay!$F662/MAX(MainDisplay!$F$3:$F$3753))</f>
        <v>#N/A</v>
      </c>
    </row>
    <row r="663" spans="25:25" x14ac:dyDescent="0.25">
      <c r="Y663" t="e">
        <f>IF(ISBLANK(MainDisplay!$F663),NA(),MainDisplay!$F663/MAX(MainDisplay!$F$3:$F$3753))</f>
        <v>#N/A</v>
      </c>
    </row>
    <row r="664" spans="25:25" x14ac:dyDescent="0.25">
      <c r="Y664" t="e">
        <f>IF(ISBLANK(MainDisplay!$F664),NA(),MainDisplay!$F664/MAX(MainDisplay!$F$3:$F$3753))</f>
        <v>#N/A</v>
      </c>
    </row>
    <row r="665" spans="25:25" x14ac:dyDescent="0.25">
      <c r="Y665" t="e">
        <f>IF(ISBLANK(MainDisplay!$F665),NA(),MainDisplay!$F665/MAX(MainDisplay!$F$3:$F$3753))</f>
        <v>#N/A</v>
      </c>
    </row>
    <row r="666" spans="25:25" x14ac:dyDescent="0.25">
      <c r="Y666" t="e">
        <f>IF(ISBLANK(MainDisplay!$F666),NA(),MainDisplay!$F666/MAX(MainDisplay!$F$3:$F$3753))</f>
        <v>#N/A</v>
      </c>
    </row>
    <row r="667" spans="25:25" x14ac:dyDescent="0.25">
      <c r="Y667" t="e">
        <f>IF(ISBLANK(MainDisplay!$F667),NA(),MainDisplay!$F667/MAX(MainDisplay!$F$3:$F$3753))</f>
        <v>#N/A</v>
      </c>
    </row>
    <row r="668" spans="25:25" x14ac:dyDescent="0.25">
      <c r="Y668" t="e">
        <f>IF(ISBLANK(MainDisplay!$F668),NA(),MainDisplay!$F668/MAX(MainDisplay!$F$3:$F$3753))</f>
        <v>#N/A</v>
      </c>
    </row>
    <row r="669" spans="25:25" x14ac:dyDescent="0.25">
      <c r="Y669" t="e">
        <f>IF(ISBLANK(MainDisplay!$F669),NA(),MainDisplay!$F669/MAX(MainDisplay!$F$3:$F$3753))</f>
        <v>#N/A</v>
      </c>
    </row>
    <row r="670" spans="25:25" x14ac:dyDescent="0.25">
      <c r="Y670" t="e">
        <f>IF(ISBLANK(MainDisplay!$F670),NA(),MainDisplay!$F670/MAX(MainDisplay!$F$3:$F$3753))</f>
        <v>#N/A</v>
      </c>
    </row>
    <row r="671" spans="25:25" x14ac:dyDescent="0.25">
      <c r="Y671" t="e">
        <f>IF(ISBLANK(MainDisplay!$F671),NA(),MainDisplay!$F671/MAX(MainDisplay!$F$3:$F$3753))</f>
        <v>#N/A</v>
      </c>
    </row>
    <row r="672" spans="25:25" x14ac:dyDescent="0.25">
      <c r="Y672" t="e">
        <f>IF(ISBLANK(MainDisplay!$F672),NA(),MainDisplay!$F672/MAX(MainDisplay!$F$3:$F$3753))</f>
        <v>#N/A</v>
      </c>
    </row>
    <row r="673" spans="25:25" x14ac:dyDescent="0.25">
      <c r="Y673" t="e">
        <f>IF(ISBLANK(MainDisplay!$F673),NA(),MainDisplay!$F673/MAX(MainDisplay!$F$3:$F$3753))</f>
        <v>#N/A</v>
      </c>
    </row>
    <row r="674" spans="25:25" x14ac:dyDescent="0.25">
      <c r="Y674" t="e">
        <f>IF(ISBLANK(MainDisplay!$F674),NA(),MainDisplay!$F674/MAX(MainDisplay!$F$3:$F$3753))</f>
        <v>#N/A</v>
      </c>
    </row>
    <row r="675" spans="25:25" x14ac:dyDescent="0.25">
      <c r="Y675" t="e">
        <f>IF(ISBLANK(MainDisplay!$F675),NA(),MainDisplay!$F675/MAX(MainDisplay!$F$3:$F$3753))</f>
        <v>#N/A</v>
      </c>
    </row>
    <row r="676" spans="25:25" x14ac:dyDescent="0.25">
      <c r="Y676" t="e">
        <f>IF(ISBLANK(MainDisplay!$F676),NA(),MainDisplay!$F676/MAX(MainDisplay!$F$3:$F$3753))</f>
        <v>#N/A</v>
      </c>
    </row>
    <row r="677" spans="25:25" x14ac:dyDescent="0.25">
      <c r="Y677" t="e">
        <f>IF(ISBLANK(MainDisplay!$F677),NA(),MainDisplay!$F677/MAX(MainDisplay!$F$3:$F$3753))</f>
        <v>#N/A</v>
      </c>
    </row>
    <row r="678" spans="25:25" x14ac:dyDescent="0.25">
      <c r="Y678" t="e">
        <f>IF(ISBLANK(MainDisplay!$F678),NA(),MainDisplay!$F678/MAX(MainDisplay!$F$3:$F$3753))</f>
        <v>#N/A</v>
      </c>
    </row>
    <row r="679" spans="25:25" x14ac:dyDescent="0.25">
      <c r="Y679" t="e">
        <f>IF(ISBLANK(MainDisplay!$F679),NA(),MainDisplay!$F679/MAX(MainDisplay!$F$3:$F$3753))</f>
        <v>#N/A</v>
      </c>
    </row>
    <row r="680" spans="25:25" x14ac:dyDescent="0.25">
      <c r="Y680" t="e">
        <f>IF(ISBLANK(MainDisplay!$F680),NA(),MainDisplay!$F680/MAX(MainDisplay!$F$3:$F$3753))</f>
        <v>#N/A</v>
      </c>
    </row>
    <row r="681" spans="25:25" x14ac:dyDescent="0.25">
      <c r="Y681" t="e">
        <f>IF(ISBLANK(MainDisplay!$F681),NA(),MainDisplay!$F681/MAX(MainDisplay!$F$3:$F$3753))</f>
        <v>#N/A</v>
      </c>
    </row>
    <row r="682" spans="25:25" x14ac:dyDescent="0.25">
      <c r="Y682" t="e">
        <f>IF(ISBLANK(MainDisplay!$F682),NA(),MainDisplay!$F682/MAX(MainDisplay!$F$3:$F$3753))</f>
        <v>#N/A</v>
      </c>
    </row>
    <row r="683" spans="25:25" x14ac:dyDescent="0.25">
      <c r="Y683" t="e">
        <f>IF(ISBLANK(MainDisplay!$F683),NA(),MainDisplay!$F683/MAX(MainDisplay!$F$3:$F$3753))</f>
        <v>#N/A</v>
      </c>
    </row>
    <row r="684" spans="25:25" x14ac:dyDescent="0.25">
      <c r="Y684" t="e">
        <f>IF(ISBLANK(MainDisplay!$F684),NA(),MainDisplay!$F684/MAX(MainDisplay!$F$3:$F$3753))</f>
        <v>#N/A</v>
      </c>
    </row>
    <row r="685" spans="25:25" x14ac:dyDescent="0.25">
      <c r="Y685" t="e">
        <f>IF(ISBLANK(MainDisplay!$F685),NA(),MainDisplay!$F685/MAX(MainDisplay!$F$3:$F$3753))</f>
        <v>#N/A</v>
      </c>
    </row>
    <row r="686" spans="25:25" x14ac:dyDescent="0.25">
      <c r="Y686" t="e">
        <f>IF(ISBLANK(MainDisplay!$F686),NA(),MainDisplay!$F686/MAX(MainDisplay!$F$3:$F$3753))</f>
        <v>#N/A</v>
      </c>
    </row>
    <row r="687" spans="25:25" x14ac:dyDescent="0.25">
      <c r="Y687" t="e">
        <f>IF(ISBLANK(MainDisplay!$F687),NA(),MainDisplay!$F687/MAX(MainDisplay!$F$3:$F$3753))</f>
        <v>#N/A</v>
      </c>
    </row>
    <row r="688" spans="25:25" x14ac:dyDescent="0.25">
      <c r="Y688" t="e">
        <f>IF(ISBLANK(MainDisplay!$F688),NA(),MainDisplay!$F688/MAX(MainDisplay!$F$3:$F$3753))</f>
        <v>#N/A</v>
      </c>
    </row>
    <row r="689" spans="25:25" x14ac:dyDescent="0.25">
      <c r="Y689" t="e">
        <f>IF(ISBLANK(MainDisplay!$F689),NA(),MainDisplay!$F689/MAX(MainDisplay!$F$3:$F$3753))</f>
        <v>#N/A</v>
      </c>
    </row>
    <row r="690" spans="25:25" x14ac:dyDescent="0.25">
      <c r="Y690" t="e">
        <f>IF(ISBLANK(MainDisplay!$F690),NA(),MainDisplay!$F690/MAX(MainDisplay!$F$3:$F$3753))</f>
        <v>#N/A</v>
      </c>
    </row>
    <row r="691" spans="25:25" x14ac:dyDescent="0.25">
      <c r="Y691" t="e">
        <f>IF(ISBLANK(MainDisplay!$F691),NA(),MainDisplay!$F691/MAX(MainDisplay!$F$3:$F$3753))</f>
        <v>#N/A</v>
      </c>
    </row>
    <row r="692" spans="25:25" x14ac:dyDescent="0.25">
      <c r="Y692" t="e">
        <f>IF(ISBLANK(MainDisplay!$F692),NA(),MainDisplay!$F692/MAX(MainDisplay!$F$3:$F$3753))</f>
        <v>#N/A</v>
      </c>
    </row>
    <row r="693" spans="25:25" x14ac:dyDescent="0.25">
      <c r="Y693" t="e">
        <f>IF(ISBLANK(MainDisplay!$F693),NA(),MainDisplay!$F693/MAX(MainDisplay!$F$3:$F$3753))</f>
        <v>#N/A</v>
      </c>
    </row>
    <row r="694" spans="25:25" x14ac:dyDescent="0.25">
      <c r="Y694" t="e">
        <f>IF(ISBLANK(MainDisplay!$F694),NA(),MainDisplay!$F694/MAX(MainDisplay!$F$3:$F$3753))</f>
        <v>#N/A</v>
      </c>
    </row>
    <row r="695" spans="25:25" x14ac:dyDescent="0.25">
      <c r="Y695" t="e">
        <f>IF(ISBLANK(MainDisplay!$F695),NA(),MainDisplay!$F695/MAX(MainDisplay!$F$3:$F$3753))</f>
        <v>#N/A</v>
      </c>
    </row>
    <row r="696" spans="25:25" x14ac:dyDescent="0.25">
      <c r="Y696" t="e">
        <f>IF(ISBLANK(MainDisplay!$F696),NA(),MainDisplay!$F696/MAX(MainDisplay!$F$3:$F$3753))</f>
        <v>#N/A</v>
      </c>
    </row>
    <row r="697" spans="25:25" x14ac:dyDescent="0.25">
      <c r="Y697" t="e">
        <f>IF(ISBLANK(MainDisplay!$F697),NA(),MainDisplay!$F697/MAX(MainDisplay!$F$3:$F$3753))</f>
        <v>#N/A</v>
      </c>
    </row>
    <row r="698" spans="25:25" x14ac:dyDescent="0.25">
      <c r="Y698" t="e">
        <f>IF(ISBLANK(MainDisplay!$F698),NA(),MainDisplay!$F698/MAX(MainDisplay!$F$3:$F$3753))</f>
        <v>#N/A</v>
      </c>
    </row>
    <row r="699" spans="25:25" x14ac:dyDescent="0.25">
      <c r="Y699" t="e">
        <f>IF(ISBLANK(MainDisplay!$F699),NA(),MainDisplay!$F699/MAX(MainDisplay!$F$3:$F$3753))</f>
        <v>#N/A</v>
      </c>
    </row>
    <row r="700" spans="25:25" x14ac:dyDescent="0.25">
      <c r="Y700" t="e">
        <f>IF(ISBLANK(MainDisplay!$F700),NA(),MainDisplay!$F700/MAX(MainDisplay!$F$3:$F$3753))</f>
        <v>#N/A</v>
      </c>
    </row>
    <row r="701" spans="25:25" x14ac:dyDescent="0.25">
      <c r="Y701" t="e">
        <f>IF(ISBLANK(MainDisplay!$F701),NA(),MainDisplay!$F701/MAX(MainDisplay!$F$3:$F$3753))</f>
        <v>#N/A</v>
      </c>
    </row>
    <row r="702" spans="25:25" x14ac:dyDescent="0.25">
      <c r="Y702" t="e">
        <f>IF(ISBLANK(MainDisplay!$F702),NA(),MainDisplay!$F702/MAX(MainDisplay!$F$3:$F$3753))</f>
        <v>#N/A</v>
      </c>
    </row>
    <row r="703" spans="25:25" x14ac:dyDescent="0.25">
      <c r="Y703" t="e">
        <f>IF(ISBLANK(MainDisplay!$F703),NA(),MainDisplay!$F703/MAX(MainDisplay!$F$3:$F$3753))</f>
        <v>#N/A</v>
      </c>
    </row>
    <row r="704" spans="25:25" x14ac:dyDescent="0.25">
      <c r="Y704" t="e">
        <f>IF(ISBLANK(MainDisplay!$F704),NA(),MainDisplay!$F704/MAX(MainDisplay!$F$3:$F$3753))</f>
        <v>#N/A</v>
      </c>
    </row>
    <row r="705" spans="25:25" x14ac:dyDescent="0.25">
      <c r="Y705" t="e">
        <f>IF(ISBLANK(MainDisplay!$F705),NA(),MainDisplay!$F705/MAX(MainDisplay!$F$3:$F$3753))</f>
        <v>#N/A</v>
      </c>
    </row>
    <row r="706" spans="25:25" x14ac:dyDescent="0.25">
      <c r="Y706" t="e">
        <f>IF(ISBLANK(MainDisplay!$F706),NA(),MainDisplay!$F706/MAX(MainDisplay!$F$3:$F$3753))</f>
        <v>#N/A</v>
      </c>
    </row>
    <row r="707" spans="25:25" x14ac:dyDescent="0.25">
      <c r="Y707" t="e">
        <f>IF(ISBLANK(MainDisplay!$F707),NA(),MainDisplay!$F707/MAX(MainDisplay!$F$3:$F$3753))</f>
        <v>#N/A</v>
      </c>
    </row>
    <row r="708" spans="25:25" x14ac:dyDescent="0.25">
      <c r="Y708" t="e">
        <f>IF(ISBLANK(MainDisplay!$F708),NA(),MainDisplay!$F708/MAX(MainDisplay!$F$3:$F$3753))</f>
        <v>#N/A</v>
      </c>
    </row>
    <row r="709" spans="25:25" x14ac:dyDescent="0.25">
      <c r="Y709" t="e">
        <f>IF(ISBLANK(MainDisplay!$F709),NA(),MainDisplay!$F709/MAX(MainDisplay!$F$3:$F$3753))</f>
        <v>#N/A</v>
      </c>
    </row>
    <row r="710" spans="25:25" x14ac:dyDescent="0.25">
      <c r="Y710" t="e">
        <f>IF(ISBLANK(MainDisplay!$F710),NA(),MainDisplay!$F710/MAX(MainDisplay!$F$3:$F$3753))</f>
        <v>#N/A</v>
      </c>
    </row>
    <row r="711" spans="25:25" x14ac:dyDescent="0.25">
      <c r="Y711" t="e">
        <f>IF(ISBLANK(MainDisplay!$F711),NA(),MainDisplay!$F711/MAX(MainDisplay!$F$3:$F$3753))</f>
        <v>#N/A</v>
      </c>
    </row>
    <row r="712" spans="25:25" x14ac:dyDescent="0.25">
      <c r="Y712" t="e">
        <f>IF(ISBLANK(MainDisplay!$F712),NA(),MainDisplay!$F712/MAX(MainDisplay!$F$3:$F$3753))</f>
        <v>#N/A</v>
      </c>
    </row>
    <row r="713" spans="25:25" x14ac:dyDescent="0.25">
      <c r="Y713" t="e">
        <f>IF(ISBLANK(MainDisplay!$F713),NA(),MainDisplay!$F713/MAX(MainDisplay!$F$3:$F$3753))</f>
        <v>#N/A</v>
      </c>
    </row>
    <row r="714" spans="25:25" x14ac:dyDescent="0.25">
      <c r="Y714" t="e">
        <f>IF(ISBLANK(MainDisplay!$F714),NA(),MainDisplay!$F714/MAX(MainDisplay!$F$3:$F$3753))</f>
        <v>#N/A</v>
      </c>
    </row>
    <row r="715" spans="25:25" x14ac:dyDescent="0.25">
      <c r="Y715" t="e">
        <f>IF(ISBLANK(MainDisplay!$F715),NA(),MainDisplay!$F715/MAX(MainDisplay!$F$3:$F$3753))</f>
        <v>#N/A</v>
      </c>
    </row>
    <row r="716" spans="25:25" x14ac:dyDescent="0.25">
      <c r="Y716" t="e">
        <f>IF(ISBLANK(MainDisplay!$F716),NA(),MainDisplay!$F716/MAX(MainDisplay!$F$3:$F$3753))</f>
        <v>#N/A</v>
      </c>
    </row>
    <row r="717" spans="25:25" x14ac:dyDescent="0.25">
      <c r="Y717" t="e">
        <f>IF(ISBLANK(MainDisplay!$F717),NA(),MainDisplay!$F717/MAX(MainDisplay!$F$3:$F$3753))</f>
        <v>#N/A</v>
      </c>
    </row>
    <row r="718" spans="25:25" x14ac:dyDescent="0.25">
      <c r="Y718" t="e">
        <f>IF(ISBLANK(MainDisplay!$F718),NA(),MainDisplay!$F718/MAX(MainDisplay!$F$3:$F$3753))</f>
        <v>#N/A</v>
      </c>
    </row>
    <row r="719" spans="25:25" x14ac:dyDescent="0.25">
      <c r="Y719" t="e">
        <f>IF(ISBLANK(MainDisplay!$F719),NA(),MainDisplay!$F719/MAX(MainDisplay!$F$3:$F$3753))</f>
        <v>#N/A</v>
      </c>
    </row>
    <row r="720" spans="25:25" x14ac:dyDescent="0.25">
      <c r="Y720" t="e">
        <f>IF(ISBLANK(MainDisplay!$F720),NA(),MainDisplay!$F720/MAX(MainDisplay!$F$3:$F$3753))</f>
        <v>#N/A</v>
      </c>
    </row>
    <row r="721" spans="25:25" x14ac:dyDescent="0.25">
      <c r="Y721" t="e">
        <f>IF(ISBLANK(MainDisplay!$F721),NA(),MainDisplay!$F721/MAX(MainDisplay!$F$3:$F$3753))</f>
        <v>#N/A</v>
      </c>
    </row>
    <row r="722" spans="25:25" x14ac:dyDescent="0.25">
      <c r="Y722" t="e">
        <f>IF(ISBLANK(MainDisplay!$F722),NA(),MainDisplay!$F722/MAX(MainDisplay!$F$3:$F$3753))</f>
        <v>#N/A</v>
      </c>
    </row>
    <row r="723" spans="25:25" x14ac:dyDescent="0.25">
      <c r="Y723" t="e">
        <f>IF(ISBLANK(MainDisplay!$F723),NA(),MainDisplay!$F723/MAX(MainDisplay!$F$3:$F$3753))</f>
        <v>#N/A</v>
      </c>
    </row>
    <row r="724" spans="25:25" x14ac:dyDescent="0.25">
      <c r="Y724" t="e">
        <f>IF(ISBLANK(MainDisplay!$F724),NA(),MainDisplay!$F724/MAX(MainDisplay!$F$3:$F$3753))</f>
        <v>#N/A</v>
      </c>
    </row>
    <row r="725" spans="25:25" x14ac:dyDescent="0.25">
      <c r="Y725" t="e">
        <f>IF(ISBLANK(MainDisplay!$F725),NA(),MainDisplay!$F725/MAX(MainDisplay!$F$3:$F$3753))</f>
        <v>#N/A</v>
      </c>
    </row>
    <row r="726" spans="25:25" x14ac:dyDescent="0.25">
      <c r="Y726" t="e">
        <f>IF(ISBLANK(MainDisplay!$F726),NA(),MainDisplay!$F726/MAX(MainDisplay!$F$3:$F$3753))</f>
        <v>#N/A</v>
      </c>
    </row>
    <row r="727" spans="25:25" x14ac:dyDescent="0.25">
      <c r="Y727" t="e">
        <f>IF(ISBLANK(MainDisplay!$F727),NA(),MainDisplay!$F727/MAX(MainDisplay!$F$3:$F$3753))</f>
        <v>#N/A</v>
      </c>
    </row>
    <row r="728" spans="25:25" x14ac:dyDescent="0.25">
      <c r="Y728" t="e">
        <f>IF(ISBLANK(MainDisplay!$F728),NA(),MainDisplay!$F728/MAX(MainDisplay!$F$3:$F$3753))</f>
        <v>#N/A</v>
      </c>
    </row>
    <row r="729" spans="25:25" x14ac:dyDescent="0.25">
      <c r="Y729" t="e">
        <f>IF(ISBLANK(MainDisplay!$F729),NA(),MainDisplay!$F729/MAX(MainDisplay!$F$3:$F$3753))</f>
        <v>#N/A</v>
      </c>
    </row>
    <row r="730" spans="25:25" x14ac:dyDescent="0.25">
      <c r="Y730" t="e">
        <f>IF(ISBLANK(MainDisplay!$F730),NA(),MainDisplay!$F730/MAX(MainDisplay!$F$3:$F$3753))</f>
        <v>#N/A</v>
      </c>
    </row>
    <row r="731" spans="25:25" x14ac:dyDescent="0.25">
      <c r="Y731" t="e">
        <f>IF(ISBLANK(MainDisplay!$F731),NA(),MainDisplay!$F731/MAX(MainDisplay!$F$3:$F$3753))</f>
        <v>#N/A</v>
      </c>
    </row>
    <row r="732" spans="25:25" x14ac:dyDescent="0.25">
      <c r="Y732" t="e">
        <f>IF(ISBLANK(MainDisplay!$F732),NA(),MainDisplay!$F732/MAX(MainDisplay!$F$3:$F$3753))</f>
        <v>#N/A</v>
      </c>
    </row>
    <row r="733" spans="25:25" x14ac:dyDescent="0.25">
      <c r="Y733" t="e">
        <f>IF(ISBLANK(MainDisplay!$F733),NA(),MainDisplay!$F733/MAX(MainDisplay!$F$3:$F$3753))</f>
        <v>#N/A</v>
      </c>
    </row>
    <row r="734" spans="25:25" x14ac:dyDescent="0.25">
      <c r="Y734" t="e">
        <f>IF(ISBLANK(MainDisplay!$F734),NA(),MainDisplay!$F734/MAX(MainDisplay!$F$3:$F$3753))</f>
        <v>#N/A</v>
      </c>
    </row>
    <row r="735" spans="25:25" x14ac:dyDescent="0.25">
      <c r="Y735" t="e">
        <f>IF(ISBLANK(MainDisplay!$F735),NA(),MainDisplay!$F735/MAX(MainDisplay!$F$3:$F$3753))</f>
        <v>#N/A</v>
      </c>
    </row>
    <row r="736" spans="25:25" x14ac:dyDescent="0.25">
      <c r="Y736" t="e">
        <f>IF(ISBLANK(MainDisplay!$F736),NA(),MainDisplay!$F736/MAX(MainDisplay!$F$3:$F$3753))</f>
        <v>#N/A</v>
      </c>
    </row>
    <row r="737" spans="25:25" x14ac:dyDescent="0.25">
      <c r="Y737" t="e">
        <f>IF(ISBLANK(MainDisplay!$F737),NA(),MainDisplay!$F737/MAX(MainDisplay!$F$3:$F$3753))</f>
        <v>#N/A</v>
      </c>
    </row>
    <row r="738" spans="25:25" x14ac:dyDescent="0.25">
      <c r="Y738" t="e">
        <f>IF(ISBLANK(MainDisplay!$F738),NA(),MainDisplay!$F738/MAX(MainDisplay!$F$3:$F$3753))</f>
        <v>#N/A</v>
      </c>
    </row>
    <row r="739" spans="25:25" x14ac:dyDescent="0.25">
      <c r="Y739" t="e">
        <f>IF(ISBLANK(MainDisplay!$F739),NA(),MainDisplay!$F739/MAX(MainDisplay!$F$3:$F$3753))</f>
        <v>#N/A</v>
      </c>
    </row>
    <row r="740" spans="25:25" x14ac:dyDescent="0.25">
      <c r="Y740" t="e">
        <f>IF(ISBLANK(MainDisplay!$F740),NA(),MainDisplay!$F740/MAX(MainDisplay!$F$3:$F$3753))</f>
        <v>#N/A</v>
      </c>
    </row>
    <row r="741" spans="25:25" x14ac:dyDescent="0.25">
      <c r="Y741" t="e">
        <f>IF(ISBLANK(MainDisplay!$F741),NA(),MainDisplay!$F741/MAX(MainDisplay!$F$3:$F$3753))</f>
        <v>#N/A</v>
      </c>
    </row>
    <row r="742" spans="25:25" x14ac:dyDescent="0.25">
      <c r="Y742" t="e">
        <f>IF(ISBLANK(MainDisplay!$F742),NA(),MainDisplay!$F742/MAX(MainDisplay!$F$3:$F$3753))</f>
        <v>#N/A</v>
      </c>
    </row>
    <row r="743" spans="25:25" x14ac:dyDescent="0.25">
      <c r="Y743" t="e">
        <f>IF(ISBLANK(MainDisplay!$F743),NA(),MainDisplay!$F743/MAX(MainDisplay!$F$3:$F$3753))</f>
        <v>#N/A</v>
      </c>
    </row>
    <row r="744" spans="25:25" x14ac:dyDescent="0.25">
      <c r="Y744" t="e">
        <f>IF(ISBLANK(MainDisplay!$F744),NA(),MainDisplay!$F744/MAX(MainDisplay!$F$3:$F$3753))</f>
        <v>#N/A</v>
      </c>
    </row>
    <row r="745" spans="25:25" x14ac:dyDescent="0.25">
      <c r="Y745" t="e">
        <f>IF(ISBLANK(MainDisplay!$F745),NA(),MainDisplay!$F745/MAX(MainDisplay!$F$3:$F$3753))</f>
        <v>#N/A</v>
      </c>
    </row>
    <row r="746" spans="25:25" x14ac:dyDescent="0.25">
      <c r="Y746" t="e">
        <f>IF(ISBLANK(MainDisplay!$F746),NA(),MainDisplay!$F746/MAX(MainDisplay!$F$3:$F$3753))</f>
        <v>#N/A</v>
      </c>
    </row>
    <row r="747" spans="25:25" x14ac:dyDescent="0.25">
      <c r="Y747" t="e">
        <f>IF(ISBLANK(MainDisplay!$F747),NA(),MainDisplay!$F747/MAX(MainDisplay!$F$3:$F$3753))</f>
        <v>#N/A</v>
      </c>
    </row>
    <row r="748" spans="25:25" x14ac:dyDescent="0.25">
      <c r="Y748" t="e">
        <f>IF(ISBLANK(MainDisplay!$F748),NA(),MainDisplay!$F748/MAX(MainDisplay!$F$3:$F$3753))</f>
        <v>#N/A</v>
      </c>
    </row>
    <row r="749" spans="25:25" x14ac:dyDescent="0.25">
      <c r="Y749" t="e">
        <f>IF(ISBLANK(MainDisplay!$F749),NA(),MainDisplay!$F749/MAX(MainDisplay!$F$3:$F$3753))</f>
        <v>#N/A</v>
      </c>
    </row>
    <row r="750" spans="25:25" x14ac:dyDescent="0.25">
      <c r="Y750" t="e">
        <f>IF(ISBLANK(MainDisplay!$F750),NA(),MainDisplay!$F750/MAX(MainDisplay!$F$3:$F$3753))</f>
        <v>#N/A</v>
      </c>
    </row>
    <row r="751" spans="25:25" x14ac:dyDescent="0.25">
      <c r="Y751" t="e">
        <f>IF(ISBLANK(MainDisplay!$F751),NA(),MainDisplay!$F751/MAX(MainDisplay!$F$3:$F$3753))</f>
        <v>#N/A</v>
      </c>
    </row>
    <row r="752" spans="25:25" x14ac:dyDescent="0.25">
      <c r="Y752" t="e">
        <f>IF(ISBLANK(MainDisplay!$F752),NA(),MainDisplay!$F752/MAX(MainDisplay!$F$3:$F$3753))</f>
        <v>#N/A</v>
      </c>
    </row>
    <row r="753" spans="25:25" x14ac:dyDescent="0.25">
      <c r="Y753" t="e">
        <f>IF(ISBLANK(MainDisplay!$F753),NA(),MainDisplay!$F753/MAX(MainDisplay!$F$3:$F$3753))</f>
        <v>#N/A</v>
      </c>
    </row>
    <row r="754" spans="25:25" x14ac:dyDescent="0.25">
      <c r="Y754" t="e">
        <f>IF(ISBLANK(MainDisplay!$F754),NA(),MainDisplay!$F754/MAX(MainDisplay!$F$3:$F$3753))</f>
        <v>#N/A</v>
      </c>
    </row>
    <row r="755" spans="25:25" x14ac:dyDescent="0.25">
      <c r="Y755" t="e">
        <f>IF(ISBLANK(MainDisplay!$F755),NA(),MainDisplay!$F755/MAX(MainDisplay!$F$3:$F$3753))</f>
        <v>#N/A</v>
      </c>
    </row>
    <row r="756" spans="25:25" x14ac:dyDescent="0.25">
      <c r="Y756" t="e">
        <f>IF(ISBLANK(MainDisplay!$F756),NA(),MainDisplay!$F756/MAX(MainDisplay!$F$3:$F$3753))</f>
        <v>#N/A</v>
      </c>
    </row>
    <row r="757" spans="25:25" x14ac:dyDescent="0.25">
      <c r="Y757" t="e">
        <f>IF(ISBLANK(MainDisplay!$F757),NA(),MainDisplay!$F757/MAX(MainDisplay!$F$3:$F$3753))</f>
        <v>#N/A</v>
      </c>
    </row>
    <row r="758" spans="25:25" x14ac:dyDescent="0.25">
      <c r="Y758" t="e">
        <f>IF(ISBLANK(MainDisplay!$F758),NA(),MainDisplay!$F758/MAX(MainDisplay!$F$3:$F$3753))</f>
        <v>#N/A</v>
      </c>
    </row>
    <row r="759" spans="25:25" x14ac:dyDescent="0.25">
      <c r="Y759" t="e">
        <f>IF(ISBLANK(MainDisplay!$F759),NA(),MainDisplay!$F759/MAX(MainDisplay!$F$3:$F$3753))</f>
        <v>#N/A</v>
      </c>
    </row>
    <row r="760" spans="25:25" x14ac:dyDescent="0.25">
      <c r="Y760" t="e">
        <f>IF(ISBLANK(MainDisplay!$F760),NA(),MainDisplay!$F760/MAX(MainDisplay!$F$3:$F$3753))</f>
        <v>#N/A</v>
      </c>
    </row>
    <row r="761" spans="25:25" x14ac:dyDescent="0.25">
      <c r="Y761" t="e">
        <f>IF(ISBLANK(MainDisplay!$F761),NA(),MainDisplay!$F761/MAX(MainDisplay!$F$3:$F$3753))</f>
        <v>#N/A</v>
      </c>
    </row>
    <row r="762" spans="25:25" x14ac:dyDescent="0.25">
      <c r="Y762" t="e">
        <f>IF(ISBLANK(MainDisplay!$F762),NA(),MainDisplay!$F762/MAX(MainDisplay!$F$3:$F$3753))</f>
        <v>#N/A</v>
      </c>
    </row>
    <row r="763" spans="25:25" x14ac:dyDescent="0.25">
      <c r="Y763" t="e">
        <f>IF(ISBLANK(MainDisplay!$F763),NA(),MainDisplay!$F763/MAX(MainDisplay!$F$3:$F$3753))</f>
        <v>#N/A</v>
      </c>
    </row>
    <row r="764" spans="25:25" x14ac:dyDescent="0.25">
      <c r="Y764" t="e">
        <f>IF(ISBLANK(MainDisplay!$F764),NA(),MainDisplay!$F764/MAX(MainDisplay!$F$3:$F$3753))</f>
        <v>#N/A</v>
      </c>
    </row>
    <row r="765" spans="25:25" x14ac:dyDescent="0.25">
      <c r="Y765" t="e">
        <f>IF(ISBLANK(MainDisplay!$F765),NA(),MainDisplay!$F765/MAX(MainDisplay!$F$3:$F$3753))</f>
        <v>#N/A</v>
      </c>
    </row>
    <row r="766" spans="25:25" x14ac:dyDescent="0.25">
      <c r="Y766" t="e">
        <f>IF(ISBLANK(MainDisplay!$F766),NA(),MainDisplay!$F766/MAX(MainDisplay!$F$3:$F$3753))</f>
        <v>#N/A</v>
      </c>
    </row>
    <row r="767" spans="25:25" x14ac:dyDescent="0.25">
      <c r="Y767" t="e">
        <f>IF(ISBLANK(MainDisplay!$F767),NA(),MainDisplay!$F767/MAX(MainDisplay!$F$3:$F$3753))</f>
        <v>#N/A</v>
      </c>
    </row>
    <row r="768" spans="25:25" x14ac:dyDescent="0.25">
      <c r="Y768" t="e">
        <f>IF(ISBLANK(MainDisplay!$F768),NA(),MainDisplay!$F768/MAX(MainDisplay!$F$3:$F$3753))</f>
        <v>#N/A</v>
      </c>
    </row>
    <row r="769" spans="25:25" x14ac:dyDescent="0.25">
      <c r="Y769" t="e">
        <f>IF(ISBLANK(MainDisplay!$F769),NA(),MainDisplay!$F769/MAX(MainDisplay!$F$3:$F$3753))</f>
        <v>#N/A</v>
      </c>
    </row>
    <row r="770" spans="25:25" x14ac:dyDescent="0.25">
      <c r="Y770" t="e">
        <f>IF(ISBLANK(MainDisplay!$F770),NA(),MainDisplay!$F770/MAX(MainDisplay!$F$3:$F$3753))</f>
        <v>#N/A</v>
      </c>
    </row>
    <row r="771" spans="25:25" x14ac:dyDescent="0.25">
      <c r="Y771" t="e">
        <f>IF(ISBLANK(MainDisplay!$F771),NA(),MainDisplay!$F771/MAX(MainDisplay!$F$3:$F$3753))</f>
        <v>#N/A</v>
      </c>
    </row>
    <row r="772" spans="25:25" x14ac:dyDescent="0.25">
      <c r="Y772" t="e">
        <f>IF(ISBLANK(MainDisplay!$F772),NA(),MainDisplay!$F772/MAX(MainDisplay!$F$3:$F$3753))</f>
        <v>#N/A</v>
      </c>
    </row>
    <row r="773" spans="25:25" x14ac:dyDescent="0.25">
      <c r="Y773" t="e">
        <f>IF(ISBLANK(MainDisplay!$F773),NA(),MainDisplay!$F773/MAX(MainDisplay!$F$3:$F$3753))</f>
        <v>#N/A</v>
      </c>
    </row>
    <row r="774" spans="25:25" x14ac:dyDescent="0.25">
      <c r="Y774" t="e">
        <f>IF(ISBLANK(MainDisplay!$F774),NA(),MainDisplay!$F774/MAX(MainDisplay!$F$3:$F$3753))</f>
        <v>#N/A</v>
      </c>
    </row>
    <row r="775" spans="25:25" x14ac:dyDescent="0.25">
      <c r="Y775" t="e">
        <f>IF(ISBLANK(MainDisplay!$F775),NA(),MainDisplay!$F775/MAX(MainDisplay!$F$3:$F$3753))</f>
        <v>#N/A</v>
      </c>
    </row>
    <row r="776" spans="25:25" x14ac:dyDescent="0.25">
      <c r="Y776" t="e">
        <f>IF(ISBLANK(MainDisplay!$F776),NA(),MainDisplay!$F776/MAX(MainDisplay!$F$3:$F$3753))</f>
        <v>#N/A</v>
      </c>
    </row>
    <row r="777" spans="25:25" x14ac:dyDescent="0.25">
      <c r="Y777" t="e">
        <f>IF(ISBLANK(MainDisplay!$F777),NA(),MainDisplay!$F777/MAX(MainDisplay!$F$3:$F$3753))</f>
        <v>#N/A</v>
      </c>
    </row>
    <row r="778" spans="25:25" x14ac:dyDescent="0.25">
      <c r="Y778" t="e">
        <f>IF(ISBLANK(MainDisplay!$F778),NA(),MainDisplay!$F778/MAX(MainDisplay!$F$3:$F$3753))</f>
        <v>#N/A</v>
      </c>
    </row>
    <row r="779" spans="25:25" x14ac:dyDescent="0.25">
      <c r="Y779" t="e">
        <f>IF(ISBLANK(MainDisplay!$F779),NA(),MainDisplay!$F779/MAX(MainDisplay!$F$3:$F$3753))</f>
        <v>#N/A</v>
      </c>
    </row>
    <row r="780" spans="25:25" x14ac:dyDescent="0.25">
      <c r="Y780" t="e">
        <f>IF(ISBLANK(MainDisplay!$F780),NA(),MainDisplay!$F780/MAX(MainDisplay!$F$3:$F$3753))</f>
        <v>#N/A</v>
      </c>
    </row>
    <row r="781" spans="25:25" x14ac:dyDescent="0.25">
      <c r="Y781" t="e">
        <f>IF(ISBLANK(MainDisplay!$F781),NA(),MainDisplay!$F781/MAX(MainDisplay!$F$3:$F$3753))</f>
        <v>#N/A</v>
      </c>
    </row>
    <row r="782" spans="25:25" x14ac:dyDescent="0.25">
      <c r="Y782" t="e">
        <f>IF(ISBLANK(MainDisplay!$F782),NA(),MainDisplay!$F782/MAX(MainDisplay!$F$3:$F$3753))</f>
        <v>#N/A</v>
      </c>
    </row>
    <row r="783" spans="25:25" x14ac:dyDescent="0.25">
      <c r="Y783" t="e">
        <f>IF(ISBLANK(MainDisplay!$F783),NA(),MainDisplay!$F783/MAX(MainDisplay!$F$3:$F$3753))</f>
        <v>#N/A</v>
      </c>
    </row>
    <row r="784" spans="25:25" x14ac:dyDescent="0.25">
      <c r="Y784" t="e">
        <f>IF(ISBLANK(MainDisplay!$F784),NA(),MainDisplay!$F784/MAX(MainDisplay!$F$3:$F$3753))</f>
        <v>#N/A</v>
      </c>
    </row>
    <row r="785" spans="25:25" x14ac:dyDescent="0.25">
      <c r="Y785" t="e">
        <f>IF(ISBLANK(MainDisplay!$F785),NA(),MainDisplay!$F785/MAX(MainDisplay!$F$3:$F$3753))</f>
        <v>#N/A</v>
      </c>
    </row>
    <row r="786" spans="25:25" x14ac:dyDescent="0.25">
      <c r="Y786" t="e">
        <f>IF(ISBLANK(MainDisplay!$F786),NA(),MainDisplay!$F786/MAX(MainDisplay!$F$3:$F$3753))</f>
        <v>#N/A</v>
      </c>
    </row>
    <row r="787" spans="25:25" x14ac:dyDescent="0.25">
      <c r="Y787" t="e">
        <f>IF(ISBLANK(MainDisplay!$F787),NA(),MainDisplay!$F787/MAX(MainDisplay!$F$3:$F$3753))</f>
        <v>#N/A</v>
      </c>
    </row>
    <row r="788" spans="25:25" x14ac:dyDescent="0.25">
      <c r="Y788" t="e">
        <f>IF(ISBLANK(MainDisplay!$F788),NA(),MainDisplay!$F788/MAX(MainDisplay!$F$3:$F$3753))</f>
        <v>#N/A</v>
      </c>
    </row>
    <row r="789" spans="25:25" x14ac:dyDescent="0.25">
      <c r="Y789" t="e">
        <f>IF(ISBLANK(MainDisplay!$F789),NA(),MainDisplay!$F789/MAX(MainDisplay!$F$3:$F$3753))</f>
        <v>#N/A</v>
      </c>
    </row>
    <row r="790" spans="25:25" x14ac:dyDescent="0.25">
      <c r="Y790" t="e">
        <f>IF(ISBLANK(MainDisplay!$F790),NA(),MainDisplay!$F790/MAX(MainDisplay!$F$3:$F$3753))</f>
        <v>#N/A</v>
      </c>
    </row>
    <row r="791" spans="25:25" x14ac:dyDescent="0.25">
      <c r="Y791" t="e">
        <f>IF(ISBLANK(MainDisplay!$F791),NA(),MainDisplay!$F791/MAX(MainDisplay!$F$3:$F$3753))</f>
        <v>#N/A</v>
      </c>
    </row>
    <row r="792" spans="25:25" x14ac:dyDescent="0.25">
      <c r="Y792" t="e">
        <f>IF(ISBLANK(MainDisplay!$F792),NA(),MainDisplay!$F792/MAX(MainDisplay!$F$3:$F$3753))</f>
        <v>#N/A</v>
      </c>
    </row>
    <row r="793" spans="25:25" x14ac:dyDescent="0.25">
      <c r="Y793" t="e">
        <f>IF(ISBLANK(MainDisplay!$F793),NA(),MainDisplay!$F793/MAX(MainDisplay!$F$3:$F$3753))</f>
        <v>#N/A</v>
      </c>
    </row>
    <row r="794" spans="25:25" x14ac:dyDescent="0.25">
      <c r="Y794" t="e">
        <f>IF(ISBLANK(MainDisplay!$F794),NA(),MainDisplay!$F794/MAX(MainDisplay!$F$3:$F$3753))</f>
        <v>#N/A</v>
      </c>
    </row>
    <row r="795" spans="25:25" x14ac:dyDescent="0.25">
      <c r="Y795" t="e">
        <f>IF(ISBLANK(MainDisplay!$F795),NA(),MainDisplay!$F795/MAX(MainDisplay!$F$3:$F$3753))</f>
        <v>#N/A</v>
      </c>
    </row>
    <row r="796" spans="25:25" x14ac:dyDescent="0.25">
      <c r="Y796" t="e">
        <f>IF(ISBLANK(MainDisplay!$F796),NA(),MainDisplay!$F796/MAX(MainDisplay!$F$3:$F$3753))</f>
        <v>#N/A</v>
      </c>
    </row>
    <row r="797" spans="25:25" x14ac:dyDescent="0.25">
      <c r="Y797" t="e">
        <f>IF(ISBLANK(MainDisplay!$F797),NA(),MainDisplay!$F797/MAX(MainDisplay!$F$3:$F$3753))</f>
        <v>#N/A</v>
      </c>
    </row>
    <row r="798" spans="25:25" x14ac:dyDescent="0.25">
      <c r="Y798" t="e">
        <f>IF(ISBLANK(MainDisplay!$F798),NA(),MainDisplay!$F798/MAX(MainDisplay!$F$3:$F$3753))</f>
        <v>#N/A</v>
      </c>
    </row>
    <row r="799" spans="25:25" x14ac:dyDescent="0.25">
      <c r="Y799" t="e">
        <f>IF(ISBLANK(MainDisplay!$F799),NA(),MainDisplay!$F799/MAX(MainDisplay!$F$3:$F$3753))</f>
        <v>#N/A</v>
      </c>
    </row>
    <row r="800" spans="25:25" x14ac:dyDescent="0.25">
      <c r="Y800" t="e">
        <f>IF(ISBLANK(MainDisplay!$F800),NA(),MainDisplay!$F800/MAX(MainDisplay!$F$3:$F$3753))</f>
        <v>#N/A</v>
      </c>
    </row>
    <row r="801" spans="25:25" x14ac:dyDescent="0.25">
      <c r="Y801" t="e">
        <f>IF(ISBLANK(MainDisplay!$F801),NA(),MainDisplay!$F801/MAX(MainDisplay!$F$3:$F$3753))</f>
        <v>#N/A</v>
      </c>
    </row>
    <row r="802" spans="25:25" x14ac:dyDescent="0.25">
      <c r="Y802" t="e">
        <f>IF(ISBLANK(MainDisplay!$F802),NA(),MainDisplay!$F802/MAX(MainDisplay!$F$3:$F$3753))</f>
        <v>#N/A</v>
      </c>
    </row>
    <row r="803" spans="25:25" x14ac:dyDescent="0.25">
      <c r="Y803" t="e">
        <f>IF(ISBLANK(MainDisplay!$F803),NA(),MainDisplay!$F803/MAX(MainDisplay!$F$3:$F$3753))</f>
        <v>#N/A</v>
      </c>
    </row>
    <row r="804" spans="25:25" x14ac:dyDescent="0.25">
      <c r="Y804" t="e">
        <f>IF(ISBLANK(MainDisplay!$F804),NA(),MainDisplay!$F804/MAX(MainDisplay!$F$3:$F$3753))</f>
        <v>#N/A</v>
      </c>
    </row>
    <row r="805" spans="25:25" x14ac:dyDescent="0.25">
      <c r="Y805" t="e">
        <f>IF(ISBLANK(MainDisplay!$F805),NA(),MainDisplay!$F805/MAX(MainDisplay!$F$3:$F$3753))</f>
        <v>#N/A</v>
      </c>
    </row>
    <row r="806" spans="25:25" x14ac:dyDescent="0.25">
      <c r="Y806" t="e">
        <f>IF(ISBLANK(MainDisplay!$F806),NA(),MainDisplay!$F806/MAX(MainDisplay!$F$3:$F$3753))</f>
        <v>#N/A</v>
      </c>
    </row>
    <row r="807" spans="25:25" x14ac:dyDescent="0.25">
      <c r="Y807" t="e">
        <f>IF(ISBLANK(MainDisplay!$F807),NA(),MainDisplay!$F807/MAX(MainDisplay!$F$3:$F$3753))</f>
        <v>#N/A</v>
      </c>
    </row>
    <row r="808" spans="25:25" x14ac:dyDescent="0.25">
      <c r="Y808" t="e">
        <f>IF(ISBLANK(MainDisplay!$F808),NA(),MainDisplay!$F808/MAX(MainDisplay!$F$3:$F$3753))</f>
        <v>#N/A</v>
      </c>
    </row>
    <row r="809" spans="25:25" x14ac:dyDescent="0.25">
      <c r="Y809" t="e">
        <f>IF(ISBLANK(MainDisplay!$F809),NA(),MainDisplay!$F809/MAX(MainDisplay!$F$3:$F$3753))</f>
        <v>#N/A</v>
      </c>
    </row>
    <row r="810" spans="25:25" x14ac:dyDescent="0.25">
      <c r="Y810" t="e">
        <f>IF(ISBLANK(MainDisplay!$F810),NA(),MainDisplay!$F810/MAX(MainDisplay!$F$3:$F$3753))</f>
        <v>#N/A</v>
      </c>
    </row>
    <row r="811" spans="25:25" x14ac:dyDescent="0.25">
      <c r="Y811" t="e">
        <f>IF(ISBLANK(MainDisplay!$F811),NA(),MainDisplay!$F811/MAX(MainDisplay!$F$3:$F$3753))</f>
        <v>#N/A</v>
      </c>
    </row>
    <row r="812" spans="25:25" x14ac:dyDescent="0.25">
      <c r="Y812" t="e">
        <f>IF(ISBLANK(MainDisplay!$F812),NA(),MainDisplay!$F812/MAX(MainDisplay!$F$3:$F$3753))</f>
        <v>#N/A</v>
      </c>
    </row>
    <row r="813" spans="25:25" x14ac:dyDescent="0.25">
      <c r="Y813" t="e">
        <f>IF(ISBLANK(MainDisplay!$F813),NA(),MainDisplay!$F813/MAX(MainDisplay!$F$3:$F$3753))</f>
        <v>#N/A</v>
      </c>
    </row>
    <row r="814" spans="25:25" x14ac:dyDescent="0.25">
      <c r="Y814" t="e">
        <f>IF(ISBLANK(MainDisplay!$F814),NA(),MainDisplay!$F814/MAX(MainDisplay!$F$3:$F$3753))</f>
        <v>#N/A</v>
      </c>
    </row>
    <row r="815" spans="25:25" x14ac:dyDescent="0.25">
      <c r="Y815" t="e">
        <f>IF(ISBLANK(MainDisplay!$F815),NA(),MainDisplay!$F815/MAX(MainDisplay!$F$3:$F$3753))</f>
        <v>#N/A</v>
      </c>
    </row>
    <row r="816" spans="25:25" x14ac:dyDescent="0.25">
      <c r="Y816" t="e">
        <f>IF(ISBLANK(MainDisplay!$F816),NA(),MainDisplay!$F816/MAX(MainDisplay!$F$3:$F$3753))</f>
        <v>#N/A</v>
      </c>
    </row>
    <row r="817" spans="25:25" x14ac:dyDescent="0.25">
      <c r="Y817" t="e">
        <f>IF(ISBLANK(MainDisplay!$F817),NA(),MainDisplay!$F817/MAX(MainDisplay!$F$3:$F$3753))</f>
        <v>#N/A</v>
      </c>
    </row>
    <row r="818" spans="25:25" x14ac:dyDescent="0.25">
      <c r="Y818" t="e">
        <f>IF(ISBLANK(MainDisplay!$F818),NA(),MainDisplay!$F818/MAX(MainDisplay!$F$3:$F$3753))</f>
        <v>#N/A</v>
      </c>
    </row>
    <row r="819" spans="25:25" x14ac:dyDescent="0.25">
      <c r="Y819" t="e">
        <f>IF(ISBLANK(MainDisplay!$F819),NA(),MainDisplay!$F819/MAX(MainDisplay!$F$3:$F$3753))</f>
        <v>#N/A</v>
      </c>
    </row>
    <row r="820" spans="25:25" x14ac:dyDescent="0.25">
      <c r="Y820" t="e">
        <f>IF(ISBLANK(MainDisplay!$F820),NA(),MainDisplay!$F820/MAX(MainDisplay!$F$3:$F$3753))</f>
        <v>#N/A</v>
      </c>
    </row>
    <row r="821" spans="25:25" x14ac:dyDescent="0.25">
      <c r="Y821" t="e">
        <f>IF(ISBLANK(MainDisplay!$F821),NA(),MainDisplay!$F821/MAX(MainDisplay!$F$3:$F$3753))</f>
        <v>#N/A</v>
      </c>
    </row>
    <row r="822" spans="25:25" x14ac:dyDescent="0.25">
      <c r="Y822" t="e">
        <f>IF(ISBLANK(MainDisplay!$F822),NA(),MainDisplay!$F822/MAX(MainDisplay!$F$3:$F$3753))</f>
        <v>#N/A</v>
      </c>
    </row>
    <row r="823" spans="25:25" x14ac:dyDescent="0.25">
      <c r="Y823" t="e">
        <f>IF(ISBLANK(MainDisplay!$F823),NA(),MainDisplay!$F823/MAX(MainDisplay!$F$3:$F$3753))</f>
        <v>#N/A</v>
      </c>
    </row>
    <row r="824" spans="25:25" x14ac:dyDescent="0.25">
      <c r="Y824" t="e">
        <f>IF(ISBLANK(MainDisplay!$F824),NA(),MainDisplay!$F824/MAX(MainDisplay!$F$3:$F$3753))</f>
        <v>#N/A</v>
      </c>
    </row>
    <row r="825" spans="25:25" x14ac:dyDescent="0.25">
      <c r="Y825" t="e">
        <f>IF(ISBLANK(MainDisplay!$F825),NA(),MainDisplay!$F825/MAX(MainDisplay!$F$3:$F$3753))</f>
        <v>#N/A</v>
      </c>
    </row>
    <row r="826" spans="25:25" x14ac:dyDescent="0.25">
      <c r="Y826" t="e">
        <f>IF(ISBLANK(MainDisplay!$F826),NA(),MainDisplay!$F826/MAX(MainDisplay!$F$3:$F$3753))</f>
        <v>#N/A</v>
      </c>
    </row>
    <row r="827" spans="25:25" x14ac:dyDescent="0.25">
      <c r="Y827" t="e">
        <f>IF(ISBLANK(MainDisplay!$F827),NA(),MainDisplay!$F827/MAX(MainDisplay!$F$3:$F$3753))</f>
        <v>#N/A</v>
      </c>
    </row>
    <row r="828" spans="25:25" x14ac:dyDescent="0.25">
      <c r="Y828" t="e">
        <f>IF(ISBLANK(MainDisplay!$F828),NA(),MainDisplay!$F828/MAX(MainDisplay!$F$3:$F$3753))</f>
        <v>#N/A</v>
      </c>
    </row>
    <row r="829" spans="25:25" x14ac:dyDescent="0.25">
      <c r="Y829" t="e">
        <f>IF(ISBLANK(MainDisplay!$F829),NA(),MainDisplay!$F829/MAX(MainDisplay!$F$3:$F$3753))</f>
        <v>#N/A</v>
      </c>
    </row>
    <row r="830" spans="25:25" x14ac:dyDescent="0.25">
      <c r="Y830" t="e">
        <f>IF(ISBLANK(MainDisplay!$F830),NA(),MainDisplay!$F830/MAX(MainDisplay!$F$3:$F$3753))</f>
        <v>#N/A</v>
      </c>
    </row>
    <row r="831" spans="25:25" x14ac:dyDescent="0.25">
      <c r="Y831" t="e">
        <f>IF(ISBLANK(MainDisplay!$F831),NA(),MainDisplay!$F831/MAX(MainDisplay!$F$3:$F$3753))</f>
        <v>#N/A</v>
      </c>
    </row>
    <row r="832" spans="25:25" x14ac:dyDescent="0.25">
      <c r="Y832" t="e">
        <f>IF(ISBLANK(MainDisplay!$F832),NA(),MainDisplay!$F832/MAX(MainDisplay!$F$3:$F$3753))</f>
        <v>#N/A</v>
      </c>
    </row>
    <row r="833" spans="25:25" x14ac:dyDescent="0.25">
      <c r="Y833" t="e">
        <f>IF(ISBLANK(MainDisplay!$F833),NA(),MainDisplay!$F833/MAX(MainDisplay!$F$3:$F$3753))</f>
        <v>#N/A</v>
      </c>
    </row>
    <row r="834" spans="25:25" x14ac:dyDescent="0.25">
      <c r="Y834" t="e">
        <f>IF(ISBLANK(MainDisplay!$F834),NA(),MainDisplay!$F834/MAX(MainDisplay!$F$3:$F$3753))</f>
        <v>#N/A</v>
      </c>
    </row>
    <row r="835" spans="25:25" x14ac:dyDescent="0.25">
      <c r="Y835" t="e">
        <f>IF(ISBLANK(MainDisplay!$F835),NA(),MainDisplay!$F835/MAX(MainDisplay!$F$3:$F$3753))</f>
        <v>#N/A</v>
      </c>
    </row>
    <row r="836" spans="25:25" x14ac:dyDescent="0.25">
      <c r="Y836" t="e">
        <f>IF(ISBLANK(MainDisplay!$F836),NA(),MainDisplay!$F836/MAX(MainDisplay!$F$3:$F$3753))</f>
        <v>#N/A</v>
      </c>
    </row>
    <row r="837" spans="25:25" x14ac:dyDescent="0.25">
      <c r="Y837" t="e">
        <f>IF(ISBLANK(MainDisplay!$F837),NA(),MainDisplay!$F837/MAX(MainDisplay!$F$3:$F$3753))</f>
        <v>#N/A</v>
      </c>
    </row>
    <row r="838" spans="25:25" x14ac:dyDescent="0.25">
      <c r="Y838" t="e">
        <f>IF(ISBLANK(MainDisplay!$F838),NA(),MainDisplay!$F838/MAX(MainDisplay!$F$3:$F$3753))</f>
        <v>#N/A</v>
      </c>
    </row>
    <row r="839" spans="25:25" x14ac:dyDescent="0.25">
      <c r="Y839" t="e">
        <f>IF(ISBLANK(MainDisplay!$F839),NA(),MainDisplay!$F839/MAX(MainDisplay!$F$3:$F$3753))</f>
        <v>#N/A</v>
      </c>
    </row>
    <row r="840" spans="25:25" x14ac:dyDescent="0.25">
      <c r="Y840" t="e">
        <f>IF(ISBLANK(MainDisplay!$F840),NA(),MainDisplay!$F840/MAX(MainDisplay!$F$3:$F$3753))</f>
        <v>#N/A</v>
      </c>
    </row>
    <row r="841" spans="25:25" x14ac:dyDescent="0.25">
      <c r="Y841" t="e">
        <f>IF(ISBLANK(MainDisplay!$F841),NA(),MainDisplay!$F841/MAX(MainDisplay!$F$3:$F$3753))</f>
        <v>#N/A</v>
      </c>
    </row>
    <row r="842" spans="25:25" x14ac:dyDescent="0.25">
      <c r="Y842" t="e">
        <f>IF(ISBLANK(MainDisplay!$F842),NA(),MainDisplay!$F842/MAX(MainDisplay!$F$3:$F$3753))</f>
        <v>#N/A</v>
      </c>
    </row>
    <row r="843" spans="25:25" x14ac:dyDescent="0.25">
      <c r="Y843" t="e">
        <f>IF(ISBLANK(MainDisplay!$F843),NA(),MainDisplay!$F843/MAX(MainDisplay!$F$3:$F$3753))</f>
        <v>#N/A</v>
      </c>
    </row>
    <row r="844" spans="25:25" x14ac:dyDescent="0.25">
      <c r="Y844" t="e">
        <f>IF(ISBLANK(MainDisplay!$F844),NA(),MainDisplay!$F844/MAX(MainDisplay!$F$3:$F$3753))</f>
        <v>#N/A</v>
      </c>
    </row>
    <row r="845" spans="25:25" x14ac:dyDescent="0.25">
      <c r="Y845" t="e">
        <f>IF(ISBLANK(MainDisplay!$F845),NA(),MainDisplay!$F845/MAX(MainDisplay!$F$3:$F$3753))</f>
        <v>#N/A</v>
      </c>
    </row>
    <row r="846" spans="25:25" x14ac:dyDescent="0.25">
      <c r="Y846" t="e">
        <f>IF(ISBLANK(MainDisplay!$F846),NA(),MainDisplay!$F846/MAX(MainDisplay!$F$3:$F$3753))</f>
        <v>#N/A</v>
      </c>
    </row>
    <row r="847" spans="25:25" x14ac:dyDescent="0.25">
      <c r="Y847" t="e">
        <f>IF(ISBLANK(MainDisplay!$F847),NA(),MainDisplay!$F847/MAX(MainDisplay!$F$3:$F$3753))</f>
        <v>#N/A</v>
      </c>
    </row>
    <row r="848" spans="25:25" x14ac:dyDescent="0.25">
      <c r="Y848" t="e">
        <f>IF(ISBLANK(MainDisplay!$F848),NA(),MainDisplay!$F848/MAX(MainDisplay!$F$3:$F$3753))</f>
        <v>#N/A</v>
      </c>
    </row>
    <row r="849" spans="25:25" x14ac:dyDescent="0.25">
      <c r="Y849" t="e">
        <f>IF(ISBLANK(MainDisplay!$F849),NA(),MainDisplay!$F849/MAX(MainDisplay!$F$3:$F$3753))</f>
        <v>#N/A</v>
      </c>
    </row>
    <row r="850" spans="25:25" x14ac:dyDescent="0.25">
      <c r="Y850" t="e">
        <f>IF(ISBLANK(MainDisplay!$F850),NA(),MainDisplay!$F850/MAX(MainDisplay!$F$3:$F$3753))</f>
        <v>#N/A</v>
      </c>
    </row>
    <row r="851" spans="25:25" x14ac:dyDescent="0.25">
      <c r="Y851" t="e">
        <f>IF(ISBLANK(MainDisplay!$F851),NA(),MainDisplay!$F851/MAX(MainDisplay!$F$3:$F$3753))</f>
        <v>#N/A</v>
      </c>
    </row>
    <row r="852" spans="25:25" x14ac:dyDescent="0.25">
      <c r="Y852" t="e">
        <f>IF(ISBLANK(MainDisplay!$F852),NA(),MainDisplay!$F852/MAX(MainDisplay!$F$3:$F$3753))</f>
        <v>#N/A</v>
      </c>
    </row>
    <row r="853" spans="25:25" x14ac:dyDescent="0.25">
      <c r="Y853" t="e">
        <f>IF(ISBLANK(MainDisplay!$F853),NA(),MainDisplay!$F853/MAX(MainDisplay!$F$3:$F$3753))</f>
        <v>#N/A</v>
      </c>
    </row>
    <row r="854" spans="25:25" x14ac:dyDescent="0.25">
      <c r="Y854" t="e">
        <f>IF(ISBLANK(MainDisplay!$F854),NA(),MainDisplay!$F854/MAX(MainDisplay!$F$3:$F$3753))</f>
        <v>#N/A</v>
      </c>
    </row>
    <row r="855" spans="25:25" x14ac:dyDescent="0.25">
      <c r="Y855" t="e">
        <f>IF(ISBLANK(MainDisplay!$F855),NA(),MainDisplay!$F855/MAX(MainDisplay!$F$3:$F$3753))</f>
        <v>#N/A</v>
      </c>
    </row>
    <row r="856" spans="25:25" x14ac:dyDescent="0.25">
      <c r="Y856" t="e">
        <f>IF(ISBLANK(MainDisplay!$F856),NA(),MainDisplay!$F856/MAX(MainDisplay!$F$3:$F$3753))</f>
        <v>#N/A</v>
      </c>
    </row>
    <row r="857" spans="25:25" x14ac:dyDescent="0.25">
      <c r="Y857" t="e">
        <f>IF(ISBLANK(MainDisplay!$F857),NA(),MainDisplay!$F857/MAX(MainDisplay!$F$3:$F$3753))</f>
        <v>#N/A</v>
      </c>
    </row>
    <row r="858" spans="25:25" x14ac:dyDescent="0.25">
      <c r="Y858" t="e">
        <f>IF(ISBLANK(MainDisplay!$F858),NA(),MainDisplay!$F858/MAX(MainDisplay!$F$3:$F$3753))</f>
        <v>#N/A</v>
      </c>
    </row>
    <row r="859" spans="25:25" x14ac:dyDescent="0.25">
      <c r="Y859" t="e">
        <f>IF(ISBLANK(MainDisplay!$F859),NA(),MainDisplay!$F859/MAX(MainDisplay!$F$3:$F$3753))</f>
        <v>#N/A</v>
      </c>
    </row>
    <row r="860" spans="25:25" x14ac:dyDescent="0.25">
      <c r="Y860" t="e">
        <f>IF(ISBLANK(MainDisplay!$F860),NA(),MainDisplay!$F860/MAX(MainDisplay!$F$3:$F$3753))</f>
        <v>#N/A</v>
      </c>
    </row>
    <row r="861" spans="25:25" x14ac:dyDescent="0.25">
      <c r="Y861" t="e">
        <f>IF(ISBLANK(MainDisplay!$F861),NA(),MainDisplay!$F861/MAX(MainDisplay!$F$3:$F$3753))</f>
        <v>#N/A</v>
      </c>
    </row>
    <row r="862" spans="25:25" x14ac:dyDescent="0.25">
      <c r="Y862" t="e">
        <f>IF(ISBLANK(MainDisplay!$F862),NA(),MainDisplay!$F862/MAX(MainDisplay!$F$3:$F$3753))</f>
        <v>#N/A</v>
      </c>
    </row>
    <row r="863" spans="25:25" x14ac:dyDescent="0.25">
      <c r="Y863" t="e">
        <f>IF(ISBLANK(MainDisplay!$F863),NA(),MainDisplay!$F863/MAX(MainDisplay!$F$3:$F$3753))</f>
        <v>#N/A</v>
      </c>
    </row>
    <row r="864" spans="25:25" x14ac:dyDescent="0.25">
      <c r="Y864" t="e">
        <f>IF(ISBLANK(MainDisplay!$F864),NA(),MainDisplay!$F864/MAX(MainDisplay!$F$3:$F$3753))</f>
        <v>#N/A</v>
      </c>
    </row>
    <row r="865" spans="25:25" x14ac:dyDescent="0.25">
      <c r="Y865" t="e">
        <f>IF(ISBLANK(MainDisplay!$F865),NA(),MainDisplay!$F865/MAX(MainDisplay!$F$3:$F$3753))</f>
        <v>#N/A</v>
      </c>
    </row>
    <row r="866" spans="25:25" x14ac:dyDescent="0.25">
      <c r="Y866" t="e">
        <f>IF(ISBLANK(MainDisplay!$F866),NA(),MainDisplay!$F866/MAX(MainDisplay!$F$3:$F$3753))</f>
        <v>#N/A</v>
      </c>
    </row>
    <row r="867" spans="25:25" x14ac:dyDescent="0.25">
      <c r="Y867" t="e">
        <f>IF(ISBLANK(MainDisplay!$F867),NA(),MainDisplay!$F867/MAX(MainDisplay!$F$3:$F$3753))</f>
        <v>#N/A</v>
      </c>
    </row>
    <row r="868" spans="25:25" x14ac:dyDescent="0.25">
      <c r="Y868" t="e">
        <f>IF(ISBLANK(MainDisplay!$F868),NA(),MainDisplay!$F868/MAX(MainDisplay!$F$3:$F$3753))</f>
        <v>#N/A</v>
      </c>
    </row>
    <row r="869" spans="25:25" x14ac:dyDescent="0.25">
      <c r="Y869" t="e">
        <f>IF(ISBLANK(MainDisplay!$F869),NA(),MainDisplay!$F869/MAX(MainDisplay!$F$3:$F$3753))</f>
        <v>#N/A</v>
      </c>
    </row>
    <row r="870" spans="25:25" x14ac:dyDescent="0.25">
      <c r="Y870" t="e">
        <f>IF(ISBLANK(MainDisplay!$F870),NA(),MainDisplay!$F870/MAX(MainDisplay!$F$3:$F$3753))</f>
        <v>#N/A</v>
      </c>
    </row>
    <row r="871" spans="25:25" x14ac:dyDescent="0.25">
      <c r="Y871" t="e">
        <f>IF(ISBLANK(MainDisplay!$F871),NA(),MainDisplay!$F871/MAX(MainDisplay!$F$3:$F$3753))</f>
        <v>#N/A</v>
      </c>
    </row>
    <row r="872" spans="25:25" x14ac:dyDescent="0.25">
      <c r="Y872" t="e">
        <f>IF(ISBLANK(MainDisplay!$F872),NA(),MainDisplay!$F872/MAX(MainDisplay!$F$3:$F$3753))</f>
        <v>#N/A</v>
      </c>
    </row>
    <row r="873" spans="25:25" x14ac:dyDescent="0.25">
      <c r="Y873" t="e">
        <f>IF(ISBLANK(MainDisplay!$F873),NA(),MainDisplay!$F873/MAX(MainDisplay!$F$3:$F$3753))</f>
        <v>#N/A</v>
      </c>
    </row>
    <row r="874" spans="25:25" x14ac:dyDescent="0.25">
      <c r="Y874" t="e">
        <f>IF(ISBLANK(MainDisplay!$F874),NA(),MainDisplay!$F874/MAX(MainDisplay!$F$3:$F$3753))</f>
        <v>#N/A</v>
      </c>
    </row>
    <row r="875" spans="25:25" x14ac:dyDescent="0.25">
      <c r="Y875" t="e">
        <f>IF(ISBLANK(MainDisplay!$F875),NA(),MainDisplay!$F875/MAX(MainDisplay!$F$3:$F$3753))</f>
        <v>#N/A</v>
      </c>
    </row>
    <row r="876" spans="25:25" x14ac:dyDescent="0.25">
      <c r="Y876" t="e">
        <f>IF(ISBLANK(MainDisplay!$F876),NA(),MainDisplay!$F876/MAX(MainDisplay!$F$3:$F$3753))</f>
        <v>#N/A</v>
      </c>
    </row>
    <row r="877" spans="25:25" x14ac:dyDescent="0.25">
      <c r="Y877" t="e">
        <f>IF(ISBLANK(MainDisplay!$F877),NA(),MainDisplay!$F877/MAX(MainDisplay!$F$3:$F$3753))</f>
        <v>#N/A</v>
      </c>
    </row>
    <row r="878" spans="25:25" x14ac:dyDescent="0.25">
      <c r="Y878" t="e">
        <f>IF(ISBLANK(MainDisplay!$F878),NA(),MainDisplay!$F878/MAX(MainDisplay!$F$3:$F$3753))</f>
        <v>#N/A</v>
      </c>
    </row>
    <row r="879" spans="25:25" x14ac:dyDescent="0.25">
      <c r="Y879" t="e">
        <f>IF(ISBLANK(MainDisplay!$F879),NA(),MainDisplay!$F879/MAX(MainDisplay!$F$3:$F$3753))</f>
        <v>#N/A</v>
      </c>
    </row>
    <row r="880" spans="25:25" x14ac:dyDescent="0.25">
      <c r="Y880" t="e">
        <f>IF(ISBLANK(MainDisplay!$F880),NA(),MainDisplay!$F880/MAX(MainDisplay!$F$3:$F$3753))</f>
        <v>#N/A</v>
      </c>
    </row>
    <row r="881" spans="25:25" x14ac:dyDescent="0.25">
      <c r="Y881" t="e">
        <f>IF(ISBLANK(MainDisplay!$F881),NA(),MainDisplay!$F881/MAX(MainDisplay!$F$3:$F$3753))</f>
        <v>#N/A</v>
      </c>
    </row>
    <row r="882" spans="25:25" x14ac:dyDescent="0.25">
      <c r="Y882" t="e">
        <f>IF(ISBLANK(MainDisplay!$F882),NA(),MainDisplay!$F882/MAX(MainDisplay!$F$3:$F$3753))</f>
        <v>#N/A</v>
      </c>
    </row>
    <row r="883" spans="25:25" x14ac:dyDescent="0.25">
      <c r="Y883" t="e">
        <f>IF(ISBLANK(MainDisplay!$F883),NA(),MainDisplay!$F883/MAX(MainDisplay!$F$3:$F$3753))</f>
        <v>#N/A</v>
      </c>
    </row>
    <row r="884" spans="25:25" x14ac:dyDescent="0.25">
      <c r="Y884" t="e">
        <f>IF(ISBLANK(MainDisplay!$F884),NA(),MainDisplay!$F884/MAX(MainDisplay!$F$3:$F$3753))</f>
        <v>#N/A</v>
      </c>
    </row>
    <row r="885" spans="25:25" x14ac:dyDescent="0.25">
      <c r="Y885" t="e">
        <f>IF(ISBLANK(MainDisplay!$F885),NA(),MainDisplay!$F885/MAX(MainDisplay!$F$3:$F$3753))</f>
        <v>#N/A</v>
      </c>
    </row>
    <row r="886" spans="25:25" x14ac:dyDescent="0.25">
      <c r="Y886" t="e">
        <f>IF(ISBLANK(MainDisplay!$F886),NA(),MainDisplay!$F886/MAX(MainDisplay!$F$3:$F$3753))</f>
        <v>#N/A</v>
      </c>
    </row>
    <row r="887" spans="25:25" x14ac:dyDescent="0.25">
      <c r="Y887" t="e">
        <f>IF(ISBLANK(MainDisplay!$F887),NA(),MainDisplay!$F887/MAX(MainDisplay!$F$3:$F$3753))</f>
        <v>#N/A</v>
      </c>
    </row>
    <row r="888" spans="25:25" x14ac:dyDescent="0.25">
      <c r="Y888" t="e">
        <f>IF(ISBLANK(MainDisplay!$F888),NA(),MainDisplay!$F888/MAX(MainDisplay!$F$3:$F$3753))</f>
        <v>#N/A</v>
      </c>
    </row>
    <row r="889" spans="25:25" x14ac:dyDescent="0.25">
      <c r="Y889" t="e">
        <f>IF(ISBLANK(MainDisplay!$F889),NA(),MainDisplay!$F889/MAX(MainDisplay!$F$3:$F$3753))</f>
        <v>#N/A</v>
      </c>
    </row>
    <row r="890" spans="25:25" x14ac:dyDescent="0.25">
      <c r="Y890" t="e">
        <f>IF(ISBLANK(MainDisplay!$F890),NA(),MainDisplay!$F890/MAX(MainDisplay!$F$3:$F$3753))</f>
        <v>#N/A</v>
      </c>
    </row>
    <row r="891" spans="25:25" x14ac:dyDescent="0.25">
      <c r="Y891" t="e">
        <f>IF(ISBLANK(MainDisplay!$F891),NA(),MainDisplay!$F891/MAX(MainDisplay!$F$3:$F$3753))</f>
        <v>#N/A</v>
      </c>
    </row>
    <row r="892" spans="25:25" x14ac:dyDescent="0.25">
      <c r="Y892" t="e">
        <f>IF(ISBLANK(MainDisplay!$F892),NA(),MainDisplay!$F892/MAX(MainDisplay!$F$3:$F$3753))</f>
        <v>#N/A</v>
      </c>
    </row>
    <row r="893" spans="25:25" x14ac:dyDescent="0.25">
      <c r="Y893" t="e">
        <f>IF(ISBLANK(MainDisplay!$F893),NA(),MainDisplay!$F893/MAX(MainDisplay!$F$3:$F$3753))</f>
        <v>#N/A</v>
      </c>
    </row>
    <row r="894" spans="25:25" x14ac:dyDescent="0.25">
      <c r="Y894" t="e">
        <f>IF(ISBLANK(MainDisplay!$F894),NA(),MainDisplay!$F894/MAX(MainDisplay!$F$3:$F$3753))</f>
        <v>#N/A</v>
      </c>
    </row>
    <row r="895" spans="25:25" x14ac:dyDescent="0.25">
      <c r="Y895" t="e">
        <f>IF(ISBLANK(MainDisplay!$F895),NA(),MainDisplay!$F895/MAX(MainDisplay!$F$3:$F$3753))</f>
        <v>#N/A</v>
      </c>
    </row>
    <row r="896" spans="25:25" x14ac:dyDescent="0.25">
      <c r="Y896" t="e">
        <f>IF(ISBLANK(MainDisplay!$F896),NA(),MainDisplay!$F896/MAX(MainDisplay!$F$3:$F$3753))</f>
        <v>#N/A</v>
      </c>
    </row>
    <row r="897" spans="25:25" x14ac:dyDescent="0.25">
      <c r="Y897" t="e">
        <f>IF(ISBLANK(MainDisplay!$F897),NA(),MainDisplay!$F897/MAX(MainDisplay!$F$3:$F$3753))</f>
        <v>#N/A</v>
      </c>
    </row>
    <row r="898" spans="25:25" x14ac:dyDescent="0.25">
      <c r="Y898" t="e">
        <f>IF(ISBLANK(MainDisplay!$F898),NA(),MainDisplay!$F898/MAX(MainDisplay!$F$3:$F$3753))</f>
        <v>#N/A</v>
      </c>
    </row>
    <row r="899" spans="25:25" x14ac:dyDescent="0.25">
      <c r="Y899" t="e">
        <f>IF(ISBLANK(MainDisplay!$F899),NA(),MainDisplay!$F899/MAX(MainDisplay!$F$3:$F$3753))</f>
        <v>#N/A</v>
      </c>
    </row>
    <row r="900" spans="25:25" x14ac:dyDescent="0.25">
      <c r="Y900" t="e">
        <f>IF(ISBLANK(MainDisplay!$F900),NA(),MainDisplay!$F900/MAX(MainDisplay!$F$3:$F$3753))</f>
        <v>#N/A</v>
      </c>
    </row>
    <row r="901" spans="25:25" x14ac:dyDescent="0.25">
      <c r="Y901" t="e">
        <f>IF(ISBLANK(MainDisplay!$F901),NA(),MainDisplay!$F901/MAX(MainDisplay!$F$3:$F$3753))</f>
        <v>#N/A</v>
      </c>
    </row>
    <row r="902" spans="25:25" x14ac:dyDescent="0.25">
      <c r="Y902" t="e">
        <f>IF(ISBLANK(MainDisplay!$F902),NA(),MainDisplay!$F902/MAX(MainDisplay!$F$3:$F$3753))</f>
        <v>#N/A</v>
      </c>
    </row>
    <row r="903" spans="25:25" x14ac:dyDescent="0.25">
      <c r="Y903" t="e">
        <f>IF(ISBLANK(MainDisplay!$F903),NA(),MainDisplay!$F903/MAX(MainDisplay!$F$3:$F$3753))</f>
        <v>#N/A</v>
      </c>
    </row>
    <row r="904" spans="25:25" x14ac:dyDescent="0.25">
      <c r="Y904" t="e">
        <f>IF(ISBLANK(MainDisplay!$F904),NA(),MainDisplay!$F904/MAX(MainDisplay!$F$3:$F$3753))</f>
        <v>#N/A</v>
      </c>
    </row>
    <row r="905" spans="25:25" x14ac:dyDescent="0.25">
      <c r="Y905" t="e">
        <f>IF(ISBLANK(MainDisplay!$F905),NA(),MainDisplay!$F905/MAX(MainDisplay!$F$3:$F$3753))</f>
        <v>#N/A</v>
      </c>
    </row>
    <row r="906" spans="25:25" x14ac:dyDescent="0.25">
      <c r="Y906" t="e">
        <f>IF(ISBLANK(MainDisplay!$F906),NA(),MainDisplay!$F906/MAX(MainDisplay!$F$3:$F$3753))</f>
        <v>#N/A</v>
      </c>
    </row>
    <row r="907" spans="25:25" x14ac:dyDescent="0.25">
      <c r="Y907" t="e">
        <f>IF(ISBLANK(MainDisplay!$F907),NA(),MainDisplay!$F907/MAX(MainDisplay!$F$3:$F$3753))</f>
        <v>#N/A</v>
      </c>
    </row>
    <row r="908" spans="25:25" x14ac:dyDescent="0.25">
      <c r="Y908" t="e">
        <f>IF(ISBLANK(MainDisplay!$F908),NA(),MainDisplay!$F908/MAX(MainDisplay!$F$3:$F$3753))</f>
        <v>#N/A</v>
      </c>
    </row>
    <row r="909" spans="25:25" x14ac:dyDescent="0.25">
      <c r="Y909" t="e">
        <f>IF(ISBLANK(MainDisplay!$F909),NA(),MainDisplay!$F909/MAX(MainDisplay!$F$3:$F$3753))</f>
        <v>#N/A</v>
      </c>
    </row>
    <row r="910" spans="25:25" x14ac:dyDescent="0.25">
      <c r="Y910" t="e">
        <f>IF(ISBLANK(MainDisplay!$F910),NA(),MainDisplay!$F910/MAX(MainDisplay!$F$3:$F$3753))</f>
        <v>#N/A</v>
      </c>
    </row>
    <row r="911" spans="25:25" x14ac:dyDescent="0.25">
      <c r="Y911" t="e">
        <f>IF(ISBLANK(MainDisplay!$F911),NA(),MainDisplay!$F911/MAX(MainDisplay!$F$3:$F$3753))</f>
        <v>#N/A</v>
      </c>
    </row>
    <row r="912" spans="25:25" x14ac:dyDescent="0.25">
      <c r="Y912" t="e">
        <f>IF(ISBLANK(MainDisplay!$F912),NA(),MainDisplay!$F912/MAX(MainDisplay!$F$3:$F$3753))</f>
        <v>#N/A</v>
      </c>
    </row>
    <row r="913" spans="25:25" x14ac:dyDescent="0.25">
      <c r="Y913" t="e">
        <f>IF(ISBLANK(MainDisplay!$F913),NA(),MainDisplay!$F913/MAX(MainDisplay!$F$3:$F$3753))</f>
        <v>#N/A</v>
      </c>
    </row>
    <row r="914" spans="25:25" x14ac:dyDescent="0.25">
      <c r="Y914" t="e">
        <f>IF(ISBLANK(MainDisplay!$F914),NA(),MainDisplay!$F914/MAX(MainDisplay!$F$3:$F$3753))</f>
        <v>#N/A</v>
      </c>
    </row>
    <row r="915" spans="25:25" x14ac:dyDescent="0.25">
      <c r="Y915" t="e">
        <f>IF(ISBLANK(MainDisplay!$F915),NA(),MainDisplay!$F915/MAX(MainDisplay!$F$3:$F$3753))</f>
        <v>#N/A</v>
      </c>
    </row>
    <row r="916" spans="25:25" x14ac:dyDescent="0.25">
      <c r="Y916" t="e">
        <f>IF(ISBLANK(MainDisplay!$F916),NA(),MainDisplay!$F916/MAX(MainDisplay!$F$3:$F$3753))</f>
        <v>#N/A</v>
      </c>
    </row>
    <row r="917" spans="25:25" x14ac:dyDescent="0.25">
      <c r="Y917" t="e">
        <f>IF(ISBLANK(MainDisplay!$F917),NA(),MainDisplay!$F917/MAX(MainDisplay!$F$3:$F$3753))</f>
        <v>#N/A</v>
      </c>
    </row>
    <row r="918" spans="25:25" x14ac:dyDescent="0.25">
      <c r="Y918" t="e">
        <f>IF(ISBLANK(MainDisplay!$F918),NA(),MainDisplay!$F918/MAX(MainDisplay!$F$3:$F$3753))</f>
        <v>#N/A</v>
      </c>
    </row>
    <row r="919" spans="25:25" x14ac:dyDescent="0.25">
      <c r="Y919" t="e">
        <f>IF(ISBLANK(MainDisplay!$F919),NA(),MainDisplay!$F919/MAX(MainDisplay!$F$3:$F$3753))</f>
        <v>#N/A</v>
      </c>
    </row>
    <row r="920" spans="25:25" x14ac:dyDescent="0.25">
      <c r="Y920" t="e">
        <f>IF(ISBLANK(MainDisplay!$F920),NA(),MainDisplay!$F920/MAX(MainDisplay!$F$3:$F$3753))</f>
        <v>#N/A</v>
      </c>
    </row>
    <row r="921" spans="25:25" x14ac:dyDescent="0.25">
      <c r="Y921" t="e">
        <f>IF(ISBLANK(MainDisplay!$F921),NA(),MainDisplay!$F921/MAX(MainDisplay!$F$3:$F$3753))</f>
        <v>#N/A</v>
      </c>
    </row>
    <row r="922" spans="25:25" x14ac:dyDescent="0.25">
      <c r="Y922" t="e">
        <f>IF(ISBLANK(MainDisplay!$F922),NA(),MainDisplay!$F922/MAX(MainDisplay!$F$3:$F$3753))</f>
        <v>#N/A</v>
      </c>
    </row>
    <row r="923" spans="25:25" x14ac:dyDescent="0.25">
      <c r="Y923" t="e">
        <f>IF(ISBLANK(MainDisplay!$F923),NA(),MainDisplay!$F923/MAX(MainDisplay!$F$3:$F$3753))</f>
        <v>#N/A</v>
      </c>
    </row>
    <row r="924" spans="25:25" x14ac:dyDescent="0.25">
      <c r="Y924" t="e">
        <f>IF(ISBLANK(MainDisplay!$F924),NA(),MainDisplay!$F924/MAX(MainDisplay!$F$3:$F$3753))</f>
        <v>#N/A</v>
      </c>
    </row>
    <row r="925" spans="25:25" x14ac:dyDescent="0.25">
      <c r="Y925" t="e">
        <f>IF(ISBLANK(MainDisplay!$F925),NA(),MainDisplay!$F925/MAX(MainDisplay!$F$3:$F$3753))</f>
        <v>#N/A</v>
      </c>
    </row>
    <row r="926" spans="25:25" x14ac:dyDescent="0.25">
      <c r="Y926" t="e">
        <f>IF(ISBLANK(MainDisplay!$F926),NA(),MainDisplay!$F926/MAX(MainDisplay!$F$3:$F$3753))</f>
        <v>#N/A</v>
      </c>
    </row>
    <row r="927" spans="25:25" x14ac:dyDescent="0.25">
      <c r="Y927" t="e">
        <f>IF(ISBLANK(MainDisplay!$F927),NA(),MainDisplay!$F927/MAX(MainDisplay!$F$3:$F$3753))</f>
        <v>#N/A</v>
      </c>
    </row>
    <row r="928" spans="25:25" x14ac:dyDescent="0.25">
      <c r="Y928" t="e">
        <f>IF(ISBLANK(MainDisplay!$F928),NA(),MainDisplay!$F928/MAX(MainDisplay!$F$3:$F$3753))</f>
        <v>#N/A</v>
      </c>
    </row>
    <row r="929" spans="25:25" x14ac:dyDescent="0.25">
      <c r="Y929" t="e">
        <f>IF(ISBLANK(MainDisplay!$F929),NA(),MainDisplay!$F929/MAX(MainDisplay!$F$3:$F$3753))</f>
        <v>#N/A</v>
      </c>
    </row>
    <row r="930" spans="25:25" x14ac:dyDescent="0.25">
      <c r="Y930" t="e">
        <f>IF(ISBLANK(MainDisplay!$F930),NA(),MainDisplay!$F930/MAX(MainDisplay!$F$3:$F$3753))</f>
        <v>#N/A</v>
      </c>
    </row>
    <row r="931" spans="25:25" x14ac:dyDescent="0.25">
      <c r="Y931" t="e">
        <f>IF(ISBLANK(MainDisplay!$F931),NA(),MainDisplay!$F931/MAX(MainDisplay!$F$3:$F$3753))</f>
        <v>#N/A</v>
      </c>
    </row>
    <row r="932" spans="25:25" x14ac:dyDescent="0.25">
      <c r="Y932" t="e">
        <f>IF(ISBLANK(MainDisplay!$F932),NA(),MainDisplay!$F932/MAX(MainDisplay!$F$3:$F$3753))</f>
        <v>#N/A</v>
      </c>
    </row>
    <row r="933" spans="25:25" x14ac:dyDescent="0.25">
      <c r="Y933" t="e">
        <f>IF(ISBLANK(MainDisplay!$F933),NA(),MainDisplay!$F933/MAX(MainDisplay!$F$3:$F$3753))</f>
        <v>#N/A</v>
      </c>
    </row>
    <row r="934" spans="25:25" x14ac:dyDescent="0.25">
      <c r="Y934" t="e">
        <f>IF(ISBLANK(MainDisplay!$F934),NA(),MainDisplay!$F934/MAX(MainDisplay!$F$3:$F$3753))</f>
        <v>#N/A</v>
      </c>
    </row>
    <row r="935" spans="25:25" x14ac:dyDescent="0.25">
      <c r="Y935" t="e">
        <f>IF(ISBLANK(MainDisplay!$F935),NA(),MainDisplay!$F935/MAX(MainDisplay!$F$3:$F$3753))</f>
        <v>#N/A</v>
      </c>
    </row>
    <row r="936" spans="25:25" x14ac:dyDescent="0.25">
      <c r="Y936" t="e">
        <f>IF(ISBLANK(MainDisplay!$F936),NA(),MainDisplay!$F936/MAX(MainDisplay!$F$3:$F$3753))</f>
        <v>#N/A</v>
      </c>
    </row>
    <row r="937" spans="25:25" x14ac:dyDescent="0.25">
      <c r="Y937" t="e">
        <f>IF(ISBLANK(MainDisplay!$F937),NA(),MainDisplay!$F937/MAX(MainDisplay!$F$3:$F$3753))</f>
        <v>#N/A</v>
      </c>
    </row>
    <row r="938" spans="25:25" x14ac:dyDescent="0.25">
      <c r="Y938" t="e">
        <f>IF(ISBLANK(MainDisplay!$F938),NA(),MainDisplay!$F938/MAX(MainDisplay!$F$3:$F$3753))</f>
        <v>#N/A</v>
      </c>
    </row>
    <row r="939" spans="25:25" x14ac:dyDescent="0.25">
      <c r="Y939" t="e">
        <f>IF(ISBLANK(MainDisplay!$F939),NA(),MainDisplay!$F939/MAX(MainDisplay!$F$3:$F$3753))</f>
        <v>#N/A</v>
      </c>
    </row>
    <row r="940" spans="25:25" x14ac:dyDescent="0.25">
      <c r="Y940" t="e">
        <f>IF(ISBLANK(MainDisplay!$F940),NA(),MainDisplay!$F940/MAX(MainDisplay!$F$3:$F$3753))</f>
        <v>#N/A</v>
      </c>
    </row>
    <row r="941" spans="25:25" x14ac:dyDescent="0.25">
      <c r="Y941" t="e">
        <f>IF(ISBLANK(MainDisplay!$F941),NA(),MainDisplay!$F941/MAX(MainDisplay!$F$3:$F$3753))</f>
        <v>#N/A</v>
      </c>
    </row>
    <row r="942" spans="25:25" x14ac:dyDescent="0.25">
      <c r="Y942" t="e">
        <f>IF(ISBLANK(MainDisplay!$F942),NA(),MainDisplay!$F942/MAX(MainDisplay!$F$3:$F$3753))</f>
        <v>#N/A</v>
      </c>
    </row>
    <row r="943" spans="25:25" x14ac:dyDescent="0.25">
      <c r="Y943" t="e">
        <f>IF(ISBLANK(MainDisplay!$F943),NA(),MainDisplay!$F943/MAX(MainDisplay!$F$3:$F$3753))</f>
        <v>#N/A</v>
      </c>
    </row>
    <row r="944" spans="25:25" x14ac:dyDescent="0.25">
      <c r="Y944" t="e">
        <f>IF(ISBLANK(MainDisplay!$F944),NA(),MainDisplay!$F944/MAX(MainDisplay!$F$3:$F$3753))</f>
        <v>#N/A</v>
      </c>
    </row>
    <row r="945" spans="25:25" x14ac:dyDescent="0.25">
      <c r="Y945" t="e">
        <f>IF(ISBLANK(MainDisplay!$F945),NA(),MainDisplay!$F945/MAX(MainDisplay!$F$3:$F$3753))</f>
        <v>#N/A</v>
      </c>
    </row>
    <row r="946" spans="25:25" x14ac:dyDescent="0.25">
      <c r="Y946" t="e">
        <f>IF(ISBLANK(MainDisplay!$F946),NA(),MainDisplay!$F946/MAX(MainDisplay!$F$3:$F$3753))</f>
        <v>#N/A</v>
      </c>
    </row>
    <row r="947" spans="25:25" x14ac:dyDescent="0.25">
      <c r="Y947" t="e">
        <f>IF(ISBLANK(MainDisplay!$F947),NA(),MainDisplay!$F947/MAX(MainDisplay!$F$3:$F$3753))</f>
        <v>#N/A</v>
      </c>
    </row>
    <row r="948" spans="25:25" x14ac:dyDescent="0.25">
      <c r="Y948" t="e">
        <f>IF(ISBLANK(MainDisplay!$F948),NA(),MainDisplay!$F948/MAX(MainDisplay!$F$3:$F$3753))</f>
        <v>#N/A</v>
      </c>
    </row>
    <row r="949" spans="25:25" x14ac:dyDescent="0.25">
      <c r="Y949" t="e">
        <f>IF(ISBLANK(MainDisplay!$F949),NA(),MainDisplay!$F949/MAX(MainDisplay!$F$3:$F$3753))</f>
        <v>#N/A</v>
      </c>
    </row>
    <row r="950" spans="25:25" x14ac:dyDescent="0.25">
      <c r="Y950" t="e">
        <f>IF(ISBLANK(MainDisplay!$F950),NA(),MainDisplay!$F950/MAX(MainDisplay!$F$3:$F$3753))</f>
        <v>#N/A</v>
      </c>
    </row>
    <row r="951" spans="25:25" x14ac:dyDescent="0.25">
      <c r="Y951" t="e">
        <f>IF(ISBLANK(MainDisplay!$F951),NA(),MainDisplay!$F951/MAX(MainDisplay!$F$3:$F$3753))</f>
        <v>#N/A</v>
      </c>
    </row>
    <row r="952" spans="25:25" x14ac:dyDescent="0.25">
      <c r="Y952" t="e">
        <f>IF(ISBLANK(MainDisplay!$F952),NA(),MainDisplay!$F952/MAX(MainDisplay!$F$3:$F$3753))</f>
        <v>#N/A</v>
      </c>
    </row>
    <row r="953" spans="25:25" x14ac:dyDescent="0.25">
      <c r="Y953" t="e">
        <f>IF(ISBLANK(MainDisplay!$F953),NA(),MainDisplay!$F953/MAX(MainDisplay!$F$3:$F$3753))</f>
        <v>#N/A</v>
      </c>
    </row>
    <row r="954" spans="25:25" x14ac:dyDescent="0.25">
      <c r="Y954" t="e">
        <f>IF(ISBLANK(MainDisplay!$F954),NA(),MainDisplay!$F954/MAX(MainDisplay!$F$3:$F$3753))</f>
        <v>#N/A</v>
      </c>
    </row>
    <row r="955" spans="25:25" x14ac:dyDescent="0.25">
      <c r="Y955" t="e">
        <f>IF(ISBLANK(MainDisplay!$F955),NA(),MainDisplay!$F955/MAX(MainDisplay!$F$3:$F$3753))</f>
        <v>#N/A</v>
      </c>
    </row>
    <row r="956" spans="25:25" x14ac:dyDescent="0.25">
      <c r="Y956" t="e">
        <f>IF(ISBLANK(MainDisplay!$F956),NA(),MainDisplay!$F956/MAX(MainDisplay!$F$3:$F$3753))</f>
        <v>#N/A</v>
      </c>
    </row>
    <row r="957" spans="25:25" x14ac:dyDescent="0.25">
      <c r="Y957" t="e">
        <f>IF(ISBLANK(MainDisplay!$F957),NA(),MainDisplay!$F957/MAX(MainDisplay!$F$3:$F$3753))</f>
        <v>#N/A</v>
      </c>
    </row>
    <row r="958" spans="25:25" x14ac:dyDescent="0.25">
      <c r="Y958" t="e">
        <f>IF(ISBLANK(MainDisplay!$F958),NA(),MainDisplay!$F958/MAX(MainDisplay!$F$3:$F$3753))</f>
        <v>#N/A</v>
      </c>
    </row>
    <row r="959" spans="25:25" x14ac:dyDescent="0.25">
      <c r="Y959" t="e">
        <f>IF(ISBLANK(MainDisplay!$F959),NA(),MainDisplay!$F959/MAX(MainDisplay!$F$3:$F$3753))</f>
        <v>#N/A</v>
      </c>
    </row>
    <row r="960" spans="25:25" x14ac:dyDescent="0.25">
      <c r="Y960" t="e">
        <f>IF(ISBLANK(MainDisplay!$F960),NA(),MainDisplay!$F960/MAX(MainDisplay!$F$3:$F$3753))</f>
        <v>#N/A</v>
      </c>
    </row>
    <row r="961" spans="25:25" x14ac:dyDescent="0.25">
      <c r="Y961" t="e">
        <f>IF(ISBLANK(MainDisplay!$F961),NA(),MainDisplay!$F961/MAX(MainDisplay!$F$3:$F$3753))</f>
        <v>#N/A</v>
      </c>
    </row>
    <row r="962" spans="25:25" x14ac:dyDescent="0.25">
      <c r="Y962" t="e">
        <f>IF(ISBLANK(MainDisplay!$F962),NA(),MainDisplay!$F962/MAX(MainDisplay!$F$3:$F$3753))</f>
        <v>#N/A</v>
      </c>
    </row>
    <row r="963" spans="25:25" x14ac:dyDescent="0.25">
      <c r="Y963" t="e">
        <f>IF(ISBLANK(MainDisplay!$F963),NA(),MainDisplay!$F963/MAX(MainDisplay!$F$3:$F$3753))</f>
        <v>#N/A</v>
      </c>
    </row>
    <row r="964" spans="25:25" x14ac:dyDescent="0.25">
      <c r="Y964" t="e">
        <f>IF(ISBLANK(MainDisplay!$F964),NA(),MainDisplay!$F964/MAX(MainDisplay!$F$3:$F$3753))</f>
        <v>#N/A</v>
      </c>
    </row>
    <row r="965" spans="25:25" x14ac:dyDescent="0.25">
      <c r="Y965" t="e">
        <f>IF(ISBLANK(MainDisplay!$F965),NA(),MainDisplay!$F965/MAX(MainDisplay!$F$3:$F$3753))</f>
        <v>#N/A</v>
      </c>
    </row>
    <row r="966" spans="25:25" x14ac:dyDescent="0.25">
      <c r="Y966" t="e">
        <f>IF(ISBLANK(MainDisplay!$F966),NA(),MainDisplay!$F966/MAX(MainDisplay!$F$3:$F$3753))</f>
        <v>#N/A</v>
      </c>
    </row>
    <row r="967" spans="25:25" x14ac:dyDescent="0.25">
      <c r="Y967" t="e">
        <f>IF(ISBLANK(MainDisplay!$F967),NA(),MainDisplay!$F967/MAX(MainDisplay!$F$3:$F$3753))</f>
        <v>#N/A</v>
      </c>
    </row>
    <row r="968" spans="25:25" x14ac:dyDescent="0.25">
      <c r="Y968" t="e">
        <f>IF(ISBLANK(MainDisplay!$F968),NA(),MainDisplay!$F968/MAX(MainDisplay!$F$3:$F$3753))</f>
        <v>#N/A</v>
      </c>
    </row>
    <row r="969" spans="25:25" x14ac:dyDescent="0.25">
      <c r="Y969" t="e">
        <f>IF(ISBLANK(MainDisplay!$F969),NA(),MainDisplay!$F969/MAX(MainDisplay!$F$3:$F$3753))</f>
        <v>#N/A</v>
      </c>
    </row>
    <row r="970" spans="25:25" x14ac:dyDescent="0.25">
      <c r="Y970" t="e">
        <f>IF(ISBLANK(MainDisplay!$F970),NA(),MainDisplay!$F970/MAX(MainDisplay!$F$3:$F$3753))</f>
        <v>#N/A</v>
      </c>
    </row>
    <row r="971" spans="25:25" x14ac:dyDescent="0.25">
      <c r="Y971" t="e">
        <f>IF(ISBLANK(MainDisplay!$F971),NA(),MainDisplay!$F971/MAX(MainDisplay!$F$3:$F$3753))</f>
        <v>#N/A</v>
      </c>
    </row>
    <row r="972" spans="25:25" x14ac:dyDescent="0.25">
      <c r="Y972" t="e">
        <f>IF(ISBLANK(MainDisplay!$F972),NA(),MainDisplay!$F972/MAX(MainDisplay!$F$3:$F$3753))</f>
        <v>#N/A</v>
      </c>
    </row>
    <row r="973" spans="25:25" x14ac:dyDescent="0.25">
      <c r="Y973" t="e">
        <f>IF(ISBLANK(MainDisplay!$F973),NA(),MainDisplay!$F973/MAX(MainDisplay!$F$3:$F$3753))</f>
        <v>#N/A</v>
      </c>
    </row>
    <row r="974" spans="25:25" x14ac:dyDescent="0.25">
      <c r="Y974" t="e">
        <f>IF(ISBLANK(MainDisplay!$F974),NA(),MainDisplay!$F974/MAX(MainDisplay!$F$3:$F$3753))</f>
        <v>#N/A</v>
      </c>
    </row>
    <row r="975" spans="25:25" x14ac:dyDescent="0.25">
      <c r="Y975" t="e">
        <f>IF(ISBLANK(MainDisplay!$F975),NA(),MainDisplay!$F975/MAX(MainDisplay!$F$3:$F$3753))</f>
        <v>#N/A</v>
      </c>
    </row>
    <row r="976" spans="25:25" x14ac:dyDescent="0.25">
      <c r="Y976" t="e">
        <f>IF(ISBLANK(MainDisplay!$F976),NA(),MainDisplay!$F976/MAX(MainDisplay!$F$3:$F$3753))</f>
        <v>#N/A</v>
      </c>
    </row>
    <row r="977" spans="25:25" x14ac:dyDescent="0.25">
      <c r="Y977" t="e">
        <f>IF(ISBLANK(MainDisplay!$F977),NA(),MainDisplay!$F977/MAX(MainDisplay!$F$3:$F$3753))</f>
        <v>#N/A</v>
      </c>
    </row>
    <row r="978" spans="25:25" x14ac:dyDescent="0.25">
      <c r="Y978" t="e">
        <f>IF(ISBLANK(MainDisplay!$F978),NA(),MainDisplay!$F978/MAX(MainDisplay!$F$3:$F$3753))</f>
        <v>#N/A</v>
      </c>
    </row>
    <row r="979" spans="25:25" x14ac:dyDescent="0.25">
      <c r="Y979" t="e">
        <f>IF(ISBLANK(MainDisplay!$F979),NA(),MainDisplay!$F979/MAX(MainDisplay!$F$3:$F$3753))</f>
        <v>#N/A</v>
      </c>
    </row>
    <row r="980" spans="25:25" x14ac:dyDescent="0.25">
      <c r="Y980" t="e">
        <f>IF(ISBLANK(MainDisplay!$F980),NA(),MainDisplay!$F980/MAX(MainDisplay!$F$3:$F$3753))</f>
        <v>#N/A</v>
      </c>
    </row>
    <row r="981" spans="25:25" x14ac:dyDescent="0.25">
      <c r="Y981" t="e">
        <f>IF(ISBLANK(MainDisplay!$F981),NA(),MainDisplay!$F981/MAX(MainDisplay!$F$3:$F$3753))</f>
        <v>#N/A</v>
      </c>
    </row>
    <row r="982" spans="25:25" x14ac:dyDescent="0.25">
      <c r="Y982" t="e">
        <f>IF(ISBLANK(MainDisplay!$F982),NA(),MainDisplay!$F982/MAX(MainDisplay!$F$3:$F$3753))</f>
        <v>#N/A</v>
      </c>
    </row>
    <row r="983" spans="25:25" x14ac:dyDescent="0.25">
      <c r="Y983" t="e">
        <f>IF(ISBLANK(MainDisplay!$F983),NA(),MainDisplay!$F983/MAX(MainDisplay!$F$3:$F$3753))</f>
        <v>#N/A</v>
      </c>
    </row>
    <row r="984" spans="25:25" x14ac:dyDescent="0.25">
      <c r="Y984" t="e">
        <f>IF(ISBLANK(MainDisplay!$F984),NA(),MainDisplay!$F984/MAX(MainDisplay!$F$3:$F$3753))</f>
        <v>#N/A</v>
      </c>
    </row>
    <row r="985" spans="25:25" x14ac:dyDescent="0.25">
      <c r="Y985" t="e">
        <f>IF(ISBLANK(MainDisplay!$F985),NA(),MainDisplay!$F985/MAX(MainDisplay!$F$3:$F$3753))</f>
        <v>#N/A</v>
      </c>
    </row>
    <row r="986" spans="25:25" x14ac:dyDescent="0.25">
      <c r="Y986" t="e">
        <f>IF(ISBLANK(MainDisplay!$F986),NA(),MainDisplay!$F986/MAX(MainDisplay!$F$3:$F$3753))</f>
        <v>#N/A</v>
      </c>
    </row>
    <row r="987" spans="25:25" x14ac:dyDescent="0.25">
      <c r="Y987" t="e">
        <f>IF(ISBLANK(MainDisplay!$F987),NA(),MainDisplay!$F987/MAX(MainDisplay!$F$3:$F$3753))</f>
        <v>#N/A</v>
      </c>
    </row>
    <row r="988" spans="25:25" x14ac:dyDescent="0.25">
      <c r="Y988" t="e">
        <f>IF(ISBLANK(MainDisplay!$F988),NA(),MainDisplay!$F988/MAX(MainDisplay!$F$3:$F$3753))</f>
        <v>#N/A</v>
      </c>
    </row>
    <row r="989" spans="25:25" x14ac:dyDescent="0.25">
      <c r="Y989" t="e">
        <f>IF(ISBLANK(MainDisplay!$F989),NA(),MainDisplay!$F989/MAX(MainDisplay!$F$3:$F$3753))</f>
        <v>#N/A</v>
      </c>
    </row>
    <row r="990" spans="25:25" x14ac:dyDescent="0.25">
      <c r="Y990" t="e">
        <f>IF(ISBLANK(MainDisplay!$F990),NA(),MainDisplay!$F990/MAX(MainDisplay!$F$3:$F$3753))</f>
        <v>#N/A</v>
      </c>
    </row>
    <row r="991" spans="25:25" x14ac:dyDescent="0.25">
      <c r="Y991" t="e">
        <f>IF(ISBLANK(MainDisplay!$F991),NA(),MainDisplay!$F991/MAX(MainDisplay!$F$3:$F$3753))</f>
        <v>#N/A</v>
      </c>
    </row>
    <row r="992" spans="25:25" x14ac:dyDescent="0.25">
      <c r="Y992" t="e">
        <f>IF(ISBLANK(MainDisplay!$F992),NA(),MainDisplay!$F992/MAX(MainDisplay!$F$3:$F$3753))</f>
        <v>#N/A</v>
      </c>
    </row>
    <row r="993" spans="25:25" x14ac:dyDescent="0.25">
      <c r="Y993" t="e">
        <f>IF(ISBLANK(MainDisplay!$F993),NA(),MainDisplay!$F993/MAX(MainDisplay!$F$3:$F$3753))</f>
        <v>#N/A</v>
      </c>
    </row>
    <row r="994" spans="25:25" x14ac:dyDescent="0.25">
      <c r="Y994" t="e">
        <f>IF(ISBLANK(MainDisplay!$F994),NA(),MainDisplay!$F994/MAX(MainDisplay!$F$3:$F$3753))</f>
        <v>#N/A</v>
      </c>
    </row>
    <row r="995" spans="25:25" x14ac:dyDescent="0.25">
      <c r="Y995" t="e">
        <f>IF(ISBLANK(MainDisplay!$F995),NA(),MainDisplay!$F995/MAX(MainDisplay!$F$3:$F$3753))</f>
        <v>#N/A</v>
      </c>
    </row>
    <row r="996" spans="25:25" x14ac:dyDescent="0.25">
      <c r="Y996" t="e">
        <f>IF(ISBLANK(MainDisplay!$F996),NA(),MainDisplay!$F996/MAX(MainDisplay!$F$3:$F$3753))</f>
        <v>#N/A</v>
      </c>
    </row>
    <row r="997" spans="25:25" x14ac:dyDescent="0.25">
      <c r="Y997" t="e">
        <f>IF(ISBLANK(MainDisplay!$F997),NA(),MainDisplay!$F997/MAX(MainDisplay!$F$3:$F$3753))</f>
        <v>#N/A</v>
      </c>
    </row>
    <row r="998" spans="25:25" x14ac:dyDescent="0.25">
      <c r="Y998" t="e">
        <f>IF(ISBLANK(MainDisplay!$F998),NA(),MainDisplay!$F998/MAX(MainDisplay!$F$3:$F$3753))</f>
        <v>#N/A</v>
      </c>
    </row>
    <row r="999" spans="25:25" x14ac:dyDescent="0.25">
      <c r="Y999" t="e">
        <f>IF(ISBLANK(MainDisplay!$F999),NA(),MainDisplay!$F999/MAX(MainDisplay!$F$3:$F$3753))</f>
        <v>#N/A</v>
      </c>
    </row>
    <row r="1000" spans="25:25" x14ac:dyDescent="0.25">
      <c r="Y1000" t="e">
        <f>IF(ISBLANK(MainDisplay!$F1000),NA(),MainDisplay!$F1000/MAX(MainDisplay!$F$3:$F$3753))</f>
        <v>#N/A</v>
      </c>
    </row>
    <row r="1001" spans="25:25" x14ac:dyDescent="0.25">
      <c r="Y1001" t="e">
        <f>IF(ISBLANK(MainDisplay!$F1001),NA(),MainDisplay!$F1001/MAX(MainDisplay!$F$3:$F$3753))</f>
        <v>#N/A</v>
      </c>
    </row>
    <row r="1002" spans="25:25" x14ac:dyDescent="0.25">
      <c r="Y1002" t="e">
        <f>IF(ISBLANK(MainDisplay!$F1002),NA(),MainDisplay!$F1002/MAX(MainDisplay!$F$3:$F$3753))</f>
        <v>#N/A</v>
      </c>
    </row>
    <row r="1003" spans="25:25" x14ac:dyDescent="0.25">
      <c r="Y1003" t="e">
        <f>IF(ISBLANK(MainDisplay!$F1003),NA(),MainDisplay!$F1003/MAX(MainDisplay!$F$3:$F$3753))</f>
        <v>#N/A</v>
      </c>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6"/>
  <sheetViews>
    <sheetView workbookViewId="0"/>
  </sheetViews>
  <sheetFormatPr baseColWidth="10" defaultColWidth="9.140625" defaultRowHeight="15" x14ac:dyDescent="0.25"/>
  <cols>
    <col min="1" max="1" width="12.28515625" style="14" customWidth="1"/>
    <col min="2" max="2" width="10.28515625" style="15" customWidth="1"/>
    <col min="3" max="3" width="9.5703125" style="16" bestFit="1" customWidth="1"/>
    <col min="4" max="4" width="9.5703125" style="13" bestFit="1" customWidth="1"/>
    <col min="5" max="5" width="9.140625" style="13"/>
    <col min="6" max="6" width="9.5703125" style="13" bestFit="1" customWidth="1"/>
    <col min="7" max="8" width="9.140625" style="14"/>
    <col min="9" max="10" width="26.28515625" style="14" customWidth="1"/>
    <col min="11" max="16384" width="9.140625" style="14"/>
  </cols>
  <sheetData>
    <row r="1" spans="1:9" s="9" customFormat="1" ht="102" customHeight="1" x14ac:dyDescent="0.25">
      <c r="A1" s="8" t="s">
        <v>0</v>
      </c>
      <c r="B1" s="12" t="s">
        <v>25</v>
      </c>
      <c r="C1" s="11" t="s">
        <v>24</v>
      </c>
      <c r="D1" s="10" t="s">
        <v>29</v>
      </c>
      <c r="E1" s="10" t="s">
        <v>30</v>
      </c>
      <c r="F1" s="10" t="s">
        <v>31</v>
      </c>
    </row>
    <row r="2" spans="1:9" s="9" customFormat="1" x14ac:dyDescent="0.25">
      <c r="A2" s="8">
        <v>0</v>
      </c>
      <c r="B2" s="12">
        <v>0</v>
      </c>
      <c r="C2" s="11">
        <v>0</v>
      </c>
      <c r="D2" s="13">
        <v>0</v>
      </c>
      <c r="E2" s="10">
        <v>0</v>
      </c>
      <c r="F2" s="10">
        <v>0</v>
      </c>
      <c r="I2" s="10"/>
    </row>
    <row r="3" spans="1:9" s="9" customFormat="1" x14ac:dyDescent="0.25">
      <c r="A3" s="8">
        <v>379</v>
      </c>
      <c r="B3" s="12">
        <v>0</v>
      </c>
      <c r="C3" s="11">
        <v>0</v>
      </c>
      <c r="D3" s="13">
        <v>0</v>
      </c>
      <c r="E3" s="10">
        <v>0</v>
      </c>
      <c r="F3" s="10">
        <v>0</v>
      </c>
      <c r="I3" s="10"/>
    </row>
    <row r="4" spans="1:9" x14ac:dyDescent="0.25">
      <c r="A4" s="14">
        <v>380</v>
      </c>
      <c r="B4" s="12">
        <v>3.8999999999999999E-5</v>
      </c>
      <c r="C4" s="16">
        <v>5.8900000000000001E-4</v>
      </c>
      <c r="D4" s="13">
        <v>0</v>
      </c>
      <c r="E4" s="13">
        <v>0</v>
      </c>
      <c r="F4" s="14">
        <v>1.209181674317E-3</v>
      </c>
      <c r="I4" s="13"/>
    </row>
    <row r="5" spans="1:9" x14ac:dyDescent="0.25">
      <c r="A5" s="14">
        <v>382</v>
      </c>
      <c r="B5" s="12">
        <v>4.6915000000000001E-5</v>
      </c>
      <c r="C5" s="16">
        <v>7.5199999999999996E-4</v>
      </c>
      <c r="D5" s="13">
        <v>0</v>
      </c>
      <c r="E5" s="13">
        <v>0</v>
      </c>
      <c r="F5" s="14">
        <v>1.877011408985E-3</v>
      </c>
      <c r="I5" s="13"/>
    </row>
    <row r="6" spans="1:9" x14ac:dyDescent="0.25">
      <c r="A6" s="14">
        <v>384</v>
      </c>
      <c r="B6" s="15">
        <v>5.7176000000000003E-5</v>
      </c>
      <c r="C6" s="16">
        <v>9.7199999999999999E-4</v>
      </c>
      <c r="D6" s="13">
        <v>0</v>
      </c>
      <c r="E6" s="13">
        <v>0</v>
      </c>
      <c r="F6" s="14">
        <v>2.7106132351939999E-3</v>
      </c>
      <c r="I6" s="13"/>
    </row>
    <row r="7" spans="1:9" x14ac:dyDescent="0.25">
      <c r="A7" s="14">
        <v>386</v>
      </c>
      <c r="B7" s="15">
        <v>7.2343999999999997E-5</v>
      </c>
      <c r="C7" s="16">
        <v>1.268E-3</v>
      </c>
      <c r="D7" s="13">
        <v>0</v>
      </c>
      <c r="E7" s="13">
        <v>0</v>
      </c>
      <c r="F7" s="14">
        <v>3.7444193766650001E-3</v>
      </c>
      <c r="I7" s="13"/>
    </row>
    <row r="8" spans="1:9" x14ac:dyDescent="0.25">
      <c r="A8" s="14">
        <v>388</v>
      </c>
      <c r="B8" s="15">
        <v>9.3508E-5</v>
      </c>
      <c r="C8" s="16">
        <v>1.668E-3</v>
      </c>
      <c r="D8" s="13">
        <v>0</v>
      </c>
      <c r="E8" s="13">
        <v>0</v>
      </c>
      <c r="F8" s="14">
        <v>4.8808015636879996E-3</v>
      </c>
      <c r="I8" s="13"/>
    </row>
    <row r="9" spans="1:9" x14ac:dyDescent="0.25">
      <c r="A9" s="14">
        <v>390</v>
      </c>
      <c r="B9" s="15">
        <v>1.2E-4</v>
      </c>
      <c r="C9" s="16">
        <v>2.209E-3</v>
      </c>
      <c r="D9" s="13">
        <v>1E-4</v>
      </c>
      <c r="E9" s="13">
        <v>2.8999999999999998E-3</v>
      </c>
      <c r="F9" s="14">
        <v>6.092171215765E-3</v>
      </c>
      <c r="I9" s="13"/>
    </row>
    <row r="10" spans="1:9" x14ac:dyDescent="0.25">
      <c r="A10" s="14">
        <v>392</v>
      </c>
      <c r="B10" s="15">
        <v>1.5149E-4</v>
      </c>
      <c r="C10" s="16">
        <v>2.9390000000000002E-3</v>
      </c>
      <c r="D10" s="13">
        <v>1E-4</v>
      </c>
      <c r="E10" s="13">
        <v>1.5299999999999999E-2</v>
      </c>
      <c r="F10" s="14">
        <v>9.099362991361E-3</v>
      </c>
      <c r="I10" s="13"/>
    </row>
    <row r="11" spans="1:9" x14ac:dyDescent="0.25">
      <c r="A11" s="14">
        <v>394</v>
      </c>
      <c r="B11" s="15">
        <v>1.9181999999999999E-4</v>
      </c>
      <c r="C11" s="16">
        <v>3.921E-3</v>
      </c>
      <c r="D11" s="13">
        <v>2.0000000000000001E-4</v>
      </c>
      <c r="E11" s="13">
        <v>2.7699999999999999E-2</v>
      </c>
      <c r="F11" s="14">
        <v>1.2593134560002E-2</v>
      </c>
      <c r="I11" s="13"/>
    </row>
    <row r="12" spans="1:9" x14ac:dyDescent="0.25">
      <c r="A12" s="14">
        <v>396</v>
      </c>
      <c r="B12" s="15">
        <v>2.4690999999999998E-4</v>
      </c>
      <c r="C12" s="16">
        <v>5.2399999999999999E-3</v>
      </c>
      <c r="D12" s="13">
        <v>2.0000000000000001E-4</v>
      </c>
      <c r="E12" s="13">
        <v>4.0099999999999997E-2</v>
      </c>
      <c r="F12" s="14">
        <v>1.6610707344539E-2</v>
      </c>
      <c r="I12" s="13"/>
    </row>
    <row r="13" spans="1:9" x14ac:dyDescent="0.25">
      <c r="A13" s="14">
        <v>398</v>
      </c>
      <c r="B13" s="15">
        <v>3.1851999999999998E-4</v>
      </c>
      <c r="C13" s="16">
        <v>6.9800000000000001E-3</v>
      </c>
      <c r="D13" s="13">
        <v>2.9999999999999997E-4</v>
      </c>
      <c r="E13" s="13">
        <v>5.2600000000000001E-2</v>
      </c>
      <c r="F13" s="14">
        <v>2.1070142832876001E-2</v>
      </c>
      <c r="I13" s="13"/>
    </row>
    <row r="14" spans="1:9" x14ac:dyDescent="0.25">
      <c r="A14" s="14">
        <v>400</v>
      </c>
      <c r="B14" s="15">
        <v>3.9599999999999998E-4</v>
      </c>
      <c r="C14" s="16">
        <v>9.2899999999999996E-3</v>
      </c>
      <c r="D14" s="13">
        <v>6.9999999999999999E-4</v>
      </c>
      <c r="E14" s="13">
        <v>0.10879999999999999</v>
      </c>
      <c r="F14" s="14">
        <v>2.5947437171916998E-2</v>
      </c>
      <c r="I14" s="13"/>
    </row>
    <row r="15" spans="1:9" x14ac:dyDescent="0.25">
      <c r="A15" s="14">
        <v>402</v>
      </c>
      <c r="B15" s="15">
        <v>4.7301999999999999E-4</v>
      </c>
      <c r="C15" s="16">
        <v>1.231E-2</v>
      </c>
      <c r="D15" s="13">
        <v>8.0000000000000004E-4</v>
      </c>
      <c r="E15" s="13">
        <v>0.13489999999999999</v>
      </c>
      <c r="F15" s="14">
        <v>3.5432854283640999E-2</v>
      </c>
      <c r="I15" s="13"/>
    </row>
    <row r="16" spans="1:9" x14ac:dyDescent="0.25">
      <c r="A16" s="14">
        <v>404</v>
      </c>
      <c r="B16" s="15">
        <v>5.7222000000000002E-4</v>
      </c>
      <c r="C16" s="16">
        <v>1.619E-2</v>
      </c>
      <c r="D16" s="13">
        <v>1E-3</v>
      </c>
      <c r="E16" s="13">
        <v>0.16189999999999999</v>
      </c>
      <c r="F16" s="14">
        <v>4.5898853245244002E-2</v>
      </c>
      <c r="I16" s="13"/>
    </row>
    <row r="17" spans="1:9" x14ac:dyDescent="0.25">
      <c r="A17" s="14">
        <v>406</v>
      </c>
      <c r="B17" s="15">
        <v>7.2455999999999996E-4</v>
      </c>
      <c r="C17" s="16">
        <v>2.1129999999999999E-2</v>
      </c>
      <c r="D17" s="13">
        <v>1.2999999999999999E-3</v>
      </c>
      <c r="E17" s="13">
        <v>0.1898</v>
      </c>
      <c r="F17" s="14">
        <v>5.7306922688032003E-2</v>
      </c>
      <c r="I17" s="13"/>
    </row>
    <row r="18" spans="1:9" x14ac:dyDescent="0.25">
      <c r="A18" s="14">
        <v>408</v>
      </c>
      <c r="B18" s="15">
        <v>9.4116000000000002E-4</v>
      </c>
      <c r="C18" s="16">
        <v>2.7300000000000001E-2</v>
      </c>
      <c r="D18" s="13">
        <v>1.6999999999999999E-3</v>
      </c>
      <c r="E18" s="13">
        <v>0.21879999999999999</v>
      </c>
      <c r="F18" s="14">
        <v>7.0101599410842999E-2</v>
      </c>
      <c r="I18" s="13"/>
    </row>
    <row r="19" spans="1:9" x14ac:dyDescent="0.25">
      <c r="A19" s="14">
        <v>410</v>
      </c>
      <c r="B19" s="15">
        <v>1.2099999999999999E-3</v>
      </c>
      <c r="C19" s="16">
        <v>3.4840000000000003E-2</v>
      </c>
      <c r="D19" s="13">
        <v>2.2000000000000001E-3</v>
      </c>
      <c r="E19" s="13">
        <v>0.24879999999999999</v>
      </c>
      <c r="F19" s="14">
        <v>8.4430354654804002E-2</v>
      </c>
      <c r="I19" s="13"/>
    </row>
    <row r="20" spans="1:9" x14ac:dyDescent="0.25">
      <c r="A20" s="14">
        <v>412</v>
      </c>
      <c r="B20" s="15">
        <v>1.5307999999999999E-3</v>
      </c>
      <c r="C20" s="16">
        <v>4.3900000000000002E-2</v>
      </c>
      <c r="D20" s="13">
        <v>2.8E-3</v>
      </c>
      <c r="E20" s="13">
        <v>0.29470000000000002</v>
      </c>
      <c r="F20" s="14">
        <v>0.10466961995829301</v>
      </c>
      <c r="I20" s="13"/>
    </row>
    <row r="21" spans="1:9" x14ac:dyDescent="0.25">
      <c r="A21" s="14">
        <v>414</v>
      </c>
      <c r="B21" s="15">
        <v>1.9353E-3</v>
      </c>
      <c r="C21" s="16">
        <v>5.45E-2</v>
      </c>
      <c r="D21" s="13">
        <v>3.5999999999999999E-3</v>
      </c>
      <c r="E21" s="13">
        <v>0.34229999999999999</v>
      </c>
      <c r="F21" s="14">
        <v>0.126202805247699</v>
      </c>
      <c r="I21" s="13"/>
    </row>
    <row r="22" spans="1:9" x14ac:dyDescent="0.25">
      <c r="A22" s="14">
        <v>416</v>
      </c>
      <c r="B22" s="15">
        <v>2.4548E-3</v>
      </c>
      <c r="C22" s="16">
        <v>6.6799999999999998E-2</v>
      </c>
      <c r="D22" s="13">
        <v>4.7000000000000002E-3</v>
      </c>
      <c r="E22" s="13">
        <v>0.39350000000000002</v>
      </c>
      <c r="F22" s="14">
        <v>0.14884959011443299</v>
      </c>
      <c r="I22" s="13"/>
    </row>
    <row r="23" spans="1:9" x14ac:dyDescent="0.25">
      <c r="A23" s="14">
        <v>418</v>
      </c>
      <c r="B23" s="15">
        <v>3.1178E-3</v>
      </c>
      <c r="C23" s="16">
        <v>8.0799999999999997E-2</v>
      </c>
      <c r="D23" s="13">
        <v>6.1000000000000004E-3</v>
      </c>
      <c r="E23" s="13">
        <v>0.44940000000000002</v>
      </c>
      <c r="F23" s="14">
        <v>0.17402786495031999</v>
      </c>
      <c r="I23" s="13"/>
    </row>
    <row r="24" spans="1:9" x14ac:dyDescent="0.25">
      <c r="A24" s="14">
        <v>420</v>
      </c>
      <c r="B24" s="15">
        <v>4.0000000000000001E-3</v>
      </c>
      <c r="C24" s="16">
        <v>9.6600000000000005E-2</v>
      </c>
      <c r="D24" s="13">
        <v>8.0999999999999996E-3</v>
      </c>
      <c r="E24" s="13">
        <v>0.50860000000000005</v>
      </c>
      <c r="F24" s="14">
        <v>0.202094062422979</v>
      </c>
      <c r="I24" s="13"/>
    </row>
    <row r="25" spans="1:9" x14ac:dyDescent="0.25">
      <c r="A25" s="14">
        <v>422</v>
      </c>
      <c r="B25" s="15">
        <v>5.1593000000000003E-3</v>
      </c>
      <c r="C25" s="16">
        <v>0.11409999999999999</v>
      </c>
      <c r="D25" s="13">
        <v>1.0800000000000001E-2</v>
      </c>
      <c r="E25" s="13">
        <v>0.5655</v>
      </c>
      <c r="F25" s="14">
        <v>0.23361424265018399</v>
      </c>
      <c r="I25" s="13"/>
    </row>
    <row r="26" spans="1:9" x14ac:dyDescent="0.25">
      <c r="A26" s="14">
        <v>424</v>
      </c>
      <c r="B26" s="15">
        <v>6.5462000000000003E-3</v>
      </c>
      <c r="C26" s="16">
        <v>0.13339999999999999</v>
      </c>
      <c r="D26" s="13">
        <v>1.4200000000000001E-2</v>
      </c>
      <c r="E26" s="13">
        <v>0.62649999999999995</v>
      </c>
      <c r="F26" s="14">
        <v>0.266351746141058</v>
      </c>
      <c r="I26" s="13"/>
    </row>
    <row r="27" spans="1:9" x14ac:dyDescent="0.25">
      <c r="A27" s="14">
        <v>426</v>
      </c>
      <c r="B27" s="15">
        <v>8.0864999999999999E-3</v>
      </c>
      <c r="C27" s="16">
        <v>0.15409999999999999</v>
      </c>
      <c r="D27" s="13">
        <v>1.8100000000000002E-2</v>
      </c>
      <c r="E27" s="13">
        <v>0.68840000000000001</v>
      </c>
      <c r="F27" s="14">
        <v>0.299850386682743</v>
      </c>
      <c r="I27" s="13"/>
    </row>
    <row r="28" spans="1:9" x14ac:dyDescent="0.25">
      <c r="A28" s="14">
        <v>428</v>
      </c>
      <c r="B28" s="15">
        <v>9.7677000000000007E-3</v>
      </c>
      <c r="C28" s="16">
        <v>0.1764</v>
      </c>
      <c r="D28" s="13">
        <v>2.2499999999999999E-2</v>
      </c>
      <c r="E28" s="13">
        <v>0.75019999999999998</v>
      </c>
      <c r="F28" s="14">
        <v>0.335161111625907</v>
      </c>
      <c r="I28" s="13"/>
    </row>
    <row r="29" spans="1:9" x14ac:dyDescent="0.25">
      <c r="A29" s="14">
        <v>430</v>
      </c>
      <c r="B29" s="15">
        <v>1.1599999999999999E-2</v>
      </c>
      <c r="C29" s="16">
        <v>0.19980000000000001</v>
      </c>
      <c r="D29" s="13">
        <v>2.75E-2</v>
      </c>
      <c r="E29" s="13">
        <v>0.8155</v>
      </c>
      <c r="F29" s="14">
        <v>0.37241056547149698</v>
      </c>
      <c r="I29" s="13"/>
    </row>
    <row r="30" spans="1:9" x14ac:dyDescent="0.25">
      <c r="A30" s="14">
        <v>432</v>
      </c>
      <c r="B30" s="15">
        <v>1.3583E-2</v>
      </c>
      <c r="C30" s="16">
        <v>0.2243</v>
      </c>
      <c r="D30" s="13">
        <v>3.27E-2</v>
      </c>
      <c r="E30" s="13">
        <v>0.8458</v>
      </c>
      <c r="F30" s="14">
        <v>0.40395124642729802</v>
      </c>
      <c r="I30" s="13"/>
    </row>
    <row r="31" spans="1:9" x14ac:dyDescent="0.25">
      <c r="A31" s="14">
        <v>434</v>
      </c>
      <c r="B31" s="15">
        <v>1.5715E-2</v>
      </c>
      <c r="C31" s="16">
        <v>0.24959999999999999</v>
      </c>
      <c r="D31" s="13">
        <v>3.8399999999999997E-2</v>
      </c>
      <c r="E31" s="13">
        <v>0.87690000000000001</v>
      </c>
      <c r="F31" s="14">
        <v>0.435995405276704</v>
      </c>
      <c r="I31" s="13"/>
    </row>
    <row r="32" spans="1:9" x14ac:dyDescent="0.25">
      <c r="A32" s="14">
        <v>436</v>
      </c>
      <c r="B32" s="15">
        <v>1.8006999999999999E-2</v>
      </c>
      <c r="C32" s="16">
        <v>0.27550000000000002</v>
      </c>
      <c r="D32" s="13">
        <v>4.4699999999999997E-2</v>
      </c>
      <c r="E32" s="13">
        <v>0.90880000000000005</v>
      </c>
      <c r="F32" s="14">
        <v>0.46841266738619902</v>
      </c>
      <c r="I32" s="13"/>
    </row>
    <row r="33" spans="1:9" x14ac:dyDescent="0.25">
      <c r="A33" s="14">
        <v>438</v>
      </c>
      <c r="B33" s="15">
        <v>2.0454E-2</v>
      </c>
      <c r="C33" s="16">
        <v>0.30170000000000002</v>
      </c>
      <c r="D33" s="13">
        <v>5.16E-2</v>
      </c>
      <c r="E33" s="13">
        <v>0.9415</v>
      </c>
      <c r="F33" s="14">
        <v>0.50201156149089499</v>
      </c>
      <c r="I33" s="13"/>
    </row>
    <row r="34" spans="1:9" x14ac:dyDescent="0.25">
      <c r="A34" s="14">
        <v>440</v>
      </c>
      <c r="B34" s="15">
        <v>2.3E-2</v>
      </c>
      <c r="C34" s="16">
        <v>0.3281</v>
      </c>
      <c r="D34" s="13">
        <v>5.8900000000000001E-2</v>
      </c>
      <c r="E34" s="13">
        <v>0.97509999999999997</v>
      </c>
      <c r="F34" s="14">
        <v>0.53804842224092597</v>
      </c>
      <c r="I34" s="13"/>
    </row>
    <row r="35" spans="1:9" x14ac:dyDescent="0.25">
      <c r="A35" s="14">
        <v>442</v>
      </c>
      <c r="B35" s="15">
        <v>2.5610000000000001E-2</v>
      </c>
      <c r="C35" s="16">
        <v>0.3543</v>
      </c>
      <c r="D35" s="13">
        <v>6.7000000000000004E-2</v>
      </c>
      <c r="E35" s="13">
        <v>0.97899999999999998</v>
      </c>
      <c r="F35" s="14">
        <v>0.56428598472389702</v>
      </c>
      <c r="I35" s="13"/>
    </row>
    <row r="36" spans="1:9" x14ac:dyDescent="0.25">
      <c r="A36" s="14">
        <v>444</v>
      </c>
      <c r="B36" s="15">
        <v>2.8351000000000001E-2</v>
      </c>
      <c r="C36" s="16">
        <v>0.38030000000000003</v>
      </c>
      <c r="D36" s="13">
        <v>7.5800000000000006E-2</v>
      </c>
      <c r="E36" s="13">
        <v>0.98299999999999998</v>
      </c>
      <c r="F36" s="14">
        <v>0.590757595524945</v>
      </c>
      <c r="I36" s="13"/>
    </row>
    <row r="37" spans="1:9" x14ac:dyDescent="0.25">
      <c r="A37" s="14">
        <v>446</v>
      </c>
      <c r="B37" s="15">
        <v>3.1310999999999999E-2</v>
      </c>
      <c r="C37" s="16">
        <v>0.40600000000000003</v>
      </c>
      <c r="D37" s="13">
        <v>8.5599999999999996E-2</v>
      </c>
      <c r="E37" s="13">
        <v>0.9879</v>
      </c>
      <c r="F37" s="14">
        <v>0.61867073755801305</v>
      </c>
      <c r="I37" s="13"/>
    </row>
    <row r="38" spans="1:9" x14ac:dyDescent="0.25">
      <c r="A38" s="14">
        <v>448</v>
      </c>
      <c r="B38" s="15">
        <v>3.4521000000000003E-2</v>
      </c>
      <c r="C38" s="16">
        <v>0.43099999999999999</v>
      </c>
      <c r="D38" s="13">
        <v>9.6600000000000005E-2</v>
      </c>
      <c r="E38" s="13">
        <v>0.99380000000000002</v>
      </c>
      <c r="F38" s="14">
        <v>0.64727359410353402</v>
      </c>
      <c r="I38" s="13"/>
    </row>
    <row r="39" spans="1:9" x14ac:dyDescent="0.25">
      <c r="A39" s="14">
        <v>450</v>
      </c>
      <c r="B39" s="15">
        <v>3.7999999999999999E-2</v>
      </c>
      <c r="C39" s="16">
        <v>0.45500000000000002</v>
      </c>
      <c r="D39" s="13">
        <v>0.109</v>
      </c>
      <c r="E39" s="13">
        <v>1</v>
      </c>
      <c r="F39" s="14">
        <v>0.67601856569982499</v>
      </c>
      <c r="I39" s="13"/>
    </row>
    <row r="40" spans="1:9" x14ac:dyDescent="0.25">
      <c r="A40" s="14">
        <v>452</v>
      </c>
      <c r="B40" s="15">
        <v>4.1768E-2</v>
      </c>
      <c r="C40" s="16">
        <v>0.47899999999999998</v>
      </c>
      <c r="D40" s="13">
        <v>0.12239999999999999</v>
      </c>
      <c r="E40" s="13">
        <v>0.99650000000000005</v>
      </c>
      <c r="F40" s="14">
        <v>0.70130784448079297</v>
      </c>
      <c r="I40" s="13"/>
    </row>
    <row r="41" spans="1:9" x14ac:dyDescent="0.25">
      <c r="A41" s="14">
        <v>454</v>
      </c>
      <c r="B41" s="15">
        <v>4.5843000000000002E-2</v>
      </c>
      <c r="C41" s="16">
        <v>0.502</v>
      </c>
      <c r="D41" s="13">
        <v>0.13739999999999999</v>
      </c>
      <c r="E41" s="13">
        <v>0.99280000000000002</v>
      </c>
      <c r="F41" s="14">
        <v>0.727285227716993</v>
      </c>
      <c r="I41" s="13"/>
    </row>
    <row r="42" spans="1:9" x14ac:dyDescent="0.25">
      <c r="A42" s="14">
        <v>456</v>
      </c>
      <c r="B42" s="15">
        <v>5.0243999999999997E-2</v>
      </c>
      <c r="C42" s="16">
        <v>0.52400000000000002</v>
      </c>
      <c r="D42" s="13">
        <v>0.153</v>
      </c>
      <c r="E42" s="13">
        <v>0.98219999999999996</v>
      </c>
      <c r="F42" s="14">
        <v>0.75396193580719895</v>
      </c>
      <c r="I42" s="13"/>
    </row>
    <row r="43" spans="1:9" x14ac:dyDescent="0.25">
      <c r="A43" s="14">
        <v>458</v>
      </c>
      <c r="B43" s="15">
        <v>5.4981000000000002E-2</v>
      </c>
      <c r="C43" s="16">
        <v>0.54600000000000004</v>
      </c>
      <c r="D43" s="13">
        <v>0.16889999999999999</v>
      </c>
      <c r="E43" s="13">
        <v>0.96460000000000001</v>
      </c>
      <c r="F43" s="14">
        <v>0.78155963662948602</v>
      </c>
      <c r="I43" s="13"/>
    </row>
    <row r="44" spans="1:9" x14ac:dyDescent="0.25">
      <c r="A44" s="14">
        <v>460</v>
      </c>
      <c r="B44" s="15">
        <v>0.06</v>
      </c>
      <c r="C44" s="16">
        <v>0.56699999999999995</v>
      </c>
      <c r="D44" s="13">
        <v>0.18609999999999999</v>
      </c>
      <c r="E44" s="13">
        <v>0.9466</v>
      </c>
      <c r="F44" s="14">
        <v>0.809646144823987</v>
      </c>
      <c r="I44" s="13"/>
    </row>
    <row r="45" spans="1:9" x14ac:dyDescent="0.25">
      <c r="A45" s="14">
        <v>462</v>
      </c>
      <c r="B45" s="15">
        <v>6.5278000000000003E-2</v>
      </c>
      <c r="C45" s="16">
        <v>0.58799999999999997</v>
      </c>
      <c r="D45" s="13">
        <v>0.19919999999999999</v>
      </c>
      <c r="E45" s="13">
        <v>0.90639999999999998</v>
      </c>
      <c r="F45" s="14">
        <v>0.833608606449873</v>
      </c>
      <c r="I45" s="13"/>
    </row>
    <row r="46" spans="1:9" x14ac:dyDescent="0.25">
      <c r="A46" s="14">
        <v>464</v>
      </c>
      <c r="B46" s="15">
        <v>7.0911000000000002E-2</v>
      </c>
      <c r="C46" s="16">
        <v>0.61</v>
      </c>
      <c r="D46" s="13">
        <v>0.21310000000000001</v>
      </c>
      <c r="E46" s="13">
        <v>0.86750000000000005</v>
      </c>
      <c r="F46" s="14">
        <v>0.85729033809861599</v>
      </c>
      <c r="I46" s="13"/>
    </row>
    <row r="47" spans="1:9" x14ac:dyDescent="0.25">
      <c r="A47" s="14">
        <v>466</v>
      </c>
      <c r="B47" s="15">
        <v>7.7016000000000001E-2</v>
      </c>
      <c r="C47" s="16">
        <v>0.63100000000000001</v>
      </c>
      <c r="D47" s="13">
        <v>0.22739999999999999</v>
      </c>
      <c r="E47" s="13">
        <v>0.82799999999999996</v>
      </c>
      <c r="F47" s="14">
        <v>0.880046046836504</v>
      </c>
      <c r="I47" s="13"/>
    </row>
    <row r="48" spans="1:9" x14ac:dyDescent="0.25">
      <c r="A48" s="14">
        <v>468</v>
      </c>
      <c r="B48" s="15">
        <v>8.3667000000000005E-2</v>
      </c>
      <c r="C48" s="16">
        <v>0.65300000000000002</v>
      </c>
      <c r="D48" s="13">
        <v>0.24229999999999999</v>
      </c>
      <c r="E48" s="13">
        <v>0.78800000000000003</v>
      </c>
      <c r="F48" s="14">
        <v>0.90117540777399197</v>
      </c>
      <c r="I48" s="13"/>
    </row>
    <row r="49" spans="1:9" x14ac:dyDescent="0.25">
      <c r="A49" s="14">
        <v>470</v>
      </c>
      <c r="B49" s="15">
        <v>9.0980000000000005E-2</v>
      </c>
      <c r="C49" s="16">
        <v>0.67600000000000005</v>
      </c>
      <c r="D49" s="13">
        <v>0.25850000000000001</v>
      </c>
      <c r="E49" s="13">
        <v>0.74960000000000004</v>
      </c>
      <c r="F49" s="14">
        <v>0.92138917617132099</v>
      </c>
      <c r="I49" s="13"/>
    </row>
    <row r="50" spans="1:9" x14ac:dyDescent="0.25">
      <c r="A50" s="14">
        <v>472</v>
      </c>
      <c r="B50" s="15">
        <v>9.9045999999999995E-2</v>
      </c>
      <c r="C50" s="16">
        <v>0.69899999999999995</v>
      </c>
      <c r="D50" s="13">
        <v>0.2752</v>
      </c>
      <c r="E50" s="13">
        <v>0.68579999999999997</v>
      </c>
      <c r="F50" s="14">
        <v>0.94062420978441597</v>
      </c>
      <c r="I50" s="13"/>
    </row>
    <row r="51" spans="1:9" x14ac:dyDescent="0.25">
      <c r="A51" s="14">
        <v>474</v>
      </c>
      <c r="B51" s="15">
        <v>0.10788</v>
      </c>
      <c r="C51" s="16">
        <v>0.72199999999999998</v>
      </c>
      <c r="D51" s="13">
        <v>0.29320000000000002</v>
      </c>
      <c r="E51" s="13">
        <v>0.62480000000000002</v>
      </c>
      <c r="F51" s="14">
        <v>0.95720580909445496</v>
      </c>
      <c r="I51" s="13"/>
    </row>
    <row r="52" spans="1:9" x14ac:dyDescent="0.25">
      <c r="A52" s="14">
        <v>476</v>
      </c>
      <c r="B52" s="15">
        <v>0.11753</v>
      </c>
      <c r="C52" s="16">
        <v>0.745</v>
      </c>
      <c r="D52" s="13">
        <v>0.31580000000000003</v>
      </c>
      <c r="E52" s="13">
        <v>0.57210000000000005</v>
      </c>
      <c r="F52" s="14">
        <v>0.97205064667998298</v>
      </c>
      <c r="I52" s="13"/>
    </row>
    <row r="53" spans="1:9" x14ac:dyDescent="0.25">
      <c r="A53" s="14">
        <v>478</v>
      </c>
      <c r="B53" s="15">
        <v>0.12798999999999999</v>
      </c>
      <c r="C53" s="16">
        <v>0.76900000000000002</v>
      </c>
      <c r="D53" s="13">
        <v>0.34360000000000002</v>
      </c>
      <c r="E53" s="13">
        <v>0.52600000000000002</v>
      </c>
      <c r="F53" s="14">
        <v>0.98409192462700101</v>
      </c>
      <c r="I53" s="13"/>
    </row>
    <row r="54" spans="1:9" x14ac:dyDescent="0.25">
      <c r="A54" s="14">
        <v>480</v>
      </c>
      <c r="B54" s="15">
        <v>0.13902</v>
      </c>
      <c r="C54" s="16">
        <v>0.79300000000000004</v>
      </c>
      <c r="D54" s="13">
        <v>0.37290000000000001</v>
      </c>
      <c r="E54" s="13">
        <v>0.48</v>
      </c>
      <c r="F54" s="14">
        <v>0.99376459839382703</v>
      </c>
      <c r="I54" s="13"/>
    </row>
    <row r="55" spans="1:9" x14ac:dyDescent="0.25">
      <c r="A55" s="14">
        <v>482</v>
      </c>
      <c r="B55" s="15">
        <v>0.15046999999999999</v>
      </c>
      <c r="C55" s="16">
        <v>0.81699999999999995</v>
      </c>
      <c r="D55" s="13">
        <v>0.4032</v>
      </c>
      <c r="E55" s="13">
        <v>0.44019999999999998</v>
      </c>
      <c r="F55" s="14">
        <v>0.99895326279896002</v>
      </c>
      <c r="I55" s="13"/>
    </row>
    <row r="56" spans="1:9" x14ac:dyDescent="0.25">
      <c r="A56" s="14">
        <v>484</v>
      </c>
      <c r="B56" s="15">
        <v>0.16272</v>
      </c>
      <c r="C56" s="16">
        <v>0.84</v>
      </c>
      <c r="D56" s="13">
        <v>0.43569999999999998</v>
      </c>
      <c r="E56" s="13">
        <v>0.40060000000000001</v>
      </c>
      <c r="F56" s="14">
        <v>1</v>
      </c>
      <c r="I56" s="13"/>
    </row>
    <row r="57" spans="1:9" x14ac:dyDescent="0.25">
      <c r="A57" s="14">
        <v>486</v>
      </c>
      <c r="B57" s="15">
        <v>0.17624000000000001</v>
      </c>
      <c r="C57" s="16">
        <v>0.86199999999999999</v>
      </c>
      <c r="D57" s="13">
        <v>0.46970000000000001</v>
      </c>
      <c r="E57" s="13">
        <v>0.35959999999999998</v>
      </c>
      <c r="F57" s="14">
        <v>0.99909576786359</v>
      </c>
      <c r="I57" s="13"/>
    </row>
    <row r="58" spans="1:9" x14ac:dyDescent="0.25">
      <c r="A58" s="14">
        <v>488</v>
      </c>
      <c r="B58" s="15">
        <v>0.19127</v>
      </c>
      <c r="C58" s="16">
        <v>0.88400000000000001</v>
      </c>
      <c r="D58" s="13">
        <v>0.50549999999999995</v>
      </c>
      <c r="E58" s="13">
        <v>0.31790000000000002</v>
      </c>
      <c r="F58" s="14">
        <v>0.99515609784771697</v>
      </c>
      <c r="I58" s="13"/>
    </row>
    <row r="59" spans="1:9" x14ac:dyDescent="0.25">
      <c r="A59" s="14">
        <v>490</v>
      </c>
      <c r="B59" s="15">
        <v>0.20802000000000001</v>
      </c>
      <c r="C59" s="16">
        <v>0.90400000000000003</v>
      </c>
      <c r="D59" s="13">
        <v>0.54530000000000001</v>
      </c>
      <c r="E59" s="13">
        <v>0.27679999999999999</v>
      </c>
      <c r="F59" s="14">
        <v>0.98918221553593999</v>
      </c>
      <c r="I59" s="13"/>
    </row>
    <row r="60" spans="1:9" x14ac:dyDescent="0.25">
      <c r="A60" s="14">
        <v>492</v>
      </c>
      <c r="B60" s="15">
        <v>0.22672999999999999</v>
      </c>
      <c r="C60" s="16">
        <v>0.92300000000000004</v>
      </c>
      <c r="D60" s="13">
        <v>0.58169999999999999</v>
      </c>
      <c r="E60" s="13">
        <v>0.24890000000000001</v>
      </c>
      <c r="F60" s="14">
        <v>0.98055056876721403</v>
      </c>
      <c r="I60" s="13"/>
    </row>
    <row r="61" spans="1:9" x14ac:dyDescent="0.25">
      <c r="A61" s="14">
        <v>494</v>
      </c>
      <c r="B61" s="15">
        <v>0.24748000000000001</v>
      </c>
      <c r="C61" s="16">
        <v>0.94099999999999995</v>
      </c>
      <c r="D61" s="13">
        <v>0.62170000000000003</v>
      </c>
      <c r="E61" s="13">
        <v>0.22220000000000001</v>
      </c>
      <c r="F61" s="14">
        <v>0.96864584567335499</v>
      </c>
      <c r="I61" s="13"/>
    </row>
    <row r="62" spans="1:9" x14ac:dyDescent="0.25">
      <c r="A62" s="14">
        <v>496</v>
      </c>
      <c r="B62" s="15">
        <v>0.27017999999999998</v>
      </c>
      <c r="C62" s="16">
        <v>0.95699999999999996</v>
      </c>
      <c r="D62" s="13">
        <v>0.65469999999999995</v>
      </c>
      <c r="E62" s="13">
        <v>0.19350000000000001</v>
      </c>
      <c r="F62" s="14">
        <v>0.95425428419725999</v>
      </c>
      <c r="I62" s="13"/>
    </row>
    <row r="63" spans="1:9" x14ac:dyDescent="0.25">
      <c r="A63" s="14">
        <v>498</v>
      </c>
      <c r="B63" s="15">
        <v>0.29504999999999998</v>
      </c>
      <c r="C63" s="16">
        <v>0.97</v>
      </c>
      <c r="D63" s="13">
        <v>0.68049999999999999</v>
      </c>
      <c r="E63" s="13">
        <v>0.16439999999999999</v>
      </c>
      <c r="F63" s="14">
        <v>0.93714749622201599</v>
      </c>
      <c r="I63" s="13"/>
    </row>
    <row r="64" spans="1:9" x14ac:dyDescent="0.25">
      <c r="A64" s="14">
        <v>500</v>
      </c>
      <c r="B64" s="15">
        <v>0.32300000000000001</v>
      </c>
      <c r="C64" s="16">
        <v>0.98199999999999998</v>
      </c>
      <c r="D64" s="13">
        <v>0.7107</v>
      </c>
      <c r="E64" s="13">
        <v>0.13800000000000001</v>
      </c>
      <c r="F64" s="14">
        <v>0.91738094371874002</v>
      </c>
      <c r="I64" s="13"/>
    </row>
    <row r="65" spans="1:9" x14ac:dyDescent="0.25">
      <c r="A65" s="14">
        <v>502</v>
      </c>
      <c r="B65" s="15">
        <v>0.35469000000000001</v>
      </c>
      <c r="C65" s="16">
        <v>0.99</v>
      </c>
      <c r="D65" s="13">
        <v>0.73050000000000004</v>
      </c>
      <c r="E65" s="13">
        <v>0.1183</v>
      </c>
      <c r="F65" s="14">
        <v>0.89508497131988096</v>
      </c>
      <c r="I65" s="13"/>
    </row>
    <row r="66" spans="1:9" x14ac:dyDescent="0.25">
      <c r="A66" s="14">
        <v>504</v>
      </c>
      <c r="B66" s="15">
        <v>0.38929000000000002</v>
      </c>
      <c r="C66" s="16">
        <v>0.997</v>
      </c>
      <c r="D66" s="13">
        <v>0.75360000000000005</v>
      </c>
      <c r="E66" s="13">
        <v>0.10100000000000001</v>
      </c>
      <c r="F66" s="14">
        <v>0.87068475413616198</v>
      </c>
      <c r="I66" s="13"/>
    </row>
    <row r="67" spans="1:9" x14ac:dyDescent="0.25">
      <c r="A67" s="14">
        <v>506</v>
      </c>
      <c r="B67" s="15">
        <v>0.42563000000000001</v>
      </c>
      <c r="C67" s="16">
        <v>1</v>
      </c>
      <c r="D67" s="13">
        <v>0.77349999999999997</v>
      </c>
      <c r="E67" s="13">
        <v>8.5300000000000001E-2</v>
      </c>
      <c r="F67" s="14">
        <v>0.84403618704608796</v>
      </c>
      <c r="I67" s="13"/>
    </row>
    <row r="68" spans="1:9" x14ac:dyDescent="0.25">
      <c r="A68" s="14">
        <v>508</v>
      </c>
      <c r="B68" s="15">
        <v>0.46339000000000002</v>
      </c>
      <c r="C68" s="16">
        <v>1</v>
      </c>
      <c r="D68" s="13">
        <v>0.78990000000000005</v>
      </c>
      <c r="E68" s="13">
        <v>7.0999999999999994E-2</v>
      </c>
      <c r="F68" s="14">
        <v>0.81571098036824197</v>
      </c>
      <c r="I68" s="13"/>
    </row>
    <row r="69" spans="1:9" x14ac:dyDescent="0.25">
      <c r="A69" s="14">
        <v>510</v>
      </c>
      <c r="B69" s="15">
        <v>0.503</v>
      </c>
      <c r="C69" s="16">
        <v>0.997</v>
      </c>
      <c r="D69" s="13">
        <v>0.80740000000000001</v>
      </c>
      <c r="E69" s="13">
        <v>5.8400000000000001E-2</v>
      </c>
      <c r="F69" s="14">
        <v>0.78560144027518697</v>
      </c>
      <c r="I69" s="13"/>
    </row>
    <row r="70" spans="1:9" x14ac:dyDescent="0.25">
      <c r="A70" s="14">
        <v>512</v>
      </c>
      <c r="B70" s="15">
        <v>0.54451000000000005</v>
      </c>
      <c r="C70" s="16">
        <v>0.99</v>
      </c>
      <c r="D70" s="13">
        <v>0.82589999999999997</v>
      </c>
      <c r="E70" s="13">
        <v>4.9599999999999998E-2</v>
      </c>
      <c r="F70" s="14">
        <v>0.75276141314062295</v>
      </c>
      <c r="I70" s="13"/>
    </row>
    <row r="71" spans="1:9" x14ac:dyDescent="0.25">
      <c r="A71" s="14">
        <v>514</v>
      </c>
      <c r="B71" s="15">
        <v>0.58696999999999999</v>
      </c>
      <c r="C71" s="16">
        <v>0.98099999999999998</v>
      </c>
      <c r="D71" s="13">
        <v>0.84389999999999998</v>
      </c>
      <c r="E71" s="13">
        <v>4.1799999999999997E-2</v>
      </c>
      <c r="F71" s="14">
        <v>0.71884290767693904</v>
      </c>
      <c r="I71" s="13"/>
    </row>
    <row r="72" spans="1:9" x14ac:dyDescent="0.25">
      <c r="A72" s="14">
        <v>516</v>
      </c>
      <c r="B72" s="15">
        <v>0.62934999999999997</v>
      </c>
      <c r="C72" s="16">
        <v>0.96799999999999997</v>
      </c>
      <c r="D72" s="13">
        <v>0.8569</v>
      </c>
      <c r="E72" s="13">
        <v>3.4599999999999999E-2</v>
      </c>
      <c r="F72" s="14">
        <v>0.68439886353560997</v>
      </c>
      <c r="I72" s="13"/>
    </row>
    <row r="73" spans="1:9" x14ac:dyDescent="0.25">
      <c r="A73" s="14">
        <v>518</v>
      </c>
      <c r="B73" s="15">
        <v>0.67088000000000003</v>
      </c>
      <c r="C73" s="16">
        <v>0.95299999999999996</v>
      </c>
      <c r="D73" s="13">
        <v>0.86460000000000004</v>
      </c>
      <c r="E73" s="13">
        <v>2.8000000000000001E-2</v>
      </c>
      <c r="F73" s="14">
        <v>0.65011356503610096</v>
      </c>
      <c r="I73" s="13"/>
    </row>
    <row r="74" spans="1:9" x14ac:dyDescent="0.25">
      <c r="A74" s="14">
        <v>520</v>
      </c>
      <c r="B74" s="15">
        <v>0.71</v>
      </c>
      <c r="C74" s="16">
        <v>0.93500000000000005</v>
      </c>
      <c r="D74" s="13">
        <v>0.86850000000000005</v>
      </c>
      <c r="E74" s="13">
        <v>2.2100000000000002E-2</v>
      </c>
      <c r="F74" s="14">
        <v>0.61444692744380103</v>
      </c>
      <c r="I74" s="13"/>
    </row>
    <row r="75" spans="1:9" x14ac:dyDescent="0.25">
      <c r="A75" s="14">
        <v>522</v>
      </c>
      <c r="B75" s="15">
        <v>0.74546000000000001</v>
      </c>
      <c r="C75" s="16">
        <v>0.91500000000000004</v>
      </c>
      <c r="D75" s="13">
        <v>0.88819999999999999</v>
      </c>
      <c r="E75" s="13">
        <v>1.95E-2</v>
      </c>
      <c r="F75" s="14">
        <v>0.57956150761598102</v>
      </c>
      <c r="I75" s="13"/>
    </row>
    <row r="76" spans="1:9" x14ac:dyDescent="0.25">
      <c r="A76" s="14">
        <v>524</v>
      </c>
      <c r="B76" s="15">
        <v>0.77783999999999998</v>
      </c>
      <c r="C76" s="16">
        <v>0.89200000000000002</v>
      </c>
      <c r="D76" s="13">
        <v>0.90329999999999999</v>
      </c>
      <c r="E76" s="13">
        <v>1.7100000000000001E-2</v>
      </c>
      <c r="F76" s="14">
        <v>0.54524278792868297</v>
      </c>
      <c r="I76" s="13"/>
    </row>
    <row r="77" spans="1:9" x14ac:dyDescent="0.25">
      <c r="A77" s="14">
        <v>526</v>
      </c>
      <c r="B77" s="15">
        <v>0.80810999999999999</v>
      </c>
      <c r="C77" s="16">
        <v>0.86699999999999999</v>
      </c>
      <c r="D77" s="13">
        <v>0.91459999999999997</v>
      </c>
      <c r="E77" s="13">
        <v>1.4800000000000001E-2</v>
      </c>
      <c r="F77" s="14">
        <v>0.510797153730844</v>
      </c>
      <c r="I77" s="13"/>
    </row>
    <row r="78" spans="1:9" x14ac:dyDescent="0.25">
      <c r="A78" s="14">
        <v>528</v>
      </c>
      <c r="B78" s="15">
        <v>0.83631</v>
      </c>
      <c r="C78" s="16">
        <v>0.84</v>
      </c>
      <c r="D78" s="13">
        <v>0.92230000000000001</v>
      </c>
      <c r="E78" s="13">
        <v>1.26E-2</v>
      </c>
      <c r="F78" s="14">
        <v>0.47683148659103303</v>
      </c>
      <c r="I78" s="13"/>
    </row>
    <row r="79" spans="1:9" x14ac:dyDescent="0.25">
      <c r="A79" s="14">
        <v>530</v>
      </c>
      <c r="B79" s="15">
        <v>0.86199999999999999</v>
      </c>
      <c r="C79" s="16">
        <v>0.81100000000000005</v>
      </c>
      <c r="D79" s="13">
        <v>0.92689999999999995</v>
      </c>
      <c r="E79" s="13">
        <v>1.0500000000000001E-2</v>
      </c>
      <c r="F79" s="14">
        <v>0.44392214699310401</v>
      </c>
      <c r="I79" s="13"/>
    </row>
    <row r="80" spans="1:9" x14ac:dyDescent="0.25">
      <c r="A80" s="14">
        <v>532</v>
      </c>
      <c r="B80" s="15">
        <v>0.88495999999999997</v>
      </c>
      <c r="C80" s="16">
        <v>0.78100000000000003</v>
      </c>
      <c r="D80" s="13">
        <v>0.9415</v>
      </c>
      <c r="E80" s="13">
        <v>9.2999999999999992E-3</v>
      </c>
      <c r="F80" s="14">
        <v>0.412364095419951</v>
      </c>
      <c r="I80" s="13"/>
    </row>
    <row r="81" spans="1:9" x14ac:dyDescent="0.25">
      <c r="A81" s="14">
        <v>534</v>
      </c>
      <c r="B81" s="15">
        <v>0.90544000000000002</v>
      </c>
      <c r="C81" s="16">
        <v>0.749</v>
      </c>
      <c r="D81" s="13">
        <v>0.95309999999999995</v>
      </c>
      <c r="E81" s="13">
        <v>8.2000000000000007E-3</v>
      </c>
      <c r="F81" s="14">
        <v>0.38145727699162402</v>
      </c>
      <c r="I81" s="13"/>
    </row>
    <row r="82" spans="1:9" x14ac:dyDescent="0.25">
      <c r="A82" s="14">
        <v>536</v>
      </c>
      <c r="B82" s="15">
        <v>0.92373000000000005</v>
      </c>
      <c r="C82" s="16">
        <v>0.71699999999999997</v>
      </c>
      <c r="D82" s="13">
        <v>0.96209999999999996</v>
      </c>
      <c r="E82" s="13">
        <v>7.0000000000000001E-3</v>
      </c>
      <c r="F82" s="14">
        <v>0.35189756643951098</v>
      </c>
      <c r="I82" s="13"/>
    </row>
    <row r="83" spans="1:9" x14ac:dyDescent="0.25">
      <c r="A83" s="14">
        <v>538</v>
      </c>
      <c r="B83" s="15">
        <v>0.93991999999999998</v>
      </c>
      <c r="C83" s="16">
        <v>0.68300000000000005</v>
      </c>
      <c r="D83" s="13">
        <v>0.96860000000000002</v>
      </c>
      <c r="E83" s="13">
        <v>5.8999999999999999E-3</v>
      </c>
      <c r="F83" s="14">
        <v>0.323598970707419</v>
      </c>
      <c r="I83" s="13"/>
    </row>
    <row r="84" spans="1:9" x14ac:dyDescent="0.25">
      <c r="A84" s="14">
        <v>540</v>
      </c>
      <c r="B84" s="15">
        <v>0.95399999999999996</v>
      </c>
      <c r="C84" s="16">
        <v>0.65</v>
      </c>
      <c r="D84" s="13">
        <v>0.97289999999999999</v>
      </c>
      <c r="E84" s="13">
        <v>4.7999999999999996E-3</v>
      </c>
      <c r="F84" s="14">
        <v>0.296559669730662</v>
      </c>
      <c r="I84" s="13"/>
    </row>
    <row r="85" spans="1:9" x14ac:dyDescent="0.25">
      <c r="A85" s="14">
        <v>542</v>
      </c>
      <c r="B85" s="15">
        <v>0.96601000000000004</v>
      </c>
      <c r="C85" s="16">
        <v>0.61599999999999999</v>
      </c>
      <c r="D85" s="13">
        <v>0.98150000000000004</v>
      </c>
      <c r="E85" s="13">
        <v>4.3E-3</v>
      </c>
      <c r="F85" s="14">
        <v>0.27094327932414702</v>
      </c>
      <c r="I85" s="13"/>
    </row>
    <row r="86" spans="1:9" x14ac:dyDescent="0.25">
      <c r="A86" s="14">
        <v>544</v>
      </c>
      <c r="B86" s="15">
        <v>0.97602</v>
      </c>
      <c r="C86" s="16">
        <v>0.58099999999999996</v>
      </c>
      <c r="D86" s="13">
        <v>0.98799999999999999</v>
      </c>
      <c r="E86" s="13">
        <v>3.7000000000000002E-3</v>
      </c>
      <c r="F86" s="14">
        <v>0.24677175026800399</v>
      </c>
      <c r="I86" s="13"/>
    </row>
    <row r="87" spans="1:9" x14ac:dyDescent="0.25">
      <c r="A87" s="14">
        <v>546</v>
      </c>
      <c r="B87" s="15">
        <v>0.98409000000000002</v>
      </c>
      <c r="C87" s="16">
        <v>0.54800000000000004</v>
      </c>
      <c r="D87" s="13">
        <v>0.99250000000000005</v>
      </c>
      <c r="E87" s="13">
        <v>3.2000000000000002E-3</v>
      </c>
      <c r="F87" s="14">
        <v>0.22403306213502799</v>
      </c>
      <c r="I87" s="13"/>
    </row>
    <row r="88" spans="1:9" x14ac:dyDescent="0.25">
      <c r="A88" s="14">
        <v>548</v>
      </c>
      <c r="B88" s="15">
        <v>0.99031000000000002</v>
      </c>
      <c r="C88" s="16">
        <v>0.51400000000000001</v>
      </c>
      <c r="D88" s="13">
        <v>0.99509999999999998</v>
      </c>
      <c r="E88" s="13">
        <v>2.5999999999999999E-3</v>
      </c>
      <c r="F88" s="14">
        <v>0.20271627453639701</v>
      </c>
      <c r="I88" s="13"/>
    </row>
    <row r="89" spans="1:9" x14ac:dyDescent="0.25">
      <c r="A89" s="14">
        <v>550</v>
      </c>
      <c r="B89" s="15">
        <v>0.99495</v>
      </c>
      <c r="C89" s="16">
        <v>0.48099999999999998</v>
      </c>
      <c r="D89" s="13">
        <v>0.99609999999999999</v>
      </c>
      <c r="E89" s="13">
        <v>2.0999999999999999E-3</v>
      </c>
      <c r="F89" s="14">
        <v>0.18289771018462</v>
      </c>
      <c r="I89" s="13"/>
    </row>
    <row r="90" spans="1:9" x14ac:dyDescent="0.25">
      <c r="A90" s="14">
        <v>552</v>
      </c>
      <c r="B90" s="15">
        <v>0.99809999999999999</v>
      </c>
      <c r="C90" s="16">
        <v>0.44800000000000001</v>
      </c>
      <c r="D90" s="13">
        <v>0.99880000000000002</v>
      </c>
      <c r="E90" s="13">
        <v>1.8E-3</v>
      </c>
      <c r="F90" s="14">
        <v>0.16447171532476301</v>
      </c>
      <c r="I90" s="13"/>
    </row>
    <row r="91" spans="1:9" x14ac:dyDescent="0.25">
      <c r="A91" s="14">
        <v>554</v>
      </c>
      <c r="B91" s="15">
        <v>0.99975000000000003</v>
      </c>
      <c r="C91" s="16">
        <v>0.41699999999999998</v>
      </c>
      <c r="D91" s="13">
        <v>1</v>
      </c>
      <c r="E91" s="13">
        <v>1.6000000000000001E-3</v>
      </c>
      <c r="F91" s="14">
        <v>0.14743269975814899</v>
      </c>
      <c r="I91" s="13"/>
    </row>
    <row r="92" spans="1:9" x14ac:dyDescent="0.25">
      <c r="A92" s="14">
        <v>556</v>
      </c>
      <c r="B92" s="15">
        <v>0.99985999999999997</v>
      </c>
      <c r="C92" s="16">
        <v>0.38640000000000002</v>
      </c>
      <c r="D92" s="13">
        <v>0.99960000000000004</v>
      </c>
      <c r="E92" s="13">
        <v>1.4E-3</v>
      </c>
      <c r="F92" s="14">
        <v>0.13179067384054799</v>
      </c>
      <c r="I92" s="13"/>
    </row>
    <row r="93" spans="1:9" x14ac:dyDescent="0.25">
      <c r="A93" s="14">
        <v>558</v>
      </c>
      <c r="B93" s="15">
        <v>0.99833000000000005</v>
      </c>
      <c r="C93" s="16">
        <v>0.3569</v>
      </c>
      <c r="D93" s="13">
        <v>0.99770000000000003</v>
      </c>
      <c r="E93" s="13">
        <v>1.1000000000000001E-3</v>
      </c>
      <c r="F93" s="14">
        <v>0.117445604016767</v>
      </c>
      <c r="I93" s="13"/>
    </row>
    <row r="94" spans="1:9" x14ac:dyDescent="0.25">
      <c r="A94" s="14">
        <v>560</v>
      </c>
      <c r="B94" s="15">
        <v>0.995</v>
      </c>
      <c r="C94" s="16">
        <v>0.32879999999999998</v>
      </c>
      <c r="D94" s="13">
        <v>0.99390000000000001</v>
      </c>
      <c r="E94" s="13">
        <v>8.9999999999999998E-4</v>
      </c>
      <c r="F94" s="14">
        <v>0.104347008492682</v>
      </c>
      <c r="I94" s="13"/>
    </row>
    <row r="95" spans="1:9" x14ac:dyDescent="0.25">
      <c r="A95" s="14">
        <v>562</v>
      </c>
      <c r="B95" s="15">
        <v>0.98973999999999995</v>
      </c>
      <c r="C95" s="16">
        <v>0.30180000000000001</v>
      </c>
      <c r="D95" s="13">
        <v>0.98729999999999996</v>
      </c>
      <c r="E95" s="13">
        <v>8.0000000000000004E-4</v>
      </c>
      <c r="F95" s="14">
        <v>9.2428406905581004E-2</v>
      </c>
      <c r="I95" s="13"/>
    </row>
    <row r="96" spans="1:9" x14ac:dyDescent="0.25">
      <c r="A96" s="14">
        <v>564</v>
      </c>
      <c r="B96" s="15">
        <v>0.98272000000000004</v>
      </c>
      <c r="C96" s="16">
        <v>0.2762</v>
      </c>
      <c r="D96" s="13">
        <v>0.97889999999999999</v>
      </c>
      <c r="E96" s="13">
        <v>8.0000000000000004E-4</v>
      </c>
      <c r="F96" s="14">
        <v>8.1630251139125004E-2</v>
      </c>
      <c r="I96" s="13"/>
    </row>
    <row r="97" spans="1:9" x14ac:dyDescent="0.25">
      <c r="A97" s="14">
        <v>566</v>
      </c>
      <c r="B97" s="15">
        <v>0.97407999999999995</v>
      </c>
      <c r="C97" s="16">
        <v>0.25190000000000001</v>
      </c>
      <c r="D97" s="13">
        <v>0.96899999999999997</v>
      </c>
      <c r="E97" s="13">
        <v>6.9999999999999999E-4</v>
      </c>
      <c r="F97" s="14">
        <v>7.1907433590190001E-2</v>
      </c>
      <c r="I97" s="13"/>
    </row>
    <row r="98" spans="1:9" x14ac:dyDescent="0.25">
      <c r="A98" s="14">
        <v>568</v>
      </c>
      <c r="B98" s="15">
        <v>0.96386000000000005</v>
      </c>
      <c r="C98" s="16">
        <v>0.2291</v>
      </c>
      <c r="D98" s="13">
        <v>0.95750000000000002</v>
      </c>
      <c r="E98" s="13">
        <v>5.9999999999999995E-4</v>
      </c>
      <c r="F98" s="14">
        <v>6.3172589153819E-2</v>
      </c>
      <c r="I98" s="13"/>
    </row>
    <row r="99" spans="1:9" x14ac:dyDescent="0.25">
      <c r="A99" s="14">
        <v>570</v>
      </c>
      <c r="B99" s="15">
        <v>0.95199999999999996</v>
      </c>
      <c r="C99" s="16">
        <v>0.20760000000000001</v>
      </c>
      <c r="D99" s="13">
        <v>0.94440000000000002</v>
      </c>
      <c r="E99" s="13">
        <v>5.9999999999999995E-4</v>
      </c>
      <c r="F99" s="14">
        <v>5.5374098995478002E-2</v>
      </c>
      <c r="I99" s="13"/>
    </row>
    <row r="100" spans="1:9" x14ac:dyDescent="0.25">
      <c r="A100" s="14">
        <v>572</v>
      </c>
      <c r="B100" s="15">
        <v>0.9385</v>
      </c>
      <c r="C100" s="16">
        <v>0.18759999999999999</v>
      </c>
      <c r="D100" s="13">
        <v>0.93059999999999998</v>
      </c>
      <c r="E100" s="13">
        <v>5.0000000000000001E-4</v>
      </c>
      <c r="F100" s="14">
        <v>4.8438613508323999E-2</v>
      </c>
      <c r="I100" s="13"/>
    </row>
    <row r="101" spans="1:9" x14ac:dyDescent="0.25">
      <c r="A101" s="14">
        <v>574</v>
      </c>
      <c r="B101" s="15">
        <v>0.92345999999999995</v>
      </c>
      <c r="C101" s="16">
        <v>0.16900000000000001</v>
      </c>
      <c r="D101" s="13">
        <v>0.91520000000000001</v>
      </c>
      <c r="E101" s="13">
        <v>5.0000000000000001E-4</v>
      </c>
      <c r="F101" s="14">
        <v>4.2292669081458997E-2</v>
      </c>
      <c r="I101" s="13"/>
    </row>
    <row r="102" spans="1:9" x14ac:dyDescent="0.25">
      <c r="A102" s="14">
        <v>576</v>
      </c>
      <c r="B102" s="15">
        <v>0.90700999999999998</v>
      </c>
      <c r="C102" s="16">
        <v>0.1517</v>
      </c>
      <c r="D102" s="13">
        <v>0.89849999999999997</v>
      </c>
      <c r="E102" s="13">
        <v>4.0000000000000002E-4</v>
      </c>
      <c r="F102" s="14">
        <v>3.6846539526015E-2</v>
      </c>
      <c r="I102" s="13"/>
    </row>
    <row r="103" spans="1:9" x14ac:dyDescent="0.25">
      <c r="A103" s="14">
        <v>578</v>
      </c>
      <c r="B103" s="15">
        <v>0.88919999999999999</v>
      </c>
      <c r="C103" s="16">
        <v>0.1358</v>
      </c>
      <c r="D103" s="13">
        <v>0.88049999999999995</v>
      </c>
      <c r="E103" s="13">
        <v>4.0000000000000002E-4</v>
      </c>
      <c r="F103" s="14">
        <v>3.2025686192887003E-2</v>
      </c>
      <c r="I103" s="13"/>
    </row>
    <row r="104" spans="1:9" x14ac:dyDescent="0.25">
      <c r="A104" s="14">
        <v>580</v>
      </c>
      <c r="B104" s="15">
        <v>0.87</v>
      </c>
      <c r="C104" s="16">
        <v>0.1212</v>
      </c>
      <c r="D104" s="13">
        <v>0.86109999999999998</v>
      </c>
      <c r="E104" s="13">
        <v>2.9999999999999997E-4</v>
      </c>
      <c r="F104" s="14">
        <v>2.7789445636897999E-2</v>
      </c>
      <c r="I104" s="13"/>
    </row>
    <row r="105" spans="1:9" x14ac:dyDescent="0.25">
      <c r="A105" s="14">
        <v>582</v>
      </c>
      <c r="B105" s="15">
        <v>0.84938999999999998</v>
      </c>
      <c r="C105" s="16">
        <v>0.10780000000000001</v>
      </c>
      <c r="D105" s="13">
        <v>0.83909999999999996</v>
      </c>
      <c r="E105" s="13">
        <v>2.9999999999999997E-4</v>
      </c>
      <c r="F105" s="14">
        <v>2.4052213815678999E-2</v>
      </c>
      <c r="I105" s="13"/>
    </row>
    <row r="106" spans="1:9" x14ac:dyDescent="0.25">
      <c r="A106" s="14">
        <v>584</v>
      </c>
      <c r="B106" s="15">
        <v>0.82757999999999998</v>
      </c>
      <c r="C106" s="16">
        <v>9.5600000000000004E-2</v>
      </c>
      <c r="D106" s="13">
        <v>0.81610000000000005</v>
      </c>
      <c r="E106" s="13">
        <v>2.9999999999999997E-4</v>
      </c>
      <c r="F106" s="14">
        <v>2.0778272459803002E-2</v>
      </c>
      <c r="I106" s="13"/>
    </row>
    <row r="107" spans="1:9" x14ac:dyDescent="0.25">
      <c r="A107" s="14">
        <v>586</v>
      </c>
      <c r="B107" s="15">
        <v>0.80479000000000001</v>
      </c>
      <c r="C107" s="16">
        <v>8.4500000000000006E-2</v>
      </c>
      <c r="D107" s="13">
        <v>0.79210000000000003</v>
      </c>
      <c r="E107" s="13">
        <v>2.9999999999999997E-4</v>
      </c>
      <c r="F107" s="14">
        <v>1.7922991983135E-2</v>
      </c>
      <c r="I107" s="13"/>
    </row>
    <row r="108" spans="1:9" x14ac:dyDescent="0.25">
      <c r="A108" s="14">
        <v>588</v>
      </c>
      <c r="B108" s="15">
        <v>0.78119000000000005</v>
      </c>
      <c r="C108" s="16">
        <v>7.4499999999999997E-2</v>
      </c>
      <c r="D108" s="13">
        <v>0.76749999999999996</v>
      </c>
      <c r="E108" s="13">
        <v>2.9999999999999997E-4</v>
      </c>
      <c r="F108" s="14">
        <v>1.5434336536321E-2</v>
      </c>
      <c r="I108" s="13"/>
    </row>
    <row r="109" spans="1:9" x14ac:dyDescent="0.25">
      <c r="A109" s="14">
        <v>590</v>
      </c>
      <c r="B109" s="15">
        <v>0.75700000000000001</v>
      </c>
      <c r="C109" s="16">
        <v>6.5500000000000003E-2</v>
      </c>
      <c r="D109" s="13">
        <v>0.74229999999999996</v>
      </c>
      <c r="E109" s="13">
        <v>2.9999999999999997E-4</v>
      </c>
      <c r="F109" s="14">
        <v>1.3273324733960999E-2</v>
      </c>
      <c r="I109" s="13"/>
    </row>
    <row r="110" spans="1:9" x14ac:dyDescent="0.25">
      <c r="A110" s="14">
        <v>592</v>
      </c>
      <c r="B110" s="15">
        <v>0.73241999999999996</v>
      </c>
      <c r="C110" s="16">
        <v>5.74E-2</v>
      </c>
      <c r="D110" s="13">
        <v>0.71819999999999995</v>
      </c>
      <c r="E110" s="13">
        <v>2.9999999999999997E-4</v>
      </c>
      <c r="F110" s="14">
        <v>1.1389348777455999E-2</v>
      </c>
      <c r="I110" s="13"/>
    </row>
    <row r="111" spans="1:9" x14ac:dyDescent="0.25">
      <c r="A111" s="14">
        <v>594</v>
      </c>
      <c r="B111" s="15">
        <v>0.70750000000000002</v>
      </c>
      <c r="C111" s="16">
        <v>5.0200000000000002E-2</v>
      </c>
      <c r="D111" s="13">
        <v>0.69379999999999997</v>
      </c>
      <c r="E111" s="13">
        <v>2.9999999999999997E-4</v>
      </c>
      <c r="F111" s="14">
        <v>9.7595841556210004E-3</v>
      </c>
      <c r="I111" s="13"/>
    </row>
    <row r="112" spans="1:9" x14ac:dyDescent="0.25">
      <c r="A112" s="14">
        <v>596</v>
      </c>
      <c r="B112" s="15">
        <v>0.68222000000000005</v>
      </c>
      <c r="C112" s="16">
        <v>4.3799999999999999E-2</v>
      </c>
      <c r="D112" s="13">
        <v>0.66900000000000004</v>
      </c>
      <c r="E112" s="13">
        <v>2.9999999999999997E-4</v>
      </c>
      <c r="F112" s="14">
        <v>8.3527785577500006E-3</v>
      </c>
      <c r="I112" s="13"/>
    </row>
    <row r="113" spans="1:9" x14ac:dyDescent="0.25">
      <c r="A113" s="14">
        <v>598</v>
      </c>
      <c r="B113" s="15">
        <v>0.65666999999999998</v>
      </c>
      <c r="C113" s="16">
        <v>3.8199999999999998E-2</v>
      </c>
      <c r="D113" s="13">
        <v>0.64400000000000002</v>
      </c>
      <c r="E113" s="13">
        <v>2.9999999999999997E-4</v>
      </c>
      <c r="F113" s="14">
        <v>7.1471977114070002E-3</v>
      </c>
      <c r="I113" s="13"/>
    </row>
    <row r="114" spans="1:9" x14ac:dyDescent="0.25">
      <c r="A114" s="14">
        <v>600</v>
      </c>
      <c r="B114" s="15">
        <v>0.63100000000000001</v>
      </c>
      <c r="C114" s="16">
        <v>3.3149999999999999E-2</v>
      </c>
      <c r="D114" s="13">
        <v>0.61880000000000002</v>
      </c>
      <c r="E114" s="13">
        <v>2.9999999999999997E-4</v>
      </c>
      <c r="F114" s="14">
        <v>6.1151075309219998E-3</v>
      </c>
      <c r="I114" s="13"/>
    </row>
    <row r="115" spans="1:9" x14ac:dyDescent="0.25">
      <c r="A115" s="14">
        <v>602</v>
      </c>
      <c r="B115" s="15">
        <v>0.60531000000000001</v>
      </c>
      <c r="C115" s="16">
        <v>2.8740000000000002E-2</v>
      </c>
      <c r="D115" s="13">
        <v>0.59360000000000002</v>
      </c>
      <c r="E115" s="13">
        <v>2.0000000000000001E-4</v>
      </c>
      <c r="F115" s="14">
        <v>5.2244469768459997E-3</v>
      </c>
      <c r="I115" s="13"/>
    </row>
    <row r="116" spans="1:9" x14ac:dyDescent="0.25">
      <c r="A116" s="14">
        <v>604</v>
      </c>
      <c r="B116" s="15">
        <v>0.57964000000000004</v>
      </c>
      <c r="C116" s="16">
        <v>2.487E-2</v>
      </c>
      <c r="D116" s="13">
        <v>0.56840000000000002</v>
      </c>
      <c r="E116" s="13">
        <v>2.0000000000000001E-4</v>
      </c>
      <c r="F116" s="14">
        <v>4.4595416921119997E-3</v>
      </c>
      <c r="I116" s="13"/>
    </row>
    <row r="117" spans="1:9" x14ac:dyDescent="0.25">
      <c r="A117" s="14">
        <v>606</v>
      </c>
      <c r="B117" s="15">
        <v>0.55396000000000001</v>
      </c>
      <c r="C117" s="16">
        <v>2.147E-2</v>
      </c>
      <c r="D117" s="13">
        <v>0.54320000000000002</v>
      </c>
      <c r="E117" s="13">
        <v>1E-4</v>
      </c>
      <c r="F117" s="14">
        <v>3.8046610176530001E-3</v>
      </c>
      <c r="I117" s="13"/>
    </row>
    <row r="118" spans="1:9" x14ac:dyDescent="0.25">
      <c r="A118" s="14">
        <v>608</v>
      </c>
      <c r="B118" s="15">
        <v>0.52834999999999999</v>
      </c>
      <c r="C118" s="16">
        <v>1.8509999999999999E-2</v>
      </c>
      <c r="D118" s="13">
        <v>0.5181</v>
      </c>
      <c r="E118" s="13">
        <v>1E-4</v>
      </c>
      <c r="F118" s="14">
        <v>3.245427142481E-3</v>
      </c>
      <c r="I118" s="13"/>
    </row>
    <row r="119" spans="1:9" x14ac:dyDescent="0.25">
      <c r="A119" s="14">
        <v>610</v>
      </c>
      <c r="B119" s="15">
        <v>0.503</v>
      </c>
      <c r="C119" s="16">
        <v>1.593E-2</v>
      </c>
      <c r="D119" s="13">
        <v>0.49330000000000002</v>
      </c>
      <c r="E119" s="13">
        <v>0</v>
      </c>
      <c r="F119" s="14">
        <v>2.7676721630689998E-3</v>
      </c>
      <c r="I119" s="13"/>
    </row>
    <row r="120" spans="1:9" x14ac:dyDescent="0.25">
      <c r="A120" s="14">
        <v>612</v>
      </c>
      <c r="B120" s="15">
        <v>0.47803000000000001</v>
      </c>
      <c r="C120" s="16">
        <v>1.3690000000000001E-2</v>
      </c>
      <c r="D120" s="13">
        <v>0.46879999999999999</v>
      </c>
      <c r="E120" s="13">
        <v>0</v>
      </c>
      <c r="F120" s="14">
        <v>2.3595662589850001E-3</v>
      </c>
      <c r="I120" s="13"/>
    </row>
    <row r="121" spans="1:9" x14ac:dyDescent="0.25">
      <c r="A121" s="14">
        <v>614</v>
      </c>
      <c r="B121" s="15">
        <v>0.45340000000000003</v>
      </c>
      <c r="C121" s="16">
        <v>1.175E-2</v>
      </c>
      <c r="D121" s="13">
        <v>0.4446</v>
      </c>
      <c r="E121" s="13">
        <v>0</v>
      </c>
      <c r="F121" s="14">
        <v>2.0119609050910001E-3</v>
      </c>
      <c r="I121" s="13"/>
    </row>
    <row r="122" spans="1:9" x14ac:dyDescent="0.25">
      <c r="A122" s="14">
        <v>616</v>
      </c>
      <c r="B122" s="15">
        <v>0.42908000000000002</v>
      </c>
      <c r="C122" s="16">
        <v>1.0070000000000001E-2</v>
      </c>
      <c r="D122" s="13">
        <v>0.42080000000000001</v>
      </c>
      <c r="E122" s="13">
        <v>0</v>
      </c>
      <c r="F122" s="14">
        <v>1.7158964829609999E-3</v>
      </c>
      <c r="I122" s="13"/>
    </row>
    <row r="123" spans="1:9" x14ac:dyDescent="0.25">
      <c r="A123" s="14">
        <v>618</v>
      </c>
      <c r="B123" s="15">
        <v>0.40503</v>
      </c>
      <c r="C123" s="16">
        <v>8.6199999999999992E-3</v>
      </c>
      <c r="D123" s="13">
        <v>0.3972</v>
      </c>
      <c r="E123" s="13">
        <v>0</v>
      </c>
      <c r="F123" s="14">
        <v>1.464252239525E-3</v>
      </c>
      <c r="I123" s="13"/>
    </row>
    <row r="124" spans="1:9" x14ac:dyDescent="0.25">
      <c r="A124" s="14">
        <v>620</v>
      </c>
      <c r="B124" s="15">
        <v>0.38100000000000001</v>
      </c>
      <c r="C124" s="16">
        <v>7.3699999999999998E-3</v>
      </c>
      <c r="D124" s="13">
        <v>0.37359999999999999</v>
      </c>
      <c r="E124" s="13">
        <v>0</v>
      </c>
      <c r="F124" s="14">
        <v>1.2505893459449999E-3</v>
      </c>
      <c r="I124" s="13"/>
    </row>
    <row r="125" spans="1:9" x14ac:dyDescent="0.25">
      <c r="A125" s="14">
        <v>622</v>
      </c>
      <c r="B125" s="15">
        <v>0.35682999999999998</v>
      </c>
      <c r="C125" s="16">
        <v>6.3E-3</v>
      </c>
      <c r="D125" s="13">
        <v>0.34989999999999999</v>
      </c>
      <c r="E125" s="13">
        <v>0</v>
      </c>
      <c r="F125" s="14">
        <v>1.067480538258E-3</v>
      </c>
      <c r="I125" s="13"/>
    </row>
    <row r="126" spans="1:9" x14ac:dyDescent="0.25">
      <c r="A126" s="14">
        <v>624</v>
      </c>
      <c r="B126" s="15">
        <v>0.33282</v>
      </c>
      <c r="C126" s="16">
        <v>5.3800000000000002E-3</v>
      </c>
      <c r="D126" s="13">
        <v>0.32640000000000002</v>
      </c>
      <c r="E126" s="13">
        <v>0</v>
      </c>
      <c r="F126" s="14">
        <v>9.1154289623500005E-4</v>
      </c>
      <c r="I126" s="13"/>
    </row>
    <row r="127" spans="1:9" x14ac:dyDescent="0.25">
      <c r="A127" s="14">
        <v>626</v>
      </c>
      <c r="B127" s="15">
        <v>0.30934</v>
      </c>
      <c r="C127" s="16">
        <v>4.5900000000000003E-3</v>
      </c>
      <c r="D127" s="13">
        <v>0.30330000000000001</v>
      </c>
      <c r="E127" s="13">
        <v>0</v>
      </c>
      <c r="F127" s="14">
        <v>7.7928427576299999E-4</v>
      </c>
      <c r="I127" s="13"/>
    </row>
    <row r="128" spans="1:9" x14ac:dyDescent="0.25">
      <c r="A128" s="14">
        <v>628</v>
      </c>
      <c r="B128" s="15">
        <v>0.28659000000000001</v>
      </c>
      <c r="C128" s="16">
        <v>3.9129999999999998E-3</v>
      </c>
      <c r="D128" s="13">
        <v>0.28100000000000003</v>
      </c>
      <c r="E128" s="13">
        <v>0</v>
      </c>
      <c r="F128" s="14">
        <v>6.66919832331E-4</v>
      </c>
      <c r="I128" s="13"/>
    </row>
    <row r="129" spans="1:9" x14ac:dyDescent="0.25">
      <c r="A129" s="14">
        <v>630</v>
      </c>
      <c r="B129" s="15">
        <v>0.26500000000000001</v>
      </c>
      <c r="C129" s="16">
        <v>3.3349999999999999E-3</v>
      </c>
      <c r="D129" s="13">
        <v>0.25990000000000002</v>
      </c>
      <c r="E129" s="13">
        <v>0</v>
      </c>
      <c r="F129" s="14">
        <v>5.7137247657800005E-4</v>
      </c>
      <c r="I129" s="13"/>
    </row>
    <row r="130" spans="1:9" x14ac:dyDescent="0.25">
      <c r="A130" s="14">
        <v>632</v>
      </c>
      <c r="B130" s="15">
        <v>0.24489</v>
      </c>
      <c r="C130" s="16">
        <v>2.8419999999999999E-3</v>
      </c>
      <c r="D130" s="13">
        <v>0.24010000000000001</v>
      </c>
      <c r="E130" s="13">
        <v>0</v>
      </c>
      <c r="F130" s="14">
        <v>4.9000525478700005E-4</v>
      </c>
      <c r="I130" s="13"/>
    </row>
    <row r="131" spans="1:9" x14ac:dyDescent="0.25">
      <c r="A131" s="14">
        <v>634</v>
      </c>
      <c r="B131" s="15">
        <v>0.22605</v>
      </c>
      <c r="C131" s="16">
        <v>2.421E-3</v>
      </c>
      <c r="D131" s="13">
        <v>0.22170000000000001</v>
      </c>
      <c r="E131" s="13">
        <v>0</v>
      </c>
      <c r="F131" s="14">
        <v>4.2042691197199998E-4</v>
      </c>
      <c r="I131" s="13"/>
    </row>
    <row r="132" spans="1:9" x14ac:dyDescent="0.25">
      <c r="A132" s="14">
        <v>636</v>
      </c>
      <c r="B132" s="15">
        <v>0.20816000000000001</v>
      </c>
      <c r="C132" s="16">
        <v>2.062E-3</v>
      </c>
      <c r="D132" s="13">
        <v>0.2041</v>
      </c>
      <c r="E132" s="13">
        <v>0</v>
      </c>
      <c r="F132" s="14">
        <v>3.6107294253200003E-4</v>
      </c>
      <c r="I132" s="13"/>
    </row>
    <row r="133" spans="1:9" x14ac:dyDescent="0.25">
      <c r="A133" s="14">
        <v>638</v>
      </c>
      <c r="B133" s="15">
        <v>0.19116</v>
      </c>
      <c r="C133" s="16">
        <v>1.7570000000000001E-3</v>
      </c>
      <c r="D133" s="13">
        <v>0.1875</v>
      </c>
      <c r="E133" s="13">
        <v>0</v>
      </c>
      <c r="F133" s="14">
        <v>3.1055589715700001E-4</v>
      </c>
      <c r="I133" s="13"/>
    </row>
    <row r="134" spans="1:9" x14ac:dyDescent="0.25">
      <c r="A134" s="14">
        <v>640</v>
      </c>
      <c r="B134" s="15">
        <v>0.17499999999999999</v>
      </c>
      <c r="C134" s="16">
        <v>1.4970000000000001E-3</v>
      </c>
      <c r="D134" s="13">
        <v>0.1716</v>
      </c>
      <c r="E134" s="13">
        <v>0</v>
      </c>
      <c r="F134" s="14">
        <v>2.6750514713299998E-4</v>
      </c>
      <c r="I134" s="13"/>
    </row>
    <row r="135" spans="1:9" x14ac:dyDescent="0.25">
      <c r="A135" s="14">
        <v>642</v>
      </c>
      <c r="B135" s="15">
        <v>0.15964999999999999</v>
      </c>
      <c r="C135" s="16">
        <v>1.276E-3</v>
      </c>
      <c r="D135" s="13">
        <v>0.15659999999999999</v>
      </c>
      <c r="E135" s="13">
        <v>0</v>
      </c>
      <c r="F135" s="14">
        <v>2.30390778088E-4</v>
      </c>
      <c r="I135" s="13"/>
    </row>
    <row r="136" spans="1:9" x14ac:dyDescent="0.25">
      <c r="A136" s="14">
        <v>644</v>
      </c>
      <c r="B136" s="15">
        <v>0.14513000000000001</v>
      </c>
      <c r="C136" s="16">
        <v>1.088E-3</v>
      </c>
      <c r="D136" s="13">
        <v>0.14230000000000001</v>
      </c>
      <c r="E136" s="13">
        <v>0</v>
      </c>
      <c r="F136" s="14">
        <v>1.9862545914900001E-4</v>
      </c>
      <c r="I136" s="13"/>
    </row>
    <row r="137" spans="1:9" x14ac:dyDescent="0.25">
      <c r="A137" s="14">
        <v>646</v>
      </c>
      <c r="B137" s="15">
        <v>0.13150000000000001</v>
      </c>
      <c r="C137" s="16">
        <v>9.2800000000000001E-4</v>
      </c>
      <c r="D137" s="13">
        <v>0.129</v>
      </c>
      <c r="E137" s="13">
        <v>0</v>
      </c>
      <c r="F137" s="14">
        <v>1.71416832154E-4</v>
      </c>
      <c r="I137" s="13"/>
    </row>
    <row r="138" spans="1:9" x14ac:dyDescent="0.25">
      <c r="A138" s="14">
        <v>648</v>
      </c>
      <c r="B138" s="15">
        <v>0.11878</v>
      </c>
      <c r="C138" s="16">
        <v>7.9199999999999995E-4</v>
      </c>
      <c r="D138" s="13">
        <v>0.11650000000000001</v>
      </c>
      <c r="E138" s="13">
        <v>0</v>
      </c>
      <c r="F138" s="14">
        <v>1.4799899988399999E-4</v>
      </c>
      <c r="I138" s="13"/>
    </row>
    <row r="139" spans="1:9" x14ac:dyDescent="0.25">
      <c r="A139" s="14">
        <v>650</v>
      </c>
      <c r="B139" s="15">
        <v>0.107</v>
      </c>
      <c r="C139" s="16">
        <v>6.7699999999999998E-4</v>
      </c>
      <c r="D139" s="13">
        <v>0.10489999999999999</v>
      </c>
      <c r="E139" s="13">
        <v>0</v>
      </c>
      <c r="F139" s="14">
        <v>1.2794650721899999E-4</v>
      </c>
      <c r="I139" s="13"/>
    </row>
    <row r="140" spans="1:9" x14ac:dyDescent="0.25">
      <c r="A140" s="14">
        <v>652</v>
      </c>
      <c r="B140" s="15">
        <v>9.6188999999999997E-2</v>
      </c>
      <c r="C140" s="16">
        <v>5.7899999999999998E-4</v>
      </c>
      <c r="D140" s="13">
        <v>9.4299999999999995E-2</v>
      </c>
      <c r="E140" s="13">
        <v>0</v>
      </c>
      <c r="F140" s="14">
        <v>1.1069208399700001E-4</v>
      </c>
      <c r="I140" s="13"/>
    </row>
    <row r="141" spans="1:9" x14ac:dyDescent="0.25">
      <c r="A141" s="14">
        <v>654</v>
      </c>
      <c r="B141" s="15">
        <v>8.6264999999999994E-2</v>
      </c>
      <c r="C141" s="16">
        <v>4.9600000000000002E-4</v>
      </c>
      <c r="D141" s="13">
        <v>8.4599999999999995E-2</v>
      </c>
      <c r="E141" s="13">
        <v>0</v>
      </c>
      <c r="F141" s="14">
        <v>9.5831470850000006E-5</v>
      </c>
      <c r="I141" s="13"/>
    </row>
    <row r="142" spans="1:9" x14ac:dyDescent="0.25">
      <c r="A142" s="14">
        <v>656</v>
      </c>
      <c r="B142" s="15">
        <v>7.7120999999999995E-2</v>
      </c>
      <c r="C142" s="16">
        <v>4.2499999999999998E-4</v>
      </c>
      <c r="D142" s="13">
        <v>7.5600000000000001E-2</v>
      </c>
      <c r="E142" s="13">
        <v>0</v>
      </c>
      <c r="F142" s="14">
        <v>8.3042480329999999E-5</v>
      </c>
      <c r="I142" s="13"/>
    </row>
    <row r="143" spans="1:9" x14ac:dyDescent="0.25">
      <c r="A143" s="14">
        <v>658</v>
      </c>
      <c r="B143" s="15">
        <v>6.8709999999999993E-2</v>
      </c>
      <c r="C143" s="16">
        <v>3.6450000000000002E-4</v>
      </c>
      <c r="D143" s="13">
        <v>6.7400000000000002E-2</v>
      </c>
      <c r="E143" s="13">
        <v>0</v>
      </c>
      <c r="F143" s="14">
        <v>7.2007000129000004E-5</v>
      </c>
      <c r="I143" s="13"/>
    </row>
    <row r="144" spans="1:9" x14ac:dyDescent="0.25">
      <c r="A144" s="14">
        <v>660</v>
      </c>
      <c r="B144" s="15">
        <v>6.0999999999999999E-2</v>
      </c>
      <c r="C144" s="16">
        <v>3.1290000000000002E-4</v>
      </c>
      <c r="D144" s="13">
        <v>5.9799999999999999E-2</v>
      </c>
      <c r="E144" s="13">
        <v>0</v>
      </c>
      <c r="F144" s="14">
        <v>6.2524688127000002E-5</v>
      </c>
      <c r="I144" s="13"/>
    </row>
    <row r="145" spans="1:9" x14ac:dyDescent="0.25">
      <c r="A145" s="14">
        <v>662</v>
      </c>
      <c r="B145" s="15">
        <v>5.3955000000000003E-2</v>
      </c>
      <c r="C145" s="16">
        <v>2.6889999999999998E-4</v>
      </c>
      <c r="D145" s="13">
        <v>5.2900000000000003E-2</v>
      </c>
      <c r="E145" s="13">
        <v>0</v>
      </c>
      <c r="F145" s="14">
        <v>5.4261759462999997E-5</v>
      </c>
      <c r="I145" s="13"/>
    </row>
    <row r="146" spans="1:9" x14ac:dyDescent="0.25">
      <c r="A146" s="14">
        <v>664</v>
      </c>
      <c r="B146" s="15">
        <v>4.7550000000000002E-2</v>
      </c>
      <c r="C146" s="16">
        <v>2.3130000000000001E-4</v>
      </c>
      <c r="D146" s="13">
        <v>4.6600000000000003E-2</v>
      </c>
      <c r="E146" s="13">
        <v>0</v>
      </c>
      <c r="F146" s="14">
        <v>4.7135278188000002E-5</v>
      </c>
      <c r="I146" s="13"/>
    </row>
    <row r="147" spans="1:9" x14ac:dyDescent="0.25">
      <c r="A147" s="14">
        <v>666</v>
      </c>
      <c r="B147" s="15">
        <v>4.1758999999999998E-2</v>
      </c>
      <c r="C147" s="16">
        <v>1.9909999999999999E-4</v>
      </c>
      <c r="D147" s="13">
        <v>4.1000000000000002E-2</v>
      </c>
      <c r="E147" s="13">
        <v>0</v>
      </c>
      <c r="F147" s="14">
        <v>4.100113918E-5</v>
      </c>
      <c r="I147" s="13"/>
    </row>
    <row r="148" spans="1:9" x14ac:dyDescent="0.25">
      <c r="A148" s="14">
        <v>668</v>
      </c>
      <c r="B148" s="15">
        <v>3.6563999999999999E-2</v>
      </c>
      <c r="C148" s="16">
        <v>1.716E-4</v>
      </c>
      <c r="D148" s="13">
        <v>3.5900000000000001E-2</v>
      </c>
      <c r="E148" s="13">
        <v>0</v>
      </c>
      <c r="F148" s="14">
        <v>3.5682648160999998E-5</v>
      </c>
      <c r="I148" s="13"/>
    </row>
    <row r="149" spans="1:9" x14ac:dyDescent="0.25">
      <c r="A149" s="14">
        <v>670</v>
      </c>
      <c r="B149" s="15">
        <v>3.2000000000000001E-2</v>
      </c>
      <c r="C149" s="16">
        <v>1.4799999999999999E-4</v>
      </c>
      <c r="D149" s="13">
        <v>3.1399999999999997E-2</v>
      </c>
      <c r="E149" s="13">
        <v>0</v>
      </c>
      <c r="F149" s="14">
        <v>3.1070767254999998E-5</v>
      </c>
      <c r="I149" s="13"/>
    </row>
    <row r="150" spans="1:9" x14ac:dyDescent="0.25">
      <c r="A150" s="14">
        <v>672</v>
      </c>
      <c r="B150" s="15">
        <v>2.8077000000000001E-2</v>
      </c>
      <c r="C150" s="16">
        <v>1.2769999999999999E-4</v>
      </c>
      <c r="D150" s="13">
        <v>2.75E-2</v>
      </c>
      <c r="E150" s="13">
        <v>0</v>
      </c>
      <c r="F150" s="14">
        <v>2.7081805487E-5</v>
      </c>
      <c r="I150" s="13"/>
    </row>
    <row r="151" spans="1:9" x14ac:dyDescent="0.25">
      <c r="A151" s="14">
        <v>674</v>
      </c>
      <c r="B151" s="15">
        <v>2.4708000000000001E-2</v>
      </c>
      <c r="C151" s="16">
        <v>1.104E-4</v>
      </c>
      <c r="D151" s="13">
        <v>2.4199999999999999E-2</v>
      </c>
      <c r="E151" s="13">
        <v>0</v>
      </c>
      <c r="F151" s="14">
        <v>2.362043447E-5</v>
      </c>
      <c r="I151" s="13"/>
    </row>
    <row r="152" spans="1:9" x14ac:dyDescent="0.25">
      <c r="A152" s="14">
        <v>676</v>
      </c>
      <c r="B152" s="15">
        <v>2.1801000000000001E-2</v>
      </c>
      <c r="C152" s="16">
        <v>9.5400000000000001E-5</v>
      </c>
      <c r="D152" s="13">
        <v>2.1399999999999999E-2</v>
      </c>
      <c r="E152" s="13">
        <v>0</v>
      </c>
      <c r="F152" s="14">
        <v>2.0618218771000002E-5</v>
      </c>
      <c r="I152" s="13"/>
    </row>
    <row r="153" spans="1:9" x14ac:dyDescent="0.25">
      <c r="A153" s="14">
        <v>678</v>
      </c>
      <c r="B153" s="15">
        <v>1.9281E-2</v>
      </c>
      <c r="C153" s="16">
        <v>8.2600000000000002E-5</v>
      </c>
      <c r="D153" s="13">
        <v>1.89E-2</v>
      </c>
      <c r="E153" s="13">
        <v>0</v>
      </c>
      <c r="F153" s="14">
        <v>1.8017165329999999E-5</v>
      </c>
      <c r="I153" s="13"/>
    </row>
    <row r="154" spans="1:9" x14ac:dyDescent="0.25">
      <c r="A154" s="14">
        <v>680</v>
      </c>
      <c r="B154" s="15">
        <v>1.7000000000000001E-2</v>
      </c>
      <c r="C154" s="16">
        <v>7.1500000000000003E-5</v>
      </c>
      <c r="D154" s="13">
        <v>1.67E-2</v>
      </c>
      <c r="E154" s="13">
        <v>0</v>
      </c>
      <c r="F154" s="14">
        <v>1.5747868678999999E-5</v>
      </c>
      <c r="I154" s="13"/>
    </row>
    <row r="155" spans="1:9" x14ac:dyDescent="0.25">
      <c r="A155" s="14">
        <v>682</v>
      </c>
      <c r="B155" s="15">
        <v>1.4836999999999999E-2</v>
      </c>
      <c r="C155" s="16">
        <v>6.2000000000000003E-5</v>
      </c>
      <c r="D155" s="13">
        <v>1.4500000000000001E-2</v>
      </c>
      <c r="E155" s="13">
        <v>0</v>
      </c>
      <c r="F155" s="14">
        <v>1.3777250643000001E-5</v>
      </c>
      <c r="I155" s="13"/>
    </row>
    <row r="156" spans="1:9" x14ac:dyDescent="0.25">
      <c r="A156" s="14">
        <v>684</v>
      </c>
      <c r="B156" s="15">
        <v>1.2834999999999999E-2</v>
      </c>
      <c r="C156" s="16">
        <v>5.38E-5</v>
      </c>
      <c r="D156" s="13">
        <v>1.26E-2</v>
      </c>
      <c r="E156" s="13">
        <v>0</v>
      </c>
      <c r="F156" s="14">
        <v>1.2066297835999999E-5</v>
      </c>
      <c r="I156" s="13"/>
    </row>
    <row r="157" spans="1:9" x14ac:dyDescent="0.25">
      <c r="A157" s="14">
        <v>686</v>
      </c>
      <c r="B157" s="15">
        <v>1.1068E-2</v>
      </c>
      <c r="C157" s="16">
        <v>4.6699999999999997E-5</v>
      </c>
      <c r="D157" s="13">
        <v>1.09E-2</v>
      </c>
      <c r="E157" s="13">
        <v>0</v>
      </c>
      <c r="F157" s="14">
        <v>1.0569532640999999E-5</v>
      </c>
      <c r="I157" s="13"/>
    </row>
    <row r="158" spans="1:9" x14ac:dyDescent="0.25">
      <c r="A158" s="14">
        <v>688</v>
      </c>
      <c r="B158" s="15">
        <v>9.5332999999999998E-3</v>
      </c>
      <c r="C158" s="16">
        <v>4.0599999999999998E-5</v>
      </c>
      <c r="D158" s="13">
        <v>9.2999999999999992E-3</v>
      </c>
      <c r="E158" s="13">
        <v>0</v>
      </c>
      <c r="F158" s="14">
        <v>9.2684207000000002E-6</v>
      </c>
      <c r="I158" s="13"/>
    </row>
    <row r="159" spans="1:9" x14ac:dyDescent="0.25">
      <c r="A159" s="14">
        <v>690</v>
      </c>
      <c r="B159" s="15">
        <v>8.2100000000000003E-3</v>
      </c>
      <c r="C159" s="16">
        <v>3.5330000000000002E-5</v>
      </c>
      <c r="D159" s="13">
        <v>8.0999999999999996E-3</v>
      </c>
      <c r="E159" s="13">
        <v>0</v>
      </c>
      <c r="F159" s="14">
        <v>8.1349338160000005E-6</v>
      </c>
      <c r="I159" s="13"/>
    </row>
    <row r="160" spans="1:9" x14ac:dyDescent="0.25">
      <c r="A160" s="14">
        <v>692</v>
      </c>
      <c r="B160" s="15">
        <v>7.0854000000000004E-3</v>
      </c>
      <c r="C160" s="16">
        <v>3.0750000000000002E-5</v>
      </c>
      <c r="D160" s="13">
        <v>6.8999999999999999E-3</v>
      </c>
      <c r="E160" s="13">
        <v>0</v>
      </c>
      <c r="F160" s="14">
        <v>7.140059058E-6</v>
      </c>
      <c r="I160" s="13"/>
    </row>
    <row r="161" spans="1:9" x14ac:dyDescent="0.25">
      <c r="A161" s="14">
        <v>694</v>
      </c>
      <c r="B161" s="15">
        <v>6.1384999999999999E-3</v>
      </c>
      <c r="C161" s="16">
        <v>2.6789999999999999E-5</v>
      </c>
      <c r="D161" s="13">
        <v>6.0000000000000001E-3</v>
      </c>
      <c r="E161" s="13">
        <v>0</v>
      </c>
      <c r="F161" s="14">
        <v>6.2770173850000001E-6</v>
      </c>
      <c r="I161" s="13"/>
    </row>
    <row r="162" spans="1:9" x14ac:dyDescent="0.25">
      <c r="A162" s="14">
        <v>696</v>
      </c>
      <c r="B162" s="15">
        <v>5.3430999999999999E-3</v>
      </c>
      <c r="C162" s="16">
        <v>2.336E-5</v>
      </c>
      <c r="D162" s="13">
        <v>5.1999999999999998E-3</v>
      </c>
      <c r="E162" s="13">
        <v>0</v>
      </c>
      <c r="F162" s="14">
        <v>5.5207498070000003E-6</v>
      </c>
      <c r="I162" s="13"/>
    </row>
    <row r="163" spans="1:9" x14ac:dyDescent="0.25">
      <c r="A163" s="14">
        <v>698</v>
      </c>
      <c r="B163" s="15">
        <v>4.6763999999999998E-3</v>
      </c>
      <c r="C163" s="16">
        <v>2.0380000000000001E-5</v>
      </c>
      <c r="D163" s="13">
        <v>4.5999999999999999E-3</v>
      </c>
      <c r="E163" s="13">
        <v>0</v>
      </c>
      <c r="F163" s="14">
        <v>4.8559397800000003E-6</v>
      </c>
      <c r="I163" s="13"/>
    </row>
    <row r="164" spans="1:9" x14ac:dyDescent="0.25">
      <c r="A164" s="14">
        <v>700</v>
      </c>
      <c r="B164" s="15">
        <v>4.1019999999999997E-3</v>
      </c>
      <c r="C164" s="16">
        <v>1.7800000000000002E-5</v>
      </c>
      <c r="D164" s="13">
        <v>4.0000000000000001E-3</v>
      </c>
      <c r="E164" s="13">
        <v>0</v>
      </c>
      <c r="F164" s="14">
        <v>4.277949638E-6</v>
      </c>
      <c r="I164" s="13"/>
    </row>
    <row r="165" spans="1:9" x14ac:dyDescent="0.25">
      <c r="A165" s="14">
        <v>702</v>
      </c>
      <c r="B165" s="15">
        <v>3.5891E-3</v>
      </c>
      <c r="C165" s="16">
        <v>1.556E-5</v>
      </c>
      <c r="D165" s="13">
        <v>3.5000000000000001E-3</v>
      </c>
      <c r="E165" s="13">
        <v>0</v>
      </c>
      <c r="F165" s="14">
        <v>3.770204593E-6</v>
      </c>
      <c r="I165" s="13"/>
    </row>
    <row r="166" spans="1:9" x14ac:dyDescent="0.25">
      <c r="A166" s="14">
        <v>704</v>
      </c>
      <c r="B166" s="15">
        <v>3.1340999999999999E-3</v>
      </c>
      <c r="C166" s="16">
        <v>1.3600000000000002E-5</v>
      </c>
      <c r="D166" s="13">
        <v>3.0999999999999999E-3</v>
      </c>
      <c r="E166" s="13">
        <v>0</v>
      </c>
      <c r="F166" s="14">
        <v>3.3245236540000001E-6</v>
      </c>
      <c r="I166" s="13"/>
    </row>
    <row r="167" spans="1:9" x14ac:dyDescent="0.25">
      <c r="A167" s="14">
        <v>706</v>
      </c>
      <c r="B167" s="15">
        <v>2.7380999999999998E-3</v>
      </c>
      <c r="C167" s="16">
        <v>1.1910000000000001E-5</v>
      </c>
      <c r="D167" s="13">
        <v>2.7000000000000001E-3</v>
      </c>
      <c r="E167" s="13">
        <v>0</v>
      </c>
      <c r="F167" s="14">
        <v>2.9331395439999998E-6</v>
      </c>
      <c r="I167" s="13"/>
    </row>
    <row r="168" spans="1:9" x14ac:dyDescent="0.25">
      <c r="A168" s="14">
        <v>708</v>
      </c>
      <c r="B168" s="15">
        <v>2.3931999999999998E-3</v>
      </c>
      <c r="C168" s="16">
        <v>1.043E-5</v>
      </c>
      <c r="D168" s="13">
        <v>2.3E-3</v>
      </c>
      <c r="E168" s="13">
        <v>0</v>
      </c>
      <c r="F168" s="14">
        <v>0</v>
      </c>
      <c r="I168" s="13"/>
    </row>
    <row r="169" spans="1:9" x14ac:dyDescent="0.25">
      <c r="A169" s="14">
        <v>710</v>
      </c>
      <c r="B169" s="15">
        <v>2.091E-3</v>
      </c>
      <c r="C169" s="16">
        <v>9.1400000000000006E-6</v>
      </c>
      <c r="D169" s="13">
        <v>2.0999999999999999E-3</v>
      </c>
      <c r="E169" s="13">
        <v>0</v>
      </c>
      <c r="F169" s="14">
        <v>0</v>
      </c>
      <c r="I169" s="13"/>
    </row>
    <row r="170" spans="1:9" x14ac:dyDescent="0.25">
      <c r="A170" s="14">
        <v>712</v>
      </c>
      <c r="B170" s="15">
        <v>1.8246E-3</v>
      </c>
      <c r="C170" s="16">
        <v>8.0199999999999994E-6</v>
      </c>
      <c r="D170" s="13">
        <v>1.8E-3</v>
      </c>
      <c r="E170" s="13">
        <v>0</v>
      </c>
      <c r="F170" s="14">
        <v>0</v>
      </c>
      <c r="I170" s="13"/>
    </row>
    <row r="171" spans="1:9" x14ac:dyDescent="0.25">
      <c r="A171" s="14">
        <v>714</v>
      </c>
      <c r="B171" s="15">
        <v>1.5901999999999999E-3</v>
      </c>
      <c r="C171" s="16">
        <v>7.0399999999999995E-6</v>
      </c>
      <c r="D171" s="13">
        <v>1.6000000000000001E-3</v>
      </c>
      <c r="E171" s="13">
        <v>0</v>
      </c>
      <c r="F171" s="14">
        <v>0</v>
      </c>
      <c r="I171" s="13"/>
    </row>
    <row r="172" spans="1:9" x14ac:dyDescent="0.25">
      <c r="A172" s="14">
        <v>716</v>
      </c>
      <c r="B172" s="15">
        <v>1.3845000000000001E-3</v>
      </c>
      <c r="C172" s="16">
        <v>6.1799999999999993E-6</v>
      </c>
      <c r="D172" s="13">
        <v>1.4E-3</v>
      </c>
      <c r="E172" s="13">
        <v>0</v>
      </c>
      <c r="F172" s="14">
        <v>0</v>
      </c>
      <c r="I172" s="13"/>
    </row>
    <row r="173" spans="1:9" x14ac:dyDescent="0.25">
      <c r="A173" s="14">
        <v>718</v>
      </c>
      <c r="B173" s="15">
        <v>1.2041E-3</v>
      </c>
      <c r="C173" s="16">
        <v>5.4400000000000004E-6</v>
      </c>
      <c r="D173" s="13">
        <v>1.1999999999999999E-3</v>
      </c>
      <c r="E173" s="13">
        <v>0</v>
      </c>
      <c r="F173" s="14">
        <v>0</v>
      </c>
      <c r="I173" s="13"/>
    </row>
    <row r="174" spans="1:9" x14ac:dyDescent="0.25">
      <c r="A174" s="14">
        <v>720</v>
      </c>
      <c r="B174" s="15">
        <v>1.047E-3</v>
      </c>
      <c r="C174" s="16">
        <v>4.78E-6</v>
      </c>
      <c r="D174" s="13">
        <v>1E-3</v>
      </c>
      <c r="E174" s="13">
        <v>0</v>
      </c>
      <c r="F174" s="14">
        <v>0</v>
      </c>
      <c r="I174" s="13"/>
    </row>
    <row r="175" spans="1:9" x14ac:dyDescent="0.25">
      <c r="A175" s="14">
        <v>722</v>
      </c>
      <c r="B175" s="15">
        <v>9.1111000000000002E-4</v>
      </c>
      <c r="C175" s="16">
        <v>4.2099999999999995E-6</v>
      </c>
      <c r="D175" s="13">
        <v>8.9999999999999998E-4</v>
      </c>
      <c r="E175" s="13">
        <v>0</v>
      </c>
      <c r="F175" s="14">
        <v>0</v>
      </c>
      <c r="I175" s="13"/>
    </row>
    <row r="176" spans="1:9" x14ac:dyDescent="0.25">
      <c r="A176" s="14">
        <v>724</v>
      </c>
      <c r="B176" s="15">
        <v>7.9323999999999996E-4</v>
      </c>
      <c r="C176" s="16">
        <v>3.709E-6</v>
      </c>
      <c r="D176" s="13">
        <v>8.0000000000000004E-4</v>
      </c>
      <c r="E176" s="13">
        <v>0</v>
      </c>
      <c r="F176" s="14">
        <v>0</v>
      </c>
      <c r="I176" s="13"/>
    </row>
    <row r="177" spans="1:9" x14ac:dyDescent="0.25">
      <c r="A177" s="14">
        <v>726</v>
      </c>
      <c r="B177" s="15">
        <v>6.9008000000000003E-4</v>
      </c>
      <c r="C177" s="16">
        <v>3.27E-6</v>
      </c>
      <c r="D177" s="13">
        <v>6.9999999999999999E-4</v>
      </c>
      <c r="E177" s="13">
        <v>0</v>
      </c>
      <c r="F177" s="14">
        <v>0</v>
      </c>
      <c r="I177" s="13"/>
    </row>
    <row r="178" spans="1:9" x14ac:dyDescent="0.25">
      <c r="A178" s="14">
        <v>728</v>
      </c>
      <c r="B178" s="15">
        <v>5.9949999999999999E-4</v>
      </c>
      <c r="C178" s="16">
        <v>2.8839999999999998E-6</v>
      </c>
      <c r="D178" s="13">
        <v>5.9999999999999995E-4</v>
      </c>
      <c r="E178" s="13">
        <v>0</v>
      </c>
      <c r="F178" s="14">
        <v>0</v>
      </c>
      <c r="I178" s="13"/>
    </row>
    <row r="179" spans="1:9" x14ac:dyDescent="0.25">
      <c r="A179" s="14">
        <v>730</v>
      </c>
      <c r="B179" s="15">
        <v>5.1999999999999995E-4</v>
      </c>
      <c r="C179" s="16">
        <v>2.5459999999999998E-6</v>
      </c>
      <c r="D179" s="13">
        <v>5.0000000000000001E-4</v>
      </c>
      <c r="E179" s="13">
        <v>0</v>
      </c>
      <c r="F179" s="14">
        <v>0</v>
      </c>
      <c r="I179" s="13"/>
    </row>
    <row r="180" spans="1:9" x14ac:dyDescent="0.25">
      <c r="A180" s="14">
        <v>732</v>
      </c>
      <c r="B180" s="15">
        <v>4.5005000000000002E-4</v>
      </c>
      <c r="C180" s="16">
        <v>2.2500000000000001E-6</v>
      </c>
      <c r="D180" s="13">
        <v>0</v>
      </c>
      <c r="E180" s="13">
        <v>0</v>
      </c>
      <c r="F180" s="14">
        <v>0</v>
      </c>
      <c r="I180" s="13"/>
    </row>
    <row r="181" spans="1:9" x14ac:dyDescent="0.25">
      <c r="A181" s="14">
        <v>734</v>
      </c>
      <c r="B181" s="15">
        <v>3.8872000000000001E-4</v>
      </c>
      <c r="C181" s="16">
        <v>1.9889999999999999E-6</v>
      </c>
      <c r="D181" s="13">
        <v>0</v>
      </c>
      <c r="E181" s="13">
        <v>0</v>
      </c>
      <c r="F181" s="14">
        <v>0</v>
      </c>
      <c r="I181" s="13"/>
    </row>
    <row r="182" spans="1:9" x14ac:dyDescent="0.25">
      <c r="A182" s="14">
        <v>736</v>
      </c>
      <c r="B182" s="15">
        <v>3.3537999999999998E-4</v>
      </c>
      <c r="C182" s="16">
        <v>1.7589999999999998E-6</v>
      </c>
      <c r="D182" s="13">
        <v>0</v>
      </c>
      <c r="E182" s="13">
        <v>0</v>
      </c>
      <c r="F182" s="14">
        <v>0</v>
      </c>
      <c r="I182" s="13"/>
    </row>
    <row r="183" spans="1:9" x14ac:dyDescent="0.25">
      <c r="A183" s="14">
        <v>738</v>
      </c>
      <c r="B183" s="15">
        <v>2.8917E-4</v>
      </c>
      <c r="C183" s="16">
        <v>1.5569999999999999E-6</v>
      </c>
      <c r="D183" s="13">
        <v>0</v>
      </c>
      <c r="E183" s="13">
        <v>0</v>
      </c>
      <c r="F183" s="14">
        <v>0</v>
      </c>
      <c r="I183" s="13"/>
    </row>
    <row r="184" spans="1:9" x14ac:dyDescent="0.25">
      <c r="A184" s="14">
        <v>740</v>
      </c>
      <c r="B184" s="15">
        <v>2.4919999999999999E-4</v>
      </c>
      <c r="C184" s="16">
        <v>1.3789999999999998E-6</v>
      </c>
      <c r="D184" s="13">
        <v>0</v>
      </c>
      <c r="E184" s="13">
        <v>0</v>
      </c>
      <c r="F184" s="14">
        <v>0</v>
      </c>
      <c r="I184" s="13"/>
    </row>
    <row r="185" spans="1:9" x14ac:dyDescent="0.25">
      <c r="A185" s="14">
        <v>742</v>
      </c>
      <c r="B185" s="15">
        <v>2.1468999999999999E-4</v>
      </c>
      <c r="C185" s="16">
        <v>1.223E-6</v>
      </c>
      <c r="D185" s="13">
        <v>0</v>
      </c>
      <c r="E185" s="13">
        <v>0</v>
      </c>
      <c r="F185" s="14">
        <v>0</v>
      </c>
      <c r="I185" s="13"/>
    </row>
    <row r="186" spans="1:9" x14ac:dyDescent="0.25">
      <c r="A186" s="14">
        <v>744</v>
      </c>
      <c r="B186" s="15">
        <v>1.8505E-4</v>
      </c>
      <c r="C186" s="16">
        <v>1.0840000000000001E-6</v>
      </c>
      <c r="D186" s="13">
        <v>0</v>
      </c>
      <c r="E186" s="13">
        <v>0</v>
      </c>
      <c r="F186" s="14">
        <v>0</v>
      </c>
      <c r="I186" s="13"/>
    </row>
    <row r="187" spans="1:9" x14ac:dyDescent="0.25">
      <c r="A187" s="14">
        <v>746</v>
      </c>
      <c r="B187" s="15">
        <v>1.5977999999999999E-4</v>
      </c>
      <c r="C187" s="16">
        <v>9.6199999999999985E-7</v>
      </c>
      <c r="D187" s="13">
        <v>0</v>
      </c>
      <c r="E187" s="13">
        <v>0</v>
      </c>
      <c r="F187" s="14">
        <v>0</v>
      </c>
      <c r="I187" s="13"/>
    </row>
    <row r="188" spans="1:9" x14ac:dyDescent="0.25">
      <c r="A188" s="14">
        <v>748</v>
      </c>
      <c r="B188" s="15">
        <v>1.383E-4</v>
      </c>
      <c r="C188" s="16">
        <v>8.5500000000000007E-7</v>
      </c>
      <c r="D188" s="13">
        <v>0</v>
      </c>
      <c r="E188" s="13">
        <v>0</v>
      </c>
      <c r="F188" s="14">
        <v>0</v>
      </c>
      <c r="I188" s="13"/>
    </row>
    <row r="189" spans="1:9" x14ac:dyDescent="0.25">
      <c r="A189" s="14">
        <v>750</v>
      </c>
      <c r="B189" s="15">
        <v>1.2E-4</v>
      </c>
      <c r="C189" s="16">
        <v>7.5999999999999992E-7</v>
      </c>
      <c r="D189" s="13">
        <v>0</v>
      </c>
      <c r="E189" s="13">
        <v>0</v>
      </c>
      <c r="F189" s="14">
        <v>0</v>
      </c>
      <c r="I189" s="13"/>
    </row>
    <row r="190" spans="1:9" x14ac:dyDescent="0.25">
      <c r="A190" s="14">
        <v>752</v>
      </c>
      <c r="B190" s="15">
        <v>1.0432E-4</v>
      </c>
      <c r="C190" s="16">
        <v>6.75E-7</v>
      </c>
      <c r="D190" s="13">
        <v>0</v>
      </c>
      <c r="E190" s="13">
        <v>0</v>
      </c>
      <c r="F190" s="14">
        <v>0</v>
      </c>
      <c r="I190" s="13"/>
    </row>
    <row r="191" spans="1:9" x14ac:dyDescent="0.25">
      <c r="A191" s="14">
        <v>754</v>
      </c>
      <c r="B191" s="15">
        <v>9.0846000000000004E-5</v>
      </c>
      <c r="C191" s="16">
        <v>6.0099999999999994E-7</v>
      </c>
      <c r="D191" s="13">
        <v>0</v>
      </c>
      <c r="E191" s="13">
        <v>0</v>
      </c>
      <c r="F191" s="14">
        <v>0</v>
      </c>
      <c r="I191" s="13"/>
    </row>
    <row r="192" spans="1:9" x14ac:dyDescent="0.25">
      <c r="A192" s="14">
        <v>756</v>
      </c>
      <c r="B192" s="15">
        <v>7.9147000000000006E-5</v>
      </c>
      <c r="C192" s="16">
        <v>5.3499999999999996E-7</v>
      </c>
      <c r="D192" s="13">
        <v>0</v>
      </c>
      <c r="E192" s="13">
        <v>0</v>
      </c>
      <c r="F192" s="14">
        <v>0</v>
      </c>
      <c r="I192" s="13"/>
    </row>
    <row r="193" spans="1:9" x14ac:dyDescent="0.25">
      <c r="A193" s="14">
        <v>758</v>
      </c>
      <c r="B193" s="15">
        <v>6.8916000000000002E-5</v>
      </c>
      <c r="C193" s="16">
        <v>4.7699999999999994E-7</v>
      </c>
      <c r="D193" s="13">
        <v>0</v>
      </c>
      <c r="E193" s="13">
        <v>0</v>
      </c>
      <c r="F193" s="14">
        <v>0</v>
      </c>
      <c r="I193" s="13"/>
    </row>
    <row r="194" spans="1:9" x14ac:dyDescent="0.25">
      <c r="A194" s="14">
        <v>760</v>
      </c>
      <c r="B194" s="15">
        <v>6.0000000000000002E-5</v>
      </c>
      <c r="C194" s="16">
        <v>4.2499999999999995E-7</v>
      </c>
      <c r="D194" s="13">
        <v>0</v>
      </c>
      <c r="E194" s="13">
        <v>0</v>
      </c>
      <c r="F194" s="14">
        <v>0</v>
      </c>
      <c r="I194" s="13"/>
    </row>
    <row r="195" spans="1:9" x14ac:dyDescent="0.25">
      <c r="A195" s="14">
        <v>762</v>
      </c>
      <c r="B195" s="15">
        <v>5.2225999999999998E-5</v>
      </c>
      <c r="C195" s="16">
        <v>3.7899999999999999E-7</v>
      </c>
      <c r="D195" s="13">
        <v>0</v>
      </c>
      <c r="E195" s="13">
        <v>0</v>
      </c>
      <c r="F195" s="14">
        <v>0</v>
      </c>
      <c r="I195" s="13"/>
    </row>
    <row r="196" spans="1:9" x14ac:dyDescent="0.25">
      <c r="A196" s="14">
        <v>764</v>
      </c>
      <c r="B196" s="15">
        <v>4.5447E-5</v>
      </c>
      <c r="C196" s="16">
        <v>3.382E-7</v>
      </c>
      <c r="D196" s="13">
        <v>0</v>
      </c>
      <c r="E196" s="13">
        <v>0</v>
      </c>
      <c r="F196" s="14">
        <v>0</v>
      </c>
      <c r="I196" s="13"/>
    </row>
    <row r="197" spans="1:9" x14ac:dyDescent="0.25">
      <c r="A197" s="14">
        <v>766</v>
      </c>
      <c r="B197" s="15">
        <v>3.9561000000000003E-5</v>
      </c>
      <c r="C197" s="16">
        <v>3.0209999999999999E-7</v>
      </c>
      <c r="D197" s="13">
        <v>0</v>
      </c>
      <c r="E197" s="13">
        <v>0</v>
      </c>
      <c r="F197" s="14">
        <v>0</v>
      </c>
      <c r="I197" s="13"/>
    </row>
    <row r="198" spans="1:9" x14ac:dyDescent="0.25">
      <c r="A198" s="14">
        <v>768</v>
      </c>
      <c r="B198" s="15">
        <v>3.4449000000000002E-5</v>
      </c>
      <c r="C198" s="16">
        <v>2.6989999999999995E-7</v>
      </c>
      <c r="D198" s="13">
        <v>0</v>
      </c>
      <c r="E198" s="13">
        <v>0</v>
      </c>
      <c r="F198" s="14">
        <v>0</v>
      </c>
      <c r="I198" s="13"/>
    </row>
    <row r="199" spans="1:9" x14ac:dyDescent="0.25">
      <c r="A199" s="14">
        <v>770</v>
      </c>
      <c r="B199" s="15">
        <v>3.0000000000000001E-5</v>
      </c>
      <c r="C199" s="16">
        <v>2.4129999999999997E-7</v>
      </c>
      <c r="D199" s="13">
        <v>0</v>
      </c>
      <c r="E199" s="13">
        <v>0</v>
      </c>
      <c r="F199" s="14">
        <v>0</v>
      </c>
      <c r="I199" s="13"/>
    </row>
    <row r="200" spans="1:9" x14ac:dyDescent="0.25">
      <c r="A200" s="14">
        <v>772</v>
      </c>
      <c r="B200" s="15">
        <v>2.6114000000000001E-5</v>
      </c>
      <c r="C200" s="16">
        <v>2.1589999999999997E-7</v>
      </c>
      <c r="D200" s="13">
        <v>0</v>
      </c>
      <c r="E200" s="13">
        <v>0</v>
      </c>
      <c r="F200" s="14">
        <v>0</v>
      </c>
      <c r="I200" s="13"/>
    </row>
    <row r="201" spans="1:9" x14ac:dyDescent="0.25">
      <c r="A201" s="14">
        <v>774</v>
      </c>
      <c r="B201" s="15">
        <v>2.2725E-5</v>
      </c>
      <c r="C201" s="16">
        <v>1.9319999999999998E-7</v>
      </c>
      <c r="D201" s="13">
        <v>0</v>
      </c>
      <c r="E201" s="13">
        <v>0</v>
      </c>
      <c r="F201" s="14">
        <v>0</v>
      </c>
      <c r="I201" s="13"/>
    </row>
    <row r="202" spans="1:9" x14ac:dyDescent="0.25">
      <c r="A202" s="14">
        <v>776</v>
      </c>
      <c r="B202" s="15">
        <v>1.9779000000000002E-5</v>
      </c>
      <c r="C202" s="16">
        <v>1.7310000000000001E-7</v>
      </c>
      <c r="D202" s="13">
        <v>0</v>
      </c>
      <c r="E202" s="13">
        <v>0</v>
      </c>
      <c r="F202" s="14">
        <v>0</v>
      </c>
      <c r="I202" s="13"/>
    </row>
    <row r="203" spans="1:9" x14ac:dyDescent="0.25">
      <c r="A203" s="14">
        <v>778</v>
      </c>
      <c r="B203" s="15">
        <v>1.7217000000000001E-5</v>
      </c>
      <c r="C203" s="16">
        <v>1.5509999999999998E-7</v>
      </c>
      <c r="D203" s="13">
        <v>0</v>
      </c>
      <c r="E203" s="13">
        <v>0</v>
      </c>
      <c r="F203" s="14">
        <v>0</v>
      </c>
      <c r="I203" s="13"/>
    </row>
    <row r="204" spans="1:9" x14ac:dyDescent="0.25">
      <c r="A204" s="14">
        <v>780</v>
      </c>
      <c r="B204" s="15">
        <v>1.499E-5</v>
      </c>
      <c r="C204" s="16">
        <v>1.3899999999999999E-7</v>
      </c>
      <c r="D204" s="13">
        <v>0</v>
      </c>
      <c r="E204" s="13">
        <v>0</v>
      </c>
      <c r="F204" s="14">
        <v>0</v>
      </c>
      <c r="I204" s="13"/>
    </row>
    <row r="205" spans="1:9" x14ac:dyDescent="0.25">
      <c r="A205" s="14">
        <v>781</v>
      </c>
      <c r="B205" s="15">
        <v>0</v>
      </c>
      <c r="C205" s="16">
        <v>0</v>
      </c>
      <c r="D205" s="13">
        <v>0</v>
      </c>
      <c r="E205" s="13">
        <v>0</v>
      </c>
      <c r="F205" s="13">
        <v>0</v>
      </c>
      <c r="I205" s="13"/>
    </row>
    <row r="206" spans="1:9" x14ac:dyDescent="0.25">
      <c r="A206" s="14">
        <v>5000</v>
      </c>
      <c r="B206" s="15">
        <v>0</v>
      </c>
      <c r="C206" s="16">
        <v>0</v>
      </c>
      <c r="D206" s="13">
        <v>0</v>
      </c>
      <c r="E206" s="13">
        <v>0</v>
      </c>
      <c r="F206" s="13">
        <v>0</v>
      </c>
      <c r="I206" s="13"/>
    </row>
  </sheetData>
  <sheetProtection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3"/>
  <sheetViews>
    <sheetView workbookViewId="0"/>
  </sheetViews>
  <sheetFormatPr baseColWidth="10" defaultColWidth="9.140625" defaultRowHeight="15" x14ac:dyDescent="0.25"/>
  <cols>
    <col min="1" max="1" width="13.5703125" customWidth="1"/>
    <col min="6" max="6" width="9.5703125" customWidth="1"/>
    <col min="7" max="7" width="10.28515625" customWidth="1"/>
    <col min="12" max="12" width="12.7109375" customWidth="1"/>
    <col min="13" max="13" width="10.7109375" customWidth="1"/>
  </cols>
  <sheetData>
    <row r="1" spans="1:13" x14ac:dyDescent="0.25">
      <c r="A1" s="42" t="s">
        <v>44</v>
      </c>
      <c r="B1" s="43"/>
      <c r="C1" s="43"/>
      <c r="D1" s="44"/>
      <c r="E1" s="43"/>
      <c r="F1" s="44"/>
      <c r="L1" s="49" t="s">
        <v>51</v>
      </c>
    </row>
    <row r="2" spans="1:13" ht="45.75" thickBot="1" x14ac:dyDescent="0.3">
      <c r="A2" s="45" t="s">
        <v>0</v>
      </c>
      <c r="B2" s="46" t="s">
        <v>36</v>
      </c>
      <c r="C2" s="46" t="s">
        <v>37</v>
      </c>
      <c r="D2" s="47" t="s">
        <v>38</v>
      </c>
      <c r="E2" s="46" t="s">
        <v>39</v>
      </c>
      <c r="F2" s="48" t="s">
        <v>40</v>
      </c>
      <c r="G2" s="50" t="s">
        <v>25</v>
      </c>
      <c r="H2" s="51" t="s">
        <v>24</v>
      </c>
      <c r="I2" s="52" t="s">
        <v>29</v>
      </c>
      <c r="J2" s="52" t="s">
        <v>30</v>
      </c>
      <c r="K2" s="53" t="s">
        <v>31</v>
      </c>
      <c r="L2" s="46" t="s">
        <v>49</v>
      </c>
      <c r="M2" s="46" t="s">
        <v>50</v>
      </c>
    </row>
    <row r="3" spans="1:13" x14ac:dyDescent="0.25">
      <c r="A3">
        <f>IF(ISNUMBER(MainDisplay!G3),MainDisplay!G3,"")</f>
        <v>380</v>
      </c>
      <c r="B3">
        <f>MATCH($A3,EfficiencyFunctions!$A$2:$A$206,1)</f>
        <v>3</v>
      </c>
      <c r="C3">
        <f>INDEX(EfficiencyFunctions!$A$2:$A$206,B3)</f>
        <v>380</v>
      </c>
      <c r="D3">
        <f>INDEX(EfficiencyFunctions!$B$2:$B$206,B3)</f>
        <v>3.8999999999999999E-5</v>
      </c>
      <c r="E3">
        <f>IF(B3&lt;206,INDEX(EfficiencyFunctions!$A$2:$A$206,B3+1),1000000)</f>
        <v>382</v>
      </c>
      <c r="F3">
        <f>IF(B3&lt;206,INDEX(EfficiencyFunctions!$B$2:$B$206,B3+1),INDEX(EfficiencyFunctions!$B$2:$B$206,B3))</f>
        <v>4.6915000000000001E-5</v>
      </c>
      <c r="G3">
        <f>IF(ISNUMBER((F3-D3)/(E3-C3)*($A3-C3)+D3),(F3-D3)/(E3-C3)*($A3-C3)+D3,0)</f>
        <v>3.8999999999999999E-5</v>
      </c>
      <c r="H3">
        <f>IF(ISNUMBER((IF($B3&lt;206,INDEX(EfficiencyFunctions!C$2:C$206,$B3+1),INDEX(EfficiencyFunctions!C$2:C$206,$B3))-INDEX(EfficiencyFunctions!C$2:C$206,$B3))/($E3-$C3)*($A3-$C3)+INDEX(EfficiencyFunctions!C$2:C$206,$B3)),(IF($B3&lt;206,INDEX(EfficiencyFunctions!C$2:C$206,$B3+1),INDEX(EfficiencyFunctions!C$2:C$206,$B3))-INDEX(EfficiencyFunctions!C$2:C$206,$B3))/($E3-$C3)*($A3-$C3)+INDEX(EfficiencyFunctions!C$2:C$206,$B3),0)</f>
        <v>5.8900000000000001E-4</v>
      </c>
      <c r="I3">
        <f>IF(ISNUMBER((IF($B3&lt;206,INDEX(EfficiencyFunctions!D$2:D$206,$B3+1),INDEX(EfficiencyFunctions!D$2:D$206,$B3))-INDEX(EfficiencyFunctions!D$2:D$206,$B3))/($E3-$C3)*($A3-$C3)+INDEX(EfficiencyFunctions!D$2:D$206,$B3)),(IF($B3&lt;206,INDEX(EfficiencyFunctions!D$2:D$206,$B3+1),INDEX(EfficiencyFunctions!D$2:D$206,$B3))-INDEX(EfficiencyFunctions!D$2:D$206,$B3))/($E3-$C3)*($A3-$C3)+INDEX(EfficiencyFunctions!D$2:D$206,$B3),0)</f>
        <v>0</v>
      </c>
      <c r="J3">
        <f>IF(ISNUMBER((IF($B3&lt;206,INDEX(EfficiencyFunctions!E$2:E$206,$B3+1),INDEX(EfficiencyFunctions!E$2:E$206,$B3))-INDEX(EfficiencyFunctions!E$2:E$206,$B3))/($E3-$C3)*($A3-$C3)+INDEX(EfficiencyFunctions!E$2:E$206,$B3)),(IF($B3&lt;206,INDEX(EfficiencyFunctions!E$2:E$206,$B3+1),INDEX(EfficiencyFunctions!E$2:E$206,$B3))-INDEX(EfficiencyFunctions!E$2:E$206,$B3))/($E3-$C3)*($A3-$C3)+INDEX(EfficiencyFunctions!E$2:E$206,$B3),0)</f>
        <v>0</v>
      </c>
      <c r="K3">
        <f>IF(ISNUMBER((IF($B3&lt;206,INDEX(EfficiencyFunctions!F$2:F$206,$B3+1),INDEX(EfficiencyFunctions!F$2:F$206,$B3))-INDEX(EfficiencyFunctions!F$2:F$206,$B3))/($E3-$C3)*($A3-$C3)+INDEX(EfficiencyFunctions!F$2:F$206,$B3)),(IF($B3&lt;206,INDEX(EfficiencyFunctions!F$2:F$206,$B3+1),INDEX(EfficiencyFunctions!F$2:F$206,$B3))-INDEX(EfficiencyFunctions!F$2:F$206,$B3))/($E3-$C3)*($A3-$C3)+INDEX(EfficiencyFunctions!F$2:F$206,$B3),0)</f>
        <v>1.209181674317E-3</v>
      </c>
      <c r="L3">
        <f>(A4-A3)/2</f>
        <v>1</v>
      </c>
      <c r="M3">
        <f>IF(ISNUMBER(MainDisplay!I3),MainDisplay!I3*MainDisplay!$A$5/(683*SUMPRODUCT('Interpolated data'!G$3:G$1003,'Interpolated data'!L$3:L$1003,MainDisplay!I$3:I$1003)),0)</f>
        <v>6.9193992013761828E-3</v>
      </c>
    </row>
    <row r="4" spans="1:13" x14ac:dyDescent="0.25">
      <c r="A4">
        <f>IF(ISNUMBER(MainDisplay!G4),MainDisplay!G4,"")</f>
        <v>382</v>
      </c>
      <c r="B4">
        <f>MATCH($A4,EfficiencyFunctions!$A$2:$A$206,1)</f>
        <v>4</v>
      </c>
      <c r="C4">
        <f>INDEX(EfficiencyFunctions!$A$2:$A$206,B4)</f>
        <v>382</v>
      </c>
      <c r="D4">
        <f>INDEX(EfficiencyFunctions!$B$2:$B$206,B4)</f>
        <v>4.6915000000000001E-5</v>
      </c>
      <c r="E4">
        <f>IF(B4&lt;206,INDEX(EfficiencyFunctions!$A$2:$A$206,B4+1),1000000)</f>
        <v>384</v>
      </c>
      <c r="F4">
        <f>IF(B4&lt;206,INDEX(EfficiencyFunctions!$B$2:$B$206,B4+1),INDEX(EfficiencyFunctions!$B$2:$B$206,B4))</f>
        <v>5.7176000000000003E-5</v>
      </c>
      <c r="G4">
        <f>IF(ISNUMBER((F4-D4)/(E4-C4)*($A4-C4)+D4),(F4-D4)/(E4-C4)*($A4-C4)+D4,0)</f>
        <v>4.6915000000000001E-5</v>
      </c>
      <c r="H4">
        <f>IF(ISNUMBER((IF($B4&lt;206,INDEX(EfficiencyFunctions!C$2:C$206,$B4+1),INDEX(EfficiencyFunctions!C$2:C$206,$B4))-INDEX(EfficiencyFunctions!C$2:C$206,$B4))/($E4-$C4)*($A4-$C4)+INDEX(EfficiencyFunctions!C$2:C$206,$B4)),(IF($B4&lt;206,INDEX(EfficiencyFunctions!C$2:C$206,$B4+1),INDEX(EfficiencyFunctions!C$2:C$206,$B4))-INDEX(EfficiencyFunctions!C$2:C$206,$B4))/($E4-$C4)*($A4-$C4)+INDEX(EfficiencyFunctions!C$2:C$206,$B4),0)</f>
        <v>7.5199999999999996E-4</v>
      </c>
      <c r="I4">
        <f>IF(ISNUMBER((IF($B4&lt;206,INDEX(EfficiencyFunctions!D$2:D$206,$B4+1),INDEX(EfficiencyFunctions!D$2:D$206,$B4))-INDEX(EfficiencyFunctions!D$2:D$206,$B4))/($E4-$C4)*($A4-$C4)+INDEX(EfficiencyFunctions!D$2:D$206,$B4)),(IF($B4&lt;206,INDEX(EfficiencyFunctions!D$2:D$206,$B4+1),INDEX(EfficiencyFunctions!D$2:D$206,$B4))-INDEX(EfficiencyFunctions!D$2:D$206,$B4))/($E4-$C4)*($A4-$C4)+INDEX(EfficiencyFunctions!D$2:D$206,$B4),0)</f>
        <v>0</v>
      </c>
      <c r="J4">
        <f>IF(ISNUMBER((IF($B4&lt;206,INDEX(EfficiencyFunctions!E$2:E$206,$B4+1),INDEX(EfficiencyFunctions!E$2:E$206,$B4))-INDEX(EfficiencyFunctions!E$2:E$206,$B4))/($E4-$C4)*($A4-$C4)+INDEX(EfficiencyFunctions!E$2:E$206,$B4)),(IF($B4&lt;206,INDEX(EfficiencyFunctions!E$2:E$206,$B4+1),INDEX(EfficiencyFunctions!E$2:E$206,$B4))-INDEX(EfficiencyFunctions!E$2:E$206,$B4))/($E4-$C4)*($A4-$C4)+INDEX(EfficiencyFunctions!E$2:E$206,$B4),0)</f>
        <v>0</v>
      </c>
      <c r="K4">
        <f>IF(ISNUMBER((IF($B4&lt;206,INDEX(EfficiencyFunctions!F$2:F$206,$B4+1),INDEX(EfficiencyFunctions!F$2:F$206,$B4))-INDEX(EfficiencyFunctions!F$2:F$206,$B4))/($E4-$C4)*($A4-$C4)+INDEX(EfficiencyFunctions!F$2:F$206,$B4)),(IF($B4&lt;206,INDEX(EfficiencyFunctions!F$2:F$206,$B4+1),INDEX(EfficiencyFunctions!F$2:F$206,$B4))-INDEX(EfficiencyFunctions!F$2:F$206,$B4))/($E4-$C4)*($A4-$C4)+INDEX(EfficiencyFunctions!F$2:F$206,$B4),0)</f>
        <v>1.877011408985E-3</v>
      </c>
      <c r="L4">
        <f>IF(ISNUMBER(A4),IF(ISNUMBER(A5),(A4-A3)/2+(A5-A4)/2,(A4-A3)/2),0)</f>
        <v>2</v>
      </c>
      <c r="M4">
        <f>IF(ISNUMBER(MainDisplay!I4),MainDisplay!I4*MainDisplay!$A$5/(683*SUMPRODUCT('Interpolated data'!G$3:G$1003,'Interpolated data'!L$3:L$1003,MainDisplay!I$3:I$1003)),0)</f>
        <v>7.0499539032889405E-3</v>
      </c>
    </row>
    <row r="5" spans="1:13" x14ac:dyDescent="0.25">
      <c r="A5">
        <f>IF(ISNUMBER(MainDisplay!G5),MainDisplay!G5,"")</f>
        <v>384</v>
      </c>
      <c r="B5">
        <f>MATCH($A5,EfficiencyFunctions!$A$2:$A$206,1)</f>
        <v>5</v>
      </c>
      <c r="C5">
        <f>INDEX(EfficiencyFunctions!$A$2:$A$206,B5)</f>
        <v>384</v>
      </c>
      <c r="D5">
        <f>INDEX(EfficiencyFunctions!$B$2:$B$206,B5)</f>
        <v>5.7176000000000003E-5</v>
      </c>
      <c r="E5">
        <f>IF(B5&lt;206,INDEX(EfficiencyFunctions!$A$2:$A$206,B5+1),1000000)</f>
        <v>386</v>
      </c>
      <c r="F5">
        <f>IF(B5&lt;206,INDEX(EfficiencyFunctions!$B$2:$B$206,B5+1),INDEX(EfficiencyFunctions!$B$2:$B$206,B5))</f>
        <v>7.2343999999999997E-5</v>
      </c>
      <c r="G5">
        <f t="shared" ref="G5:G68" si="0">IF(ISNUMBER((F5-D5)/(E5-C5)*($A5-C5)+D5),(F5-D5)/(E5-C5)*($A5-C5)+D5,0)</f>
        <v>5.7176000000000003E-5</v>
      </c>
      <c r="H5">
        <f>IF(ISNUMBER((IF($B5&lt;206,INDEX(EfficiencyFunctions!C$2:C$206,$B5+1),INDEX(EfficiencyFunctions!C$2:C$206,$B5))-INDEX(EfficiencyFunctions!C$2:C$206,$B5))/($E5-$C5)*($A5-$C5)+INDEX(EfficiencyFunctions!C$2:C$206,$B5)),(IF($B5&lt;206,INDEX(EfficiencyFunctions!C$2:C$206,$B5+1),INDEX(EfficiencyFunctions!C$2:C$206,$B5))-INDEX(EfficiencyFunctions!C$2:C$206,$B5))/($E5-$C5)*($A5-$C5)+INDEX(EfficiencyFunctions!C$2:C$206,$B5),0)</f>
        <v>9.7199999999999999E-4</v>
      </c>
      <c r="I5">
        <f>IF(ISNUMBER((IF($B5&lt;206,INDEX(EfficiencyFunctions!D$2:D$206,$B5+1),INDEX(EfficiencyFunctions!D$2:D$206,$B5))-INDEX(EfficiencyFunctions!D$2:D$206,$B5))/($E5-$C5)*($A5-$C5)+INDEX(EfficiencyFunctions!D$2:D$206,$B5)),(IF($B5&lt;206,INDEX(EfficiencyFunctions!D$2:D$206,$B5+1),INDEX(EfficiencyFunctions!D$2:D$206,$B5))-INDEX(EfficiencyFunctions!D$2:D$206,$B5))/($E5-$C5)*($A5-$C5)+INDEX(EfficiencyFunctions!D$2:D$206,$B5),0)</f>
        <v>0</v>
      </c>
      <c r="J5">
        <f>IF(ISNUMBER((IF($B5&lt;206,INDEX(EfficiencyFunctions!E$2:E$206,$B5+1),INDEX(EfficiencyFunctions!E$2:E$206,$B5))-INDEX(EfficiencyFunctions!E$2:E$206,$B5))/($E5-$C5)*($A5-$C5)+INDEX(EfficiencyFunctions!E$2:E$206,$B5)),(IF($B5&lt;206,INDEX(EfficiencyFunctions!E$2:E$206,$B5+1),INDEX(EfficiencyFunctions!E$2:E$206,$B5))-INDEX(EfficiencyFunctions!E$2:E$206,$B5))/($E5-$C5)*($A5-$C5)+INDEX(EfficiencyFunctions!E$2:E$206,$B5),0)</f>
        <v>0</v>
      </c>
      <c r="K5">
        <f>IF(ISNUMBER((IF($B5&lt;206,INDEX(EfficiencyFunctions!F$2:F$206,$B5+1),INDEX(EfficiencyFunctions!F$2:F$206,$B5))-INDEX(EfficiencyFunctions!F$2:F$206,$B5))/($E5-$C5)*($A5-$C5)+INDEX(EfficiencyFunctions!F$2:F$206,$B5)),(IF($B5&lt;206,INDEX(EfficiencyFunctions!F$2:F$206,$B5+1),INDEX(EfficiencyFunctions!F$2:F$206,$B5))-INDEX(EfficiencyFunctions!F$2:F$206,$B5))/($E5-$C5)*($A5-$C5)+INDEX(EfficiencyFunctions!F$2:F$206,$B5),0)</f>
        <v>2.7106132351939999E-3</v>
      </c>
      <c r="L5">
        <f t="shared" ref="L5:L68" si="1">IF(ISNUMBER(A5),IF(ISNUMBER(A6),(A5-A4)/2+(A6-A5)/2,(A5-A4)/2),0)</f>
        <v>2</v>
      </c>
      <c r="M5">
        <f>IF(ISNUMBER(MainDisplay!I5),MainDisplay!I5*MainDisplay!$A$5/(683*SUMPRODUCT('Interpolated data'!G$3:G$1003,'Interpolated data'!L$3:L$1003,MainDisplay!I$3:I$1003)),0)</f>
        <v>7.180508605201699E-3</v>
      </c>
    </row>
    <row r="6" spans="1:13" x14ac:dyDescent="0.25">
      <c r="A6">
        <f>IF(ISNUMBER(MainDisplay!G6),MainDisplay!G6,"")</f>
        <v>386</v>
      </c>
      <c r="B6">
        <f>MATCH($A6,EfficiencyFunctions!$A$2:$A$206,1)</f>
        <v>6</v>
      </c>
      <c r="C6">
        <f>INDEX(EfficiencyFunctions!$A$2:$A$206,B6)</f>
        <v>386</v>
      </c>
      <c r="D6">
        <f>INDEX(EfficiencyFunctions!$B$2:$B$206,B6)</f>
        <v>7.2343999999999997E-5</v>
      </c>
      <c r="E6">
        <f>IF(B6&lt;206,INDEX(EfficiencyFunctions!$A$2:$A$206,B6+1),1000000)</f>
        <v>388</v>
      </c>
      <c r="F6">
        <f>IF(B6&lt;206,INDEX(EfficiencyFunctions!$B$2:$B$206,B6+1),INDEX(EfficiencyFunctions!$B$2:$B$206,B6))</f>
        <v>9.3508E-5</v>
      </c>
      <c r="G6">
        <f t="shared" si="0"/>
        <v>7.2343999999999997E-5</v>
      </c>
      <c r="H6">
        <f>IF(ISNUMBER((IF($B6&lt;206,INDEX(EfficiencyFunctions!C$2:C$206,$B6+1),INDEX(EfficiencyFunctions!C$2:C$206,$B6))-INDEX(EfficiencyFunctions!C$2:C$206,$B6))/($E6-$C6)*($A6-$C6)+INDEX(EfficiencyFunctions!C$2:C$206,$B6)),(IF($B6&lt;206,INDEX(EfficiencyFunctions!C$2:C$206,$B6+1),INDEX(EfficiencyFunctions!C$2:C$206,$B6))-INDEX(EfficiencyFunctions!C$2:C$206,$B6))/($E6-$C6)*($A6-$C6)+INDEX(EfficiencyFunctions!C$2:C$206,$B6),0)</f>
        <v>1.268E-3</v>
      </c>
      <c r="I6">
        <f>IF(ISNUMBER((IF($B6&lt;206,INDEX(EfficiencyFunctions!D$2:D$206,$B6+1),INDEX(EfficiencyFunctions!D$2:D$206,$B6))-INDEX(EfficiencyFunctions!D$2:D$206,$B6))/($E6-$C6)*($A6-$C6)+INDEX(EfficiencyFunctions!D$2:D$206,$B6)),(IF($B6&lt;206,INDEX(EfficiencyFunctions!D$2:D$206,$B6+1),INDEX(EfficiencyFunctions!D$2:D$206,$B6))-INDEX(EfficiencyFunctions!D$2:D$206,$B6))/($E6-$C6)*($A6-$C6)+INDEX(EfficiencyFunctions!D$2:D$206,$B6),0)</f>
        <v>0</v>
      </c>
      <c r="J6">
        <f>IF(ISNUMBER((IF($B6&lt;206,INDEX(EfficiencyFunctions!E$2:E$206,$B6+1),INDEX(EfficiencyFunctions!E$2:E$206,$B6))-INDEX(EfficiencyFunctions!E$2:E$206,$B6))/($E6-$C6)*($A6-$C6)+INDEX(EfficiencyFunctions!E$2:E$206,$B6)),(IF($B6&lt;206,INDEX(EfficiencyFunctions!E$2:E$206,$B6+1),INDEX(EfficiencyFunctions!E$2:E$206,$B6))-INDEX(EfficiencyFunctions!E$2:E$206,$B6))/($E6-$C6)*($A6-$C6)+INDEX(EfficiencyFunctions!E$2:E$206,$B6),0)</f>
        <v>0</v>
      </c>
      <c r="K6">
        <f>IF(ISNUMBER((IF($B6&lt;206,INDEX(EfficiencyFunctions!F$2:F$206,$B6+1),INDEX(EfficiencyFunctions!F$2:F$206,$B6))-INDEX(EfficiencyFunctions!F$2:F$206,$B6))/($E6-$C6)*($A6-$C6)+INDEX(EfficiencyFunctions!F$2:F$206,$B6)),(IF($B6&lt;206,INDEX(EfficiencyFunctions!F$2:F$206,$B6+1),INDEX(EfficiencyFunctions!F$2:F$206,$B6))-INDEX(EfficiencyFunctions!F$2:F$206,$B6))/($E6-$C6)*($A6-$C6)+INDEX(EfficiencyFunctions!F$2:F$206,$B6),0)</f>
        <v>3.7444193766650001E-3</v>
      </c>
      <c r="L6">
        <f t="shared" si="1"/>
        <v>2</v>
      </c>
      <c r="M6">
        <f>IF(ISNUMBER(MainDisplay!I6),MainDisplay!I6*MainDisplay!$A$5/(683*SUMPRODUCT('Interpolated data'!G$3:G$1003,'Interpolated data'!L$3:L$1003,MainDisplay!I$3:I$1003)),0)</f>
        <v>7.3110633071144567E-3</v>
      </c>
    </row>
    <row r="7" spans="1:13" x14ac:dyDescent="0.25">
      <c r="A7">
        <f>IF(ISNUMBER(MainDisplay!G7),MainDisplay!G7,"")</f>
        <v>388</v>
      </c>
      <c r="B7">
        <f>MATCH($A7,EfficiencyFunctions!$A$2:$A$206,1)</f>
        <v>7</v>
      </c>
      <c r="C7">
        <f>INDEX(EfficiencyFunctions!$A$2:$A$206,B7)</f>
        <v>388</v>
      </c>
      <c r="D7">
        <f>INDEX(EfficiencyFunctions!$B$2:$B$206,B7)</f>
        <v>9.3508E-5</v>
      </c>
      <c r="E7">
        <f>IF(B7&lt;206,INDEX(EfficiencyFunctions!$A$2:$A$206,B7+1),1000000)</f>
        <v>390</v>
      </c>
      <c r="F7">
        <f>IF(B7&lt;206,INDEX(EfficiencyFunctions!$B$2:$B$206,B7+1),INDEX(EfficiencyFunctions!$B$2:$B$206,B7))</f>
        <v>1.2E-4</v>
      </c>
      <c r="G7">
        <f t="shared" si="0"/>
        <v>9.3508E-5</v>
      </c>
      <c r="H7">
        <f>IF(ISNUMBER((IF($B7&lt;206,INDEX(EfficiencyFunctions!C$2:C$206,$B7+1),INDEX(EfficiencyFunctions!C$2:C$206,$B7))-INDEX(EfficiencyFunctions!C$2:C$206,$B7))/($E7-$C7)*($A7-$C7)+INDEX(EfficiencyFunctions!C$2:C$206,$B7)),(IF($B7&lt;206,INDEX(EfficiencyFunctions!C$2:C$206,$B7+1),INDEX(EfficiencyFunctions!C$2:C$206,$B7))-INDEX(EfficiencyFunctions!C$2:C$206,$B7))/($E7-$C7)*($A7-$C7)+INDEX(EfficiencyFunctions!C$2:C$206,$B7),0)</f>
        <v>1.668E-3</v>
      </c>
      <c r="I7">
        <f>IF(ISNUMBER((IF($B7&lt;206,INDEX(EfficiencyFunctions!D$2:D$206,$B7+1),INDEX(EfficiencyFunctions!D$2:D$206,$B7))-INDEX(EfficiencyFunctions!D$2:D$206,$B7))/($E7-$C7)*($A7-$C7)+INDEX(EfficiencyFunctions!D$2:D$206,$B7)),(IF($B7&lt;206,INDEX(EfficiencyFunctions!D$2:D$206,$B7+1),INDEX(EfficiencyFunctions!D$2:D$206,$B7))-INDEX(EfficiencyFunctions!D$2:D$206,$B7))/($E7-$C7)*($A7-$C7)+INDEX(EfficiencyFunctions!D$2:D$206,$B7),0)</f>
        <v>0</v>
      </c>
      <c r="J7">
        <f>IF(ISNUMBER((IF($B7&lt;206,INDEX(EfficiencyFunctions!E$2:E$206,$B7+1),INDEX(EfficiencyFunctions!E$2:E$206,$B7))-INDEX(EfficiencyFunctions!E$2:E$206,$B7))/($E7-$C7)*($A7-$C7)+INDEX(EfficiencyFunctions!E$2:E$206,$B7)),(IF($B7&lt;206,INDEX(EfficiencyFunctions!E$2:E$206,$B7+1),INDEX(EfficiencyFunctions!E$2:E$206,$B7))-INDEX(EfficiencyFunctions!E$2:E$206,$B7))/($E7-$C7)*($A7-$C7)+INDEX(EfficiencyFunctions!E$2:E$206,$B7),0)</f>
        <v>0</v>
      </c>
      <c r="K7">
        <f>IF(ISNUMBER((IF($B7&lt;206,INDEX(EfficiencyFunctions!F$2:F$206,$B7+1),INDEX(EfficiencyFunctions!F$2:F$206,$B7))-INDEX(EfficiencyFunctions!F$2:F$206,$B7))/($E7-$C7)*($A7-$C7)+INDEX(EfficiencyFunctions!F$2:F$206,$B7)),(IF($B7&lt;206,INDEX(EfficiencyFunctions!F$2:F$206,$B7+1),INDEX(EfficiencyFunctions!F$2:F$206,$B7))-INDEX(EfficiencyFunctions!F$2:F$206,$B7))/($E7-$C7)*($A7-$C7)+INDEX(EfficiencyFunctions!F$2:F$206,$B7),0)</f>
        <v>4.8808015636879996E-3</v>
      </c>
      <c r="L7">
        <f t="shared" si="1"/>
        <v>2</v>
      </c>
      <c r="M7">
        <f>IF(ISNUMBER(MainDisplay!I7),MainDisplay!I7*MainDisplay!$A$5/(683*SUMPRODUCT('Interpolated data'!G$3:G$1003,'Interpolated data'!L$3:L$1003,MainDisplay!I$3:I$1003)),0)</f>
        <v>7.4416180090272153E-3</v>
      </c>
    </row>
    <row r="8" spans="1:13" x14ac:dyDescent="0.25">
      <c r="A8">
        <f>IF(ISNUMBER(MainDisplay!G8),MainDisplay!G8,"")</f>
        <v>390</v>
      </c>
      <c r="B8">
        <f>MATCH($A8,EfficiencyFunctions!$A$2:$A$206,1)</f>
        <v>8</v>
      </c>
      <c r="C8">
        <f>INDEX(EfficiencyFunctions!$A$2:$A$206,B8)</f>
        <v>390</v>
      </c>
      <c r="D8">
        <f>INDEX(EfficiencyFunctions!$B$2:$B$206,B8)</f>
        <v>1.2E-4</v>
      </c>
      <c r="E8">
        <f>IF(B8&lt;206,INDEX(EfficiencyFunctions!$A$2:$A$206,B8+1),1000000)</f>
        <v>392</v>
      </c>
      <c r="F8">
        <f>IF(B8&lt;206,INDEX(EfficiencyFunctions!$B$2:$B$206,B8+1),INDEX(EfficiencyFunctions!$B$2:$B$206,B8))</f>
        <v>1.5149E-4</v>
      </c>
      <c r="G8">
        <f t="shared" si="0"/>
        <v>1.2E-4</v>
      </c>
      <c r="H8">
        <f>IF(ISNUMBER((IF($B8&lt;206,INDEX(EfficiencyFunctions!C$2:C$206,$B8+1),INDEX(EfficiencyFunctions!C$2:C$206,$B8))-INDEX(EfficiencyFunctions!C$2:C$206,$B8))/($E8-$C8)*($A8-$C8)+INDEX(EfficiencyFunctions!C$2:C$206,$B8)),(IF($B8&lt;206,INDEX(EfficiencyFunctions!C$2:C$206,$B8+1),INDEX(EfficiencyFunctions!C$2:C$206,$B8))-INDEX(EfficiencyFunctions!C$2:C$206,$B8))/($E8-$C8)*($A8-$C8)+INDEX(EfficiencyFunctions!C$2:C$206,$B8),0)</f>
        <v>2.209E-3</v>
      </c>
      <c r="I8">
        <f>IF(ISNUMBER((IF($B8&lt;206,INDEX(EfficiencyFunctions!D$2:D$206,$B8+1),INDEX(EfficiencyFunctions!D$2:D$206,$B8))-INDEX(EfficiencyFunctions!D$2:D$206,$B8))/($E8-$C8)*($A8-$C8)+INDEX(EfficiencyFunctions!D$2:D$206,$B8)),(IF($B8&lt;206,INDEX(EfficiencyFunctions!D$2:D$206,$B8+1),INDEX(EfficiencyFunctions!D$2:D$206,$B8))-INDEX(EfficiencyFunctions!D$2:D$206,$B8))/($E8-$C8)*($A8-$C8)+INDEX(EfficiencyFunctions!D$2:D$206,$B8),0)</f>
        <v>1E-4</v>
      </c>
      <c r="J8">
        <f>IF(ISNUMBER((IF($B8&lt;206,INDEX(EfficiencyFunctions!E$2:E$206,$B8+1),INDEX(EfficiencyFunctions!E$2:E$206,$B8))-INDEX(EfficiencyFunctions!E$2:E$206,$B8))/($E8-$C8)*($A8-$C8)+INDEX(EfficiencyFunctions!E$2:E$206,$B8)),(IF($B8&lt;206,INDEX(EfficiencyFunctions!E$2:E$206,$B8+1),INDEX(EfficiencyFunctions!E$2:E$206,$B8))-INDEX(EfficiencyFunctions!E$2:E$206,$B8))/($E8-$C8)*($A8-$C8)+INDEX(EfficiencyFunctions!E$2:E$206,$B8),0)</f>
        <v>2.8999999999999998E-3</v>
      </c>
      <c r="K8">
        <f>IF(ISNUMBER((IF($B8&lt;206,INDEX(EfficiencyFunctions!F$2:F$206,$B8+1),INDEX(EfficiencyFunctions!F$2:F$206,$B8))-INDEX(EfficiencyFunctions!F$2:F$206,$B8))/($E8-$C8)*($A8-$C8)+INDEX(EfficiencyFunctions!F$2:F$206,$B8)),(IF($B8&lt;206,INDEX(EfficiencyFunctions!F$2:F$206,$B8+1),INDEX(EfficiencyFunctions!F$2:F$206,$B8))-INDEX(EfficiencyFunctions!F$2:F$206,$B8))/($E8-$C8)*($A8-$C8)+INDEX(EfficiencyFunctions!F$2:F$206,$B8),0)</f>
        <v>6.092171215765E-3</v>
      </c>
      <c r="L8">
        <f t="shared" si="1"/>
        <v>2</v>
      </c>
      <c r="M8">
        <f>IF(ISNUMBER(MainDisplay!I8),MainDisplay!I8*MainDisplay!$A$5/(683*SUMPRODUCT('Interpolated data'!G$3:G$1003,'Interpolated data'!L$3:L$1003,MainDisplay!I$3:I$1003)),0)</f>
        <v>7.572172710939973E-3</v>
      </c>
    </row>
    <row r="9" spans="1:13" x14ac:dyDescent="0.25">
      <c r="A9">
        <f>IF(ISNUMBER(MainDisplay!G9),MainDisplay!G9,"")</f>
        <v>392</v>
      </c>
      <c r="B9">
        <f>MATCH($A9,EfficiencyFunctions!$A$2:$A$206,1)</f>
        <v>9</v>
      </c>
      <c r="C9">
        <f>INDEX(EfficiencyFunctions!$A$2:$A$206,B9)</f>
        <v>392</v>
      </c>
      <c r="D9">
        <f>INDEX(EfficiencyFunctions!$B$2:$B$206,B9)</f>
        <v>1.5149E-4</v>
      </c>
      <c r="E9">
        <f>IF(B9&lt;206,INDEX(EfficiencyFunctions!$A$2:$A$206,B9+1),1000000)</f>
        <v>394</v>
      </c>
      <c r="F9">
        <f>IF(B9&lt;206,INDEX(EfficiencyFunctions!$B$2:$B$206,B9+1),INDEX(EfficiencyFunctions!$B$2:$B$206,B9))</f>
        <v>1.9181999999999999E-4</v>
      </c>
      <c r="G9">
        <f t="shared" si="0"/>
        <v>1.5149E-4</v>
      </c>
      <c r="H9">
        <f>IF(ISNUMBER((IF($B9&lt;206,INDEX(EfficiencyFunctions!C$2:C$206,$B9+1),INDEX(EfficiencyFunctions!C$2:C$206,$B9))-INDEX(EfficiencyFunctions!C$2:C$206,$B9))/($E9-$C9)*($A9-$C9)+INDEX(EfficiencyFunctions!C$2:C$206,$B9)),(IF($B9&lt;206,INDEX(EfficiencyFunctions!C$2:C$206,$B9+1),INDEX(EfficiencyFunctions!C$2:C$206,$B9))-INDEX(EfficiencyFunctions!C$2:C$206,$B9))/($E9-$C9)*($A9-$C9)+INDEX(EfficiencyFunctions!C$2:C$206,$B9),0)</f>
        <v>2.9390000000000002E-3</v>
      </c>
      <c r="I9">
        <f>IF(ISNUMBER((IF($B9&lt;206,INDEX(EfficiencyFunctions!D$2:D$206,$B9+1),INDEX(EfficiencyFunctions!D$2:D$206,$B9))-INDEX(EfficiencyFunctions!D$2:D$206,$B9))/($E9-$C9)*($A9-$C9)+INDEX(EfficiencyFunctions!D$2:D$206,$B9)),(IF($B9&lt;206,INDEX(EfficiencyFunctions!D$2:D$206,$B9+1),INDEX(EfficiencyFunctions!D$2:D$206,$B9))-INDEX(EfficiencyFunctions!D$2:D$206,$B9))/($E9-$C9)*($A9-$C9)+INDEX(EfficiencyFunctions!D$2:D$206,$B9),0)</f>
        <v>1E-4</v>
      </c>
      <c r="J9">
        <f>IF(ISNUMBER((IF($B9&lt;206,INDEX(EfficiencyFunctions!E$2:E$206,$B9+1),INDEX(EfficiencyFunctions!E$2:E$206,$B9))-INDEX(EfficiencyFunctions!E$2:E$206,$B9))/($E9-$C9)*($A9-$C9)+INDEX(EfficiencyFunctions!E$2:E$206,$B9)),(IF($B9&lt;206,INDEX(EfficiencyFunctions!E$2:E$206,$B9+1),INDEX(EfficiencyFunctions!E$2:E$206,$B9))-INDEX(EfficiencyFunctions!E$2:E$206,$B9))/($E9-$C9)*($A9-$C9)+INDEX(EfficiencyFunctions!E$2:E$206,$B9),0)</f>
        <v>1.5299999999999999E-2</v>
      </c>
      <c r="K9">
        <f>IF(ISNUMBER((IF($B9&lt;206,INDEX(EfficiencyFunctions!F$2:F$206,$B9+1),INDEX(EfficiencyFunctions!F$2:F$206,$B9))-INDEX(EfficiencyFunctions!F$2:F$206,$B9))/($E9-$C9)*($A9-$C9)+INDEX(EfficiencyFunctions!F$2:F$206,$B9)),(IF($B9&lt;206,INDEX(EfficiencyFunctions!F$2:F$206,$B9+1),INDEX(EfficiencyFunctions!F$2:F$206,$B9))-INDEX(EfficiencyFunctions!F$2:F$206,$B9))/($E9-$C9)*($A9-$C9)+INDEX(EfficiencyFunctions!F$2:F$206,$B9),0)</f>
        <v>9.099362991361E-3</v>
      </c>
      <c r="L9">
        <f t="shared" si="1"/>
        <v>2</v>
      </c>
      <c r="M9">
        <f>IF(ISNUMBER(MainDisplay!I9),MainDisplay!I9*MainDisplay!$A$5/(683*SUMPRODUCT('Interpolated data'!G$3:G$1003,'Interpolated data'!L$3:L$1003,MainDisplay!I$3:I$1003)),0)</f>
        <v>8.3391815846774273E-3</v>
      </c>
    </row>
    <row r="10" spans="1:13" x14ac:dyDescent="0.25">
      <c r="A10">
        <f>IF(ISNUMBER(MainDisplay!G10),MainDisplay!G10,"")</f>
        <v>394</v>
      </c>
      <c r="B10">
        <f>MATCH($A10,EfficiencyFunctions!$A$2:$A$206,1)</f>
        <v>10</v>
      </c>
      <c r="C10">
        <f>INDEX(EfficiencyFunctions!$A$2:$A$206,B10)</f>
        <v>394</v>
      </c>
      <c r="D10">
        <f>INDEX(EfficiencyFunctions!$B$2:$B$206,B10)</f>
        <v>1.9181999999999999E-4</v>
      </c>
      <c r="E10">
        <f>IF(B10&lt;206,INDEX(EfficiencyFunctions!$A$2:$A$206,B10+1),1000000)</f>
        <v>396</v>
      </c>
      <c r="F10">
        <f>IF(B10&lt;206,INDEX(EfficiencyFunctions!$B$2:$B$206,B10+1),INDEX(EfficiencyFunctions!$B$2:$B$206,B10))</f>
        <v>2.4690999999999998E-4</v>
      </c>
      <c r="G10">
        <f t="shared" si="0"/>
        <v>1.9181999999999999E-4</v>
      </c>
      <c r="H10">
        <f>IF(ISNUMBER((IF($B10&lt;206,INDEX(EfficiencyFunctions!C$2:C$206,$B10+1),INDEX(EfficiencyFunctions!C$2:C$206,$B10))-INDEX(EfficiencyFunctions!C$2:C$206,$B10))/($E10-$C10)*($A10-$C10)+INDEX(EfficiencyFunctions!C$2:C$206,$B10)),(IF($B10&lt;206,INDEX(EfficiencyFunctions!C$2:C$206,$B10+1),INDEX(EfficiencyFunctions!C$2:C$206,$B10))-INDEX(EfficiencyFunctions!C$2:C$206,$B10))/($E10-$C10)*($A10-$C10)+INDEX(EfficiencyFunctions!C$2:C$206,$B10),0)</f>
        <v>3.921E-3</v>
      </c>
      <c r="I10">
        <f>IF(ISNUMBER((IF($B10&lt;206,INDEX(EfficiencyFunctions!D$2:D$206,$B10+1),INDEX(EfficiencyFunctions!D$2:D$206,$B10))-INDEX(EfficiencyFunctions!D$2:D$206,$B10))/($E10-$C10)*($A10-$C10)+INDEX(EfficiencyFunctions!D$2:D$206,$B10)),(IF($B10&lt;206,INDEX(EfficiencyFunctions!D$2:D$206,$B10+1),INDEX(EfficiencyFunctions!D$2:D$206,$B10))-INDEX(EfficiencyFunctions!D$2:D$206,$B10))/($E10-$C10)*($A10-$C10)+INDEX(EfficiencyFunctions!D$2:D$206,$B10),0)</f>
        <v>2.0000000000000001E-4</v>
      </c>
      <c r="J10">
        <f>IF(ISNUMBER((IF($B10&lt;206,INDEX(EfficiencyFunctions!E$2:E$206,$B10+1),INDEX(EfficiencyFunctions!E$2:E$206,$B10))-INDEX(EfficiencyFunctions!E$2:E$206,$B10))/($E10-$C10)*($A10-$C10)+INDEX(EfficiencyFunctions!E$2:E$206,$B10)),(IF($B10&lt;206,INDEX(EfficiencyFunctions!E$2:E$206,$B10+1),INDEX(EfficiencyFunctions!E$2:E$206,$B10))-INDEX(EfficiencyFunctions!E$2:E$206,$B10))/($E10-$C10)*($A10-$C10)+INDEX(EfficiencyFunctions!E$2:E$206,$B10),0)</f>
        <v>2.7699999999999999E-2</v>
      </c>
      <c r="K10">
        <f>IF(ISNUMBER((IF($B10&lt;206,INDEX(EfficiencyFunctions!F$2:F$206,$B10+1),INDEX(EfficiencyFunctions!F$2:F$206,$B10))-INDEX(EfficiencyFunctions!F$2:F$206,$B10))/($E10-$C10)*($A10-$C10)+INDEX(EfficiencyFunctions!F$2:F$206,$B10)),(IF($B10&lt;206,INDEX(EfficiencyFunctions!F$2:F$206,$B10+1),INDEX(EfficiencyFunctions!F$2:F$206,$B10))-INDEX(EfficiencyFunctions!F$2:F$206,$B10))/($E10-$C10)*($A10-$C10)+INDEX(EfficiencyFunctions!F$2:F$206,$B10),0)</f>
        <v>1.2593134560002E-2</v>
      </c>
      <c r="L10">
        <f t="shared" si="1"/>
        <v>2</v>
      </c>
      <c r="M10">
        <f>IF(ISNUMBER(MainDisplay!I10),MainDisplay!I10*MainDisplay!$A$5/(683*SUMPRODUCT('Interpolated data'!G$3:G$1003,'Interpolated data'!L$3:L$1003,MainDisplay!I$3:I$1003)),0)</f>
        <v>9.1225097961539769E-3</v>
      </c>
    </row>
    <row r="11" spans="1:13" x14ac:dyDescent="0.25">
      <c r="A11">
        <f>IF(ISNUMBER(MainDisplay!G11),MainDisplay!G11,"")</f>
        <v>396</v>
      </c>
      <c r="B11">
        <f>MATCH($A11,EfficiencyFunctions!$A$2:$A$206,1)</f>
        <v>11</v>
      </c>
      <c r="C11">
        <f>INDEX(EfficiencyFunctions!$A$2:$A$206,B11)</f>
        <v>396</v>
      </c>
      <c r="D11">
        <f>INDEX(EfficiencyFunctions!$B$2:$B$206,B11)</f>
        <v>2.4690999999999998E-4</v>
      </c>
      <c r="E11">
        <f>IF(B11&lt;206,INDEX(EfficiencyFunctions!$A$2:$A$206,B11+1),1000000)</f>
        <v>398</v>
      </c>
      <c r="F11">
        <f>IF(B11&lt;206,INDEX(EfficiencyFunctions!$B$2:$B$206,B11+1),INDEX(EfficiencyFunctions!$B$2:$B$206,B11))</f>
        <v>3.1851999999999998E-4</v>
      </c>
      <c r="G11">
        <f t="shared" si="0"/>
        <v>2.4690999999999998E-4</v>
      </c>
      <c r="H11">
        <f>IF(ISNUMBER((IF($B11&lt;206,INDEX(EfficiencyFunctions!C$2:C$206,$B11+1),INDEX(EfficiencyFunctions!C$2:C$206,$B11))-INDEX(EfficiencyFunctions!C$2:C$206,$B11))/($E11-$C11)*($A11-$C11)+INDEX(EfficiencyFunctions!C$2:C$206,$B11)),(IF($B11&lt;206,INDEX(EfficiencyFunctions!C$2:C$206,$B11+1),INDEX(EfficiencyFunctions!C$2:C$206,$B11))-INDEX(EfficiencyFunctions!C$2:C$206,$B11))/($E11-$C11)*($A11-$C11)+INDEX(EfficiencyFunctions!C$2:C$206,$B11),0)</f>
        <v>5.2399999999999999E-3</v>
      </c>
      <c r="I11">
        <f>IF(ISNUMBER((IF($B11&lt;206,INDEX(EfficiencyFunctions!D$2:D$206,$B11+1),INDEX(EfficiencyFunctions!D$2:D$206,$B11))-INDEX(EfficiencyFunctions!D$2:D$206,$B11))/($E11-$C11)*($A11-$C11)+INDEX(EfficiencyFunctions!D$2:D$206,$B11)),(IF($B11&lt;206,INDEX(EfficiencyFunctions!D$2:D$206,$B11+1),INDEX(EfficiencyFunctions!D$2:D$206,$B11))-INDEX(EfficiencyFunctions!D$2:D$206,$B11))/($E11-$C11)*($A11-$C11)+INDEX(EfficiencyFunctions!D$2:D$206,$B11),0)</f>
        <v>2.0000000000000001E-4</v>
      </c>
      <c r="J11">
        <f>IF(ISNUMBER((IF($B11&lt;206,INDEX(EfficiencyFunctions!E$2:E$206,$B11+1),INDEX(EfficiencyFunctions!E$2:E$206,$B11))-INDEX(EfficiencyFunctions!E$2:E$206,$B11))/($E11-$C11)*($A11-$C11)+INDEX(EfficiencyFunctions!E$2:E$206,$B11)),(IF($B11&lt;206,INDEX(EfficiencyFunctions!E$2:E$206,$B11+1),INDEX(EfficiencyFunctions!E$2:E$206,$B11))-INDEX(EfficiencyFunctions!E$2:E$206,$B11))/($E11-$C11)*($A11-$C11)+INDEX(EfficiencyFunctions!E$2:E$206,$B11),0)</f>
        <v>4.0099999999999997E-2</v>
      </c>
      <c r="K11">
        <f>IF(ISNUMBER((IF($B11&lt;206,INDEX(EfficiencyFunctions!F$2:F$206,$B11+1),INDEX(EfficiencyFunctions!F$2:F$206,$B11))-INDEX(EfficiencyFunctions!F$2:F$206,$B11))/($E11-$C11)*($A11-$C11)+INDEX(EfficiencyFunctions!F$2:F$206,$B11)),(IF($B11&lt;206,INDEX(EfficiencyFunctions!F$2:F$206,$B11+1),INDEX(EfficiencyFunctions!F$2:F$206,$B11))-INDEX(EfficiencyFunctions!F$2:F$206,$B11))/($E11-$C11)*($A11-$C11)+INDEX(EfficiencyFunctions!F$2:F$206,$B11),0)</f>
        <v>1.6610707344539E-2</v>
      </c>
      <c r="L11">
        <f t="shared" si="1"/>
        <v>2</v>
      </c>
      <c r="M11">
        <f>IF(ISNUMBER(MainDisplay!I11),MainDisplay!I11*MainDisplay!$A$5/(683*SUMPRODUCT('Interpolated data'!G$3:G$1003,'Interpolated data'!L$3:L$1003,MainDisplay!I$3:I$1003)),0)</f>
        <v>9.9058380076305248E-3</v>
      </c>
    </row>
    <row r="12" spans="1:13" x14ac:dyDescent="0.25">
      <c r="A12">
        <f>IF(ISNUMBER(MainDisplay!G12),MainDisplay!G12,"")</f>
        <v>398</v>
      </c>
      <c r="B12">
        <f>MATCH($A12,EfficiencyFunctions!$A$2:$A$206,1)</f>
        <v>12</v>
      </c>
      <c r="C12">
        <f>INDEX(EfficiencyFunctions!$A$2:$A$206,B12)</f>
        <v>398</v>
      </c>
      <c r="D12">
        <f>INDEX(EfficiencyFunctions!$B$2:$B$206,B12)</f>
        <v>3.1851999999999998E-4</v>
      </c>
      <c r="E12">
        <f>IF(B12&lt;206,INDEX(EfficiencyFunctions!$A$2:$A$206,B12+1),1000000)</f>
        <v>400</v>
      </c>
      <c r="F12">
        <f>IF(B12&lt;206,INDEX(EfficiencyFunctions!$B$2:$B$206,B12+1),INDEX(EfficiencyFunctions!$B$2:$B$206,B12))</f>
        <v>3.9599999999999998E-4</v>
      </c>
      <c r="G12">
        <f t="shared" si="0"/>
        <v>3.1851999999999998E-4</v>
      </c>
      <c r="H12">
        <f>IF(ISNUMBER((IF($B12&lt;206,INDEX(EfficiencyFunctions!C$2:C$206,$B12+1),INDEX(EfficiencyFunctions!C$2:C$206,$B12))-INDEX(EfficiencyFunctions!C$2:C$206,$B12))/($E12-$C12)*($A12-$C12)+INDEX(EfficiencyFunctions!C$2:C$206,$B12)),(IF($B12&lt;206,INDEX(EfficiencyFunctions!C$2:C$206,$B12+1),INDEX(EfficiencyFunctions!C$2:C$206,$B12))-INDEX(EfficiencyFunctions!C$2:C$206,$B12))/($E12-$C12)*($A12-$C12)+INDEX(EfficiencyFunctions!C$2:C$206,$B12),0)</f>
        <v>6.9800000000000001E-3</v>
      </c>
      <c r="I12">
        <f>IF(ISNUMBER((IF($B12&lt;206,INDEX(EfficiencyFunctions!D$2:D$206,$B12+1),INDEX(EfficiencyFunctions!D$2:D$206,$B12))-INDEX(EfficiencyFunctions!D$2:D$206,$B12))/($E12-$C12)*($A12-$C12)+INDEX(EfficiencyFunctions!D$2:D$206,$B12)),(IF($B12&lt;206,INDEX(EfficiencyFunctions!D$2:D$206,$B12+1),INDEX(EfficiencyFunctions!D$2:D$206,$B12))-INDEX(EfficiencyFunctions!D$2:D$206,$B12))/($E12-$C12)*($A12-$C12)+INDEX(EfficiencyFunctions!D$2:D$206,$B12),0)</f>
        <v>2.9999999999999997E-4</v>
      </c>
      <c r="J12">
        <f>IF(ISNUMBER((IF($B12&lt;206,INDEX(EfficiencyFunctions!E$2:E$206,$B12+1),INDEX(EfficiencyFunctions!E$2:E$206,$B12))-INDEX(EfficiencyFunctions!E$2:E$206,$B12))/($E12-$C12)*($A12-$C12)+INDEX(EfficiencyFunctions!E$2:E$206,$B12)),(IF($B12&lt;206,INDEX(EfficiencyFunctions!E$2:E$206,$B12+1),INDEX(EfficiencyFunctions!E$2:E$206,$B12))-INDEX(EfficiencyFunctions!E$2:E$206,$B12))/($E12-$C12)*($A12-$C12)+INDEX(EfficiencyFunctions!E$2:E$206,$B12),0)</f>
        <v>5.2600000000000001E-2</v>
      </c>
      <c r="K12">
        <f>IF(ISNUMBER((IF($B12&lt;206,INDEX(EfficiencyFunctions!F$2:F$206,$B12+1),INDEX(EfficiencyFunctions!F$2:F$206,$B12))-INDEX(EfficiencyFunctions!F$2:F$206,$B12))/($E12-$C12)*($A12-$C12)+INDEX(EfficiencyFunctions!F$2:F$206,$B12)),(IF($B12&lt;206,INDEX(EfficiencyFunctions!F$2:F$206,$B12+1),INDEX(EfficiencyFunctions!F$2:F$206,$B12))-INDEX(EfficiencyFunctions!F$2:F$206,$B12))/($E12-$C12)*($A12-$C12)+INDEX(EfficiencyFunctions!F$2:F$206,$B12),0)</f>
        <v>2.1070142832876001E-2</v>
      </c>
      <c r="L12">
        <f t="shared" si="1"/>
        <v>2</v>
      </c>
      <c r="M12">
        <f>IF(ISNUMBER(MainDisplay!I12),MainDisplay!I12*MainDisplay!$A$5/(683*SUMPRODUCT('Interpolated data'!G$3:G$1003,'Interpolated data'!L$3:L$1003,MainDisplay!I$3:I$1003)),0)</f>
        <v>1.067284688136798E-2</v>
      </c>
    </row>
    <row r="13" spans="1:13" x14ac:dyDescent="0.25">
      <c r="A13">
        <f>IF(ISNUMBER(MainDisplay!G13),MainDisplay!G13,"")</f>
        <v>400</v>
      </c>
      <c r="B13">
        <f>MATCH($A13,EfficiencyFunctions!$A$2:$A$206,1)</f>
        <v>13</v>
      </c>
      <c r="C13">
        <f>INDEX(EfficiencyFunctions!$A$2:$A$206,B13)</f>
        <v>400</v>
      </c>
      <c r="D13">
        <f>INDEX(EfficiencyFunctions!$B$2:$B$206,B13)</f>
        <v>3.9599999999999998E-4</v>
      </c>
      <c r="E13">
        <f>IF(B13&lt;206,INDEX(EfficiencyFunctions!$A$2:$A$206,B13+1),1000000)</f>
        <v>402</v>
      </c>
      <c r="F13">
        <f>IF(B13&lt;206,INDEX(EfficiencyFunctions!$B$2:$B$206,B13+1),INDEX(EfficiencyFunctions!$B$2:$B$206,B13))</f>
        <v>4.7301999999999999E-4</v>
      </c>
      <c r="G13">
        <f t="shared" si="0"/>
        <v>3.9599999999999998E-4</v>
      </c>
      <c r="H13">
        <f>IF(ISNUMBER((IF($B13&lt;206,INDEX(EfficiencyFunctions!C$2:C$206,$B13+1),INDEX(EfficiencyFunctions!C$2:C$206,$B13))-INDEX(EfficiencyFunctions!C$2:C$206,$B13))/($E13-$C13)*($A13-$C13)+INDEX(EfficiencyFunctions!C$2:C$206,$B13)),(IF($B13&lt;206,INDEX(EfficiencyFunctions!C$2:C$206,$B13+1),INDEX(EfficiencyFunctions!C$2:C$206,$B13))-INDEX(EfficiencyFunctions!C$2:C$206,$B13))/($E13-$C13)*($A13-$C13)+INDEX(EfficiencyFunctions!C$2:C$206,$B13),0)</f>
        <v>9.2899999999999996E-3</v>
      </c>
      <c r="I13">
        <f>IF(ISNUMBER((IF($B13&lt;206,INDEX(EfficiencyFunctions!D$2:D$206,$B13+1),INDEX(EfficiencyFunctions!D$2:D$206,$B13))-INDEX(EfficiencyFunctions!D$2:D$206,$B13))/($E13-$C13)*($A13-$C13)+INDEX(EfficiencyFunctions!D$2:D$206,$B13)),(IF($B13&lt;206,INDEX(EfficiencyFunctions!D$2:D$206,$B13+1),INDEX(EfficiencyFunctions!D$2:D$206,$B13))-INDEX(EfficiencyFunctions!D$2:D$206,$B13))/($E13-$C13)*($A13-$C13)+INDEX(EfficiencyFunctions!D$2:D$206,$B13),0)</f>
        <v>6.9999999999999999E-4</v>
      </c>
      <c r="J13">
        <f>IF(ISNUMBER((IF($B13&lt;206,INDEX(EfficiencyFunctions!E$2:E$206,$B13+1),INDEX(EfficiencyFunctions!E$2:E$206,$B13))-INDEX(EfficiencyFunctions!E$2:E$206,$B13))/($E13-$C13)*($A13-$C13)+INDEX(EfficiencyFunctions!E$2:E$206,$B13)),(IF($B13&lt;206,INDEX(EfficiencyFunctions!E$2:E$206,$B13+1),INDEX(EfficiencyFunctions!E$2:E$206,$B13))-INDEX(EfficiencyFunctions!E$2:E$206,$B13))/($E13-$C13)*($A13-$C13)+INDEX(EfficiencyFunctions!E$2:E$206,$B13),0)</f>
        <v>0.10879999999999999</v>
      </c>
      <c r="K13">
        <f>IF(ISNUMBER((IF($B13&lt;206,INDEX(EfficiencyFunctions!F$2:F$206,$B13+1),INDEX(EfficiencyFunctions!F$2:F$206,$B13))-INDEX(EfficiencyFunctions!F$2:F$206,$B13))/($E13-$C13)*($A13-$C13)+INDEX(EfficiencyFunctions!F$2:F$206,$B13)),(IF($B13&lt;206,INDEX(EfficiencyFunctions!F$2:F$206,$B13+1),INDEX(EfficiencyFunctions!F$2:F$206,$B13))-INDEX(EfficiencyFunctions!F$2:F$206,$B13))/($E13-$C13)*($A13-$C13)+INDEX(EfficiencyFunctions!F$2:F$206,$B13),0)</f>
        <v>2.5947437171916998E-2</v>
      </c>
      <c r="L13">
        <f t="shared" si="1"/>
        <v>2</v>
      </c>
      <c r="M13">
        <f>IF(ISNUMBER(MainDisplay!I13),MainDisplay!I13*MainDisplay!$A$5/(683*SUMPRODUCT('Interpolated data'!G$3:G$1003,'Interpolated data'!L$3:L$1003,MainDisplay!I$3:I$1003)),0)</f>
        <v>1.1456175092844528E-2</v>
      </c>
    </row>
    <row r="14" spans="1:13" x14ac:dyDescent="0.25">
      <c r="A14">
        <f>IF(ISNUMBER(MainDisplay!G14),MainDisplay!G14,"")</f>
        <v>402</v>
      </c>
      <c r="B14">
        <f>MATCH($A14,EfficiencyFunctions!$A$2:$A$206,1)</f>
        <v>14</v>
      </c>
      <c r="C14">
        <f>INDEX(EfficiencyFunctions!$A$2:$A$206,B14)</f>
        <v>402</v>
      </c>
      <c r="D14">
        <f>INDEX(EfficiencyFunctions!$B$2:$B$206,B14)</f>
        <v>4.7301999999999999E-4</v>
      </c>
      <c r="E14">
        <f>IF(B14&lt;206,INDEX(EfficiencyFunctions!$A$2:$A$206,B14+1),1000000)</f>
        <v>404</v>
      </c>
      <c r="F14">
        <f>IF(B14&lt;206,INDEX(EfficiencyFunctions!$B$2:$B$206,B14+1),INDEX(EfficiencyFunctions!$B$2:$B$206,B14))</f>
        <v>5.7222000000000002E-4</v>
      </c>
      <c r="G14">
        <f t="shared" si="0"/>
        <v>4.7301999999999999E-4</v>
      </c>
      <c r="H14">
        <f>IF(ISNUMBER((IF($B14&lt;206,INDEX(EfficiencyFunctions!C$2:C$206,$B14+1),INDEX(EfficiencyFunctions!C$2:C$206,$B14))-INDEX(EfficiencyFunctions!C$2:C$206,$B14))/($E14-$C14)*($A14-$C14)+INDEX(EfficiencyFunctions!C$2:C$206,$B14)),(IF($B14&lt;206,INDEX(EfficiencyFunctions!C$2:C$206,$B14+1),INDEX(EfficiencyFunctions!C$2:C$206,$B14))-INDEX(EfficiencyFunctions!C$2:C$206,$B14))/($E14-$C14)*($A14-$C14)+INDEX(EfficiencyFunctions!C$2:C$206,$B14),0)</f>
        <v>1.231E-2</v>
      </c>
      <c r="I14">
        <f>IF(ISNUMBER((IF($B14&lt;206,INDEX(EfficiencyFunctions!D$2:D$206,$B14+1),INDEX(EfficiencyFunctions!D$2:D$206,$B14))-INDEX(EfficiencyFunctions!D$2:D$206,$B14))/($E14-$C14)*($A14-$C14)+INDEX(EfficiencyFunctions!D$2:D$206,$B14)),(IF($B14&lt;206,INDEX(EfficiencyFunctions!D$2:D$206,$B14+1),INDEX(EfficiencyFunctions!D$2:D$206,$B14))-INDEX(EfficiencyFunctions!D$2:D$206,$B14))/($E14-$C14)*($A14-$C14)+INDEX(EfficiencyFunctions!D$2:D$206,$B14),0)</f>
        <v>8.0000000000000004E-4</v>
      </c>
      <c r="J14">
        <f>IF(ISNUMBER((IF($B14&lt;206,INDEX(EfficiencyFunctions!E$2:E$206,$B14+1),INDEX(EfficiencyFunctions!E$2:E$206,$B14))-INDEX(EfficiencyFunctions!E$2:E$206,$B14))/($E14-$C14)*($A14-$C14)+INDEX(EfficiencyFunctions!E$2:E$206,$B14)),(IF($B14&lt;206,INDEX(EfficiencyFunctions!E$2:E$206,$B14+1),INDEX(EfficiencyFunctions!E$2:E$206,$B14))-INDEX(EfficiencyFunctions!E$2:E$206,$B14))/($E14-$C14)*($A14-$C14)+INDEX(EfficiencyFunctions!E$2:E$206,$B14),0)</f>
        <v>0.13489999999999999</v>
      </c>
      <c r="K14">
        <f>IF(ISNUMBER((IF($B14&lt;206,INDEX(EfficiencyFunctions!F$2:F$206,$B14+1),INDEX(EfficiencyFunctions!F$2:F$206,$B14))-INDEX(EfficiencyFunctions!F$2:F$206,$B14))/($E14-$C14)*($A14-$C14)+INDEX(EfficiencyFunctions!F$2:F$206,$B14)),(IF($B14&lt;206,INDEX(EfficiencyFunctions!F$2:F$206,$B14+1),INDEX(EfficiencyFunctions!F$2:F$206,$B14))-INDEX(EfficiencyFunctions!F$2:F$206,$B14))/($E14-$C14)*($A14-$C14)+INDEX(EfficiencyFunctions!F$2:F$206,$B14),0)</f>
        <v>3.5432854283640999E-2</v>
      </c>
      <c r="L14">
        <f t="shared" si="1"/>
        <v>2</v>
      </c>
      <c r="M14">
        <f>IF(ISNUMBER(MainDisplay!I14),MainDisplay!I14*MainDisplay!$A$5/(683*SUMPRODUCT('Interpolated data'!G$3:G$1003,'Interpolated data'!L$3:L$1003,MainDisplay!I$3:I$1003)),0)</f>
        <v>1.1700965158930951E-2</v>
      </c>
    </row>
    <row r="15" spans="1:13" x14ac:dyDescent="0.25">
      <c r="A15">
        <f>IF(ISNUMBER(MainDisplay!G15),MainDisplay!G15,"")</f>
        <v>404</v>
      </c>
      <c r="B15">
        <f>MATCH($A15,EfficiencyFunctions!$A$2:$A$206,1)</f>
        <v>15</v>
      </c>
      <c r="C15">
        <f>INDEX(EfficiencyFunctions!$A$2:$A$206,B15)</f>
        <v>404</v>
      </c>
      <c r="D15">
        <f>INDEX(EfficiencyFunctions!$B$2:$B$206,B15)</f>
        <v>5.7222000000000002E-4</v>
      </c>
      <c r="E15">
        <f>IF(B15&lt;206,INDEX(EfficiencyFunctions!$A$2:$A$206,B15+1),1000000)</f>
        <v>406</v>
      </c>
      <c r="F15">
        <f>IF(B15&lt;206,INDEX(EfficiencyFunctions!$B$2:$B$206,B15+1),INDEX(EfficiencyFunctions!$B$2:$B$206,B15))</f>
        <v>7.2455999999999996E-4</v>
      </c>
      <c r="G15">
        <f t="shared" si="0"/>
        <v>5.7222000000000002E-4</v>
      </c>
      <c r="H15">
        <f>IF(ISNUMBER((IF($B15&lt;206,INDEX(EfficiencyFunctions!C$2:C$206,$B15+1),INDEX(EfficiencyFunctions!C$2:C$206,$B15))-INDEX(EfficiencyFunctions!C$2:C$206,$B15))/($E15-$C15)*($A15-$C15)+INDEX(EfficiencyFunctions!C$2:C$206,$B15)),(IF($B15&lt;206,INDEX(EfficiencyFunctions!C$2:C$206,$B15+1),INDEX(EfficiencyFunctions!C$2:C$206,$B15))-INDEX(EfficiencyFunctions!C$2:C$206,$B15))/($E15-$C15)*($A15-$C15)+INDEX(EfficiencyFunctions!C$2:C$206,$B15),0)</f>
        <v>1.619E-2</v>
      </c>
      <c r="I15">
        <f>IF(ISNUMBER((IF($B15&lt;206,INDEX(EfficiencyFunctions!D$2:D$206,$B15+1),INDEX(EfficiencyFunctions!D$2:D$206,$B15))-INDEX(EfficiencyFunctions!D$2:D$206,$B15))/($E15-$C15)*($A15-$C15)+INDEX(EfficiencyFunctions!D$2:D$206,$B15)),(IF($B15&lt;206,INDEX(EfficiencyFunctions!D$2:D$206,$B15+1),INDEX(EfficiencyFunctions!D$2:D$206,$B15))-INDEX(EfficiencyFunctions!D$2:D$206,$B15))/($E15-$C15)*($A15-$C15)+INDEX(EfficiencyFunctions!D$2:D$206,$B15),0)</f>
        <v>1E-3</v>
      </c>
      <c r="J15">
        <f>IF(ISNUMBER((IF($B15&lt;206,INDEX(EfficiencyFunctions!E$2:E$206,$B15+1),INDEX(EfficiencyFunctions!E$2:E$206,$B15))-INDEX(EfficiencyFunctions!E$2:E$206,$B15))/($E15-$C15)*($A15-$C15)+INDEX(EfficiencyFunctions!E$2:E$206,$B15)),(IF($B15&lt;206,INDEX(EfficiencyFunctions!E$2:E$206,$B15+1),INDEX(EfficiencyFunctions!E$2:E$206,$B15))-INDEX(EfficiencyFunctions!E$2:E$206,$B15))/($E15-$C15)*($A15-$C15)+INDEX(EfficiencyFunctions!E$2:E$206,$B15),0)</f>
        <v>0.16189999999999999</v>
      </c>
      <c r="K15">
        <f>IF(ISNUMBER((IF($B15&lt;206,INDEX(EfficiencyFunctions!F$2:F$206,$B15+1),INDEX(EfficiencyFunctions!F$2:F$206,$B15))-INDEX(EfficiencyFunctions!F$2:F$206,$B15))/($E15-$C15)*($A15-$C15)+INDEX(EfficiencyFunctions!F$2:F$206,$B15)),(IF($B15&lt;206,INDEX(EfficiencyFunctions!F$2:F$206,$B15+1),INDEX(EfficiencyFunctions!F$2:F$206,$B15))-INDEX(EfficiencyFunctions!F$2:F$206,$B15))/($E15-$C15)*($A15-$C15)+INDEX(EfficiencyFunctions!F$2:F$206,$B15),0)</f>
        <v>4.5898853245244002E-2</v>
      </c>
      <c r="L15">
        <f t="shared" si="1"/>
        <v>2</v>
      </c>
      <c r="M15">
        <f>IF(ISNUMBER(MainDisplay!I15),MainDisplay!I15*MainDisplay!$A$5/(683*SUMPRODUCT('Interpolated data'!G$3:G$1003,'Interpolated data'!L$3:L$1003,MainDisplay!I$3:I$1003)),0)</f>
        <v>1.1945755225017372E-2</v>
      </c>
    </row>
    <row r="16" spans="1:13" x14ac:dyDescent="0.25">
      <c r="A16">
        <f>IF(ISNUMBER(MainDisplay!G16),MainDisplay!G16,"")</f>
        <v>406</v>
      </c>
      <c r="B16">
        <f>MATCH($A16,EfficiencyFunctions!$A$2:$A$206,1)</f>
        <v>16</v>
      </c>
      <c r="C16">
        <f>INDEX(EfficiencyFunctions!$A$2:$A$206,B16)</f>
        <v>406</v>
      </c>
      <c r="D16">
        <f>INDEX(EfficiencyFunctions!$B$2:$B$206,B16)</f>
        <v>7.2455999999999996E-4</v>
      </c>
      <c r="E16">
        <f>IF(B16&lt;206,INDEX(EfficiencyFunctions!$A$2:$A$206,B16+1),1000000)</f>
        <v>408</v>
      </c>
      <c r="F16">
        <f>IF(B16&lt;206,INDEX(EfficiencyFunctions!$B$2:$B$206,B16+1),INDEX(EfficiencyFunctions!$B$2:$B$206,B16))</f>
        <v>9.4116000000000002E-4</v>
      </c>
      <c r="G16">
        <f t="shared" si="0"/>
        <v>7.2455999999999996E-4</v>
      </c>
      <c r="H16">
        <f>IF(ISNUMBER((IF($B16&lt;206,INDEX(EfficiencyFunctions!C$2:C$206,$B16+1),INDEX(EfficiencyFunctions!C$2:C$206,$B16))-INDEX(EfficiencyFunctions!C$2:C$206,$B16))/($E16-$C16)*($A16-$C16)+INDEX(EfficiencyFunctions!C$2:C$206,$B16)),(IF($B16&lt;206,INDEX(EfficiencyFunctions!C$2:C$206,$B16+1),INDEX(EfficiencyFunctions!C$2:C$206,$B16))-INDEX(EfficiencyFunctions!C$2:C$206,$B16))/($E16-$C16)*($A16-$C16)+INDEX(EfficiencyFunctions!C$2:C$206,$B16),0)</f>
        <v>2.1129999999999999E-2</v>
      </c>
      <c r="I16">
        <f>IF(ISNUMBER((IF($B16&lt;206,INDEX(EfficiencyFunctions!D$2:D$206,$B16+1),INDEX(EfficiencyFunctions!D$2:D$206,$B16))-INDEX(EfficiencyFunctions!D$2:D$206,$B16))/($E16-$C16)*($A16-$C16)+INDEX(EfficiencyFunctions!D$2:D$206,$B16)),(IF($B16&lt;206,INDEX(EfficiencyFunctions!D$2:D$206,$B16+1),INDEX(EfficiencyFunctions!D$2:D$206,$B16))-INDEX(EfficiencyFunctions!D$2:D$206,$B16))/($E16-$C16)*($A16-$C16)+INDEX(EfficiencyFunctions!D$2:D$206,$B16),0)</f>
        <v>1.2999999999999999E-3</v>
      </c>
      <c r="J16">
        <f>IF(ISNUMBER((IF($B16&lt;206,INDEX(EfficiencyFunctions!E$2:E$206,$B16+1),INDEX(EfficiencyFunctions!E$2:E$206,$B16))-INDEX(EfficiencyFunctions!E$2:E$206,$B16))/($E16-$C16)*($A16-$C16)+INDEX(EfficiencyFunctions!E$2:E$206,$B16)),(IF($B16&lt;206,INDEX(EfficiencyFunctions!E$2:E$206,$B16+1),INDEX(EfficiencyFunctions!E$2:E$206,$B16))-INDEX(EfficiencyFunctions!E$2:E$206,$B16))/($E16-$C16)*($A16-$C16)+INDEX(EfficiencyFunctions!E$2:E$206,$B16),0)</f>
        <v>0.1898</v>
      </c>
      <c r="K16">
        <f>IF(ISNUMBER((IF($B16&lt;206,INDEX(EfficiencyFunctions!F$2:F$206,$B16+1),INDEX(EfficiencyFunctions!F$2:F$206,$B16))-INDEX(EfficiencyFunctions!F$2:F$206,$B16))/($E16-$C16)*($A16-$C16)+INDEX(EfficiencyFunctions!F$2:F$206,$B16)),(IF($B16&lt;206,INDEX(EfficiencyFunctions!F$2:F$206,$B16+1),INDEX(EfficiencyFunctions!F$2:F$206,$B16))-INDEX(EfficiencyFunctions!F$2:F$206,$B16))/($E16-$C16)*($A16-$C16)+INDEX(EfficiencyFunctions!F$2:F$206,$B16),0)</f>
        <v>5.7306922688032003E-2</v>
      </c>
      <c r="L16">
        <f t="shared" si="1"/>
        <v>2</v>
      </c>
      <c r="M16">
        <f>IF(ISNUMBER(MainDisplay!I16),MainDisplay!I16*MainDisplay!$A$5/(683*SUMPRODUCT('Interpolated data'!G$3:G$1003,'Interpolated data'!L$3:L$1003,MainDisplay!I$3:I$1003)),0)</f>
        <v>1.2190545291103793E-2</v>
      </c>
    </row>
    <row r="17" spans="1:13" x14ac:dyDescent="0.25">
      <c r="A17">
        <f>IF(ISNUMBER(MainDisplay!G17),MainDisplay!G17,"")</f>
        <v>408</v>
      </c>
      <c r="B17">
        <f>MATCH($A17,EfficiencyFunctions!$A$2:$A$206,1)</f>
        <v>17</v>
      </c>
      <c r="C17">
        <f>INDEX(EfficiencyFunctions!$A$2:$A$206,B17)</f>
        <v>408</v>
      </c>
      <c r="D17">
        <f>INDEX(EfficiencyFunctions!$B$2:$B$206,B17)</f>
        <v>9.4116000000000002E-4</v>
      </c>
      <c r="E17">
        <f>IF(B17&lt;206,INDEX(EfficiencyFunctions!$A$2:$A$206,B17+1),1000000)</f>
        <v>410</v>
      </c>
      <c r="F17">
        <f>IF(B17&lt;206,INDEX(EfficiencyFunctions!$B$2:$B$206,B17+1),INDEX(EfficiencyFunctions!$B$2:$B$206,B17))</f>
        <v>1.2099999999999999E-3</v>
      </c>
      <c r="G17">
        <f t="shared" si="0"/>
        <v>9.4116000000000002E-4</v>
      </c>
      <c r="H17">
        <f>IF(ISNUMBER((IF($B17&lt;206,INDEX(EfficiencyFunctions!C$2:C$206,$B17+1),INDEX(EfficiencyFunctions!C$2:C$206,$B17))-INDEX(EfficiencyFunctions!C$2:C$206,$B17))/($E17-$C17)*($A17-$C17)+INDEX(EfficiencyFunctions!C$2:C$206,$B17)),(IF($B17&lt;206,INDEX(EfficiencyFunctions!C$2:C$206,$B17+1),INDEX(EfficiencyFunctions!C$2:C$206,$B17))-INDEX(EfficiencyFunctions!C$2:C$206,$B17))/($E17-$C17)*($A17-$C17)+INDEX(EfficiencyFunctions!C$2:C$206,$B17),0)</f>
        <v>2.7300000000000001E-2</v>
      </c>
      <c r="I17">
        <f>IF(ISNUMBER((IF($B17&lt;206,INDEX(EfficiencyFunctions!D$2:D$206,$B17+1),INDEX(EfficiencyFunctions!D$2:D$206,$B17))-INDEX(EfficiencyFunctions!D$2:D$206,$B17))/($E17-$C17)*($A17-$C17)+INDEX(EfficiencyFunctions!D$2:D$206,$B17)),(IF($B17&lt;206,INDEX(EfficiencyFunctions!D$2:D$206,$B17+1),INDEX(EfficiencyFunctions!D$2:D$206,$B17))-INDEX(EfficiencyFunctions!D$2:D$206,$B17))/($E17-$C17)*($A17-$C17)+INDEX(EfficiencyFunctions!D$2:D$206,$B17),0)</f>
        <v>1.6999999999999999E-3</v>
      </c>
      <c r="J17">
        <f>IF(ISNUMBER((IF($B17&lt;206,INDEX(EfficiencyFunctions!E$2:E$206,$B17+1),INDEX(EfficiencyFunctions!E$2:E$206,$B17))-INDEX(EfficiencyFunctions!E$2:E$206,$B17))/($E17-$C17)*($A17-$C17)+INDEX(EfficiencyFunctions!E$2:E$206,$B17)),(IF($B17&lt;206,INDEX(EfficiencyFunctions!E$2:E$206,$B17+1),INDEX(EfficiencyFunctions!E$2:E$206,$B17))-INDEX(EfficiencyFunctions!E$2:E$206,$B17))/($E17-$C17)*($A17-$C17)+INDEX(EfficiencyFunctions!E$2:E$206,$B17),0)</f>
        <v>0.21879999999999999</v>
      </c>
      <c r="K17">
        <f>IF(ISNUMBER((IF($B17&lt;206,INDEX(EfficiencyFunctions!F$2:F$206,$B17+1),INDEX(EfficiencyFunctions!F$2:F$206,$B17))-INDEX(EfficiencyFunctions!F$2:F$206,$B17))/($E17-$C17)*($A17-$C17)+INDEX(EfficiencyFunctions!F$2:F$206,$B17)),(IF($B17&lt;206,INDEX(EfficiencyFunctions!F$2:F$206,$B17+1),INDEX(EfficiencyFunctions!F$2:F$206,$B17))-INDEX(EfficiencyFunctions!F$2:F$206,$B17))/($E17-$C17)*($A17-$C17)+INDEX(EfficiencyFunctions!F$2:F$206,$B17),0)</f>
        <v>7.0101599410842999E-2</v>
      </c>
      <c r="L17">
        <f t="shared" si="1"/>
        <v>2</v>
      </c>
      <c r="M17">
        <f>IF(ISNUMBER(MainDisplay!I17),MainDisplay!I17*MainDisplay!$A$5/(683*SUMPRODUCT('Interpolated data'!G$3:G$1003,'Interpolated data'!L$3:L$1003,MainDisplay!I$3:I$1003)),0)</f>
        <v>1.2419016019451121E-2</v>
      </c>
    </row>
    <row r="18" spans="1:13" x14ac:dyDescent="0.25">
      <c r="A18">
        <f>IF(ISNUMBER(MainDisplay!G18),MainDisplay!G18,"")</f>
        <v>410</v>
      </c>
      <c r="B18">
        <f>MATCH($A18,EfficiencyFunctions!$A$2:$A$206,1)</f>
        <v>18</v>
      </c>
      <c r="C18">
        <f>INDEX(EfficiencyFunctions!$A$2:$A$206,B18)</f>
        <v>410</v>
      </c>
      <c r="D18">
        <f>INDEX(EfficiencyFunctions!$B$2:$B$206,B18)</f>
        <v>1.2099999999999999E-3</v>
      </c>
      <c r="E18">
        <f>IF(B18&lt;206,INDEX(EfficiencyFunctions!$A$2:$A$206,B18+1),1000000)</f>
        <v>412</v>
      </c>
      <c r="F18">
        <f>IF(B18&lt;206,INDEX(EfficiencyFunctions!$B$2:$B$206,B18+1),INDEX(EfficiencyFunctions!$B$2:$B$206,B18))</f>
        <v>1.5307999999999999E-3</v>
      </c>
      <c r="G18">
        <f t="shared" si="0"/>
        <v>1.2099999999999999E-3</v>
      </c>
      <c r="H18">
        <f>IF(ISNUMBER((IF($B18&lt;206,INDEX(EfficiencyFunctions!C$2:C$206,$B18+1),INDEX(EfficiencyFunctions!C$2:C$206,$B18))-INDEX(EfficiencyFunctions!C$2:C$206,$B18))/($E18-$C18)*($A18-$C18)+INDEX(EfficiencyFunctions!C$2:C$206,$B18)),(IF($B18&lt;206,INDEX(EfficiencyFunctions!C$2:C$206,$B18+1),INDEX(EfficiencyFunctions!C$2:C$206,$B18))-INDEX(EfficiencyFunctions!C$2:C$206,$B18))/($E18-$C18)*($A18-$C18)+INDEX(EfficiencyFunctions!C$2:C$206,$B18),0)</f>
        <v>3.4840000000000003E-2</v>
      </c>
      <c r="I18">
        <f>IF(ISNUMBER((IF($B18&lt;206,INDEX(EfficiencyFunctions!D$2:D$206,$B18+1),INDEX(EfficiencyFunctions!D$2:D$206,$B18))-INDEX(EfficiencyFunctions!D$2:D$206,$B18))/($E18-$C18)*($A18-$C18)+INDEX(EfficiencyFunctions!D$2:D$206,$B18)),(IF($B18&lt;206,INDEX(EfficiencyFunctions!D$2:D$206,$B18+1),INDEX(EfficiencyFunctions!D$2:D$206,$B18))-INDEX(EfficiencyFunctions!D$2:D$206,$B18))/($E18-$C18)*($A18-$C18)+INDEX(EfficiencyFunctions!D$2:D$206,$B18),0)</f>
        <v>2.2000000000000001E-3</v>
      </c>
      <c r="J18">
        <f>IF(ISNUMBER((IF($B18&lt;206,INDEX(EfficiencyFunctions!E$2:E$206,$B18+1),INDEX(EfficiencyFunctions!E$2:E$206,$B18))-INDEX(EfficiencyFunctions!E$2:E$206,$B18))/($E18-$C18)*($A18-$C18)+INDEX(EfficiencyFunctions!E$2:E$206,$B18)),(IF($B18&lt;206,INDEX(EfficiencyFunctions!E$2:E$206,$B18+1),INDEX(EfficiencyFunctions!E$2:E$206,$B18))-INDEX(EfficiencyFunctions!E$2:E$206,$B18))/($E18-$C18)*($A18-$C18)+INDEX(EfficiencyFunctions!E$2:E$206,$B18),0)</f>
        <v>0.24879999999999999</v>
      </c>
      <c r="K18">
        <f>IF(ISNUMBER((IF($B18&lt;206,INDEX(EfficiencyFunctions!F$2:F$206,$B18+1),INDEX(EfficiencyFunctions!F$2:F$206,$B18))-INDEX(EfficiencyFunctions!F$2:F$206,$B18))/($E18-$C18)*($A18-$C18)+INDEX(EfficiencyFunctions!F$2:F$206,$B18)),(IF($B18&lt;206,INDEX(EfficiencyFunctions!F$2:F$206,$B18+1),INDEX(EfficiencyFunctions!F$2:F$206,$B18))-INDEX(EfficiencyFunctions!F$2:F$206,$B18))/($E18-$C18)*($A18-$C18)+INDEX(EfficiencyFunctions!F$2:F$206,$B18),0)</f>
        <v>8.4430354654804002E-2</v>
      </c>
      <c r="L18">
        <f t="shared" si="1"/>
        <v>2</v>
      </c>
      <c r="M18">
        <f>IF(ISNUMBER(MainDisplay!I18),MainDisplay!I18*MainDisplay!$A$5/(683*SUMPRODUCT('Interpolated data'!G$3:G$1003,'Interpolated data'!L$3:L$1003,MainDisplay!I$3:I$1003)),0)</f>
        <v>1.2663806085537542E-2</v>
      </c>
    </row>
    <row r="19" spans="1:13" x14ac:dyDescent="0.25">
      <c r="A19">
        <f>IF(ISNUMBER(MainDisplay!G19),MainDisplay!G19,"")</f>
        <v>412</v>
      </c>
      <c r="B19">
        <f>MATCH($A19,EfficiencyFunctions!$A$2:$A$206,1)</f>
        <v>19</v>
      </c>
      <c r="C19">
        <f>INDEX(EfficiencyFunctions!$A$2:$A$206,B19)</f>
        <v>412</v>
      </c>
      <c r="D19">
        <f>INDEX(EfficiencyFunctions!$B$2:$B$206,B19)</f>
        <v>1.5307999999999999E-3</v>
      </c>
      <c r="E19">
        <f>IF(B19&lt;206,INDEX(EfficiencyFunctions!$A$2:$A$206,B19+1),1000000)</f>
        <v>414</v>
      </c>
      <c r="F19">
        <f>IF(B19&lt;206,INDEX(EfficiencyFunctions!$B$2:$B$206,B19+1),INDEX(EfficiencyFunctions!$B$2:$B$206,B19))</f>
        <v>1.9353E-3</v>
      </c>
      <c r="G19">
        <f t="shared" si="0"/>
        <v>1.5307999999999999E-3</v>
      </c>
      <c r="H19">
        <f>IF(ISNUMBER((IF($B19&lt;206,INDEX(EfficiencyFunctions!C$2:C$206,$B19+1),INDEX(EfficiencyFunctions!C$2:C$206,$B19))-INDEX(EfficiencyFunctions!C$2:C$206,$B19))/($E19-$C19)*($A19-$C19)+INDEX(EfficiencyFunctions!C$2:C$206,$B19)),(IF($B19&lt;206,INDEX(EfficiencyFunctions!C$2:C$206,$B19+1),INDEX(EfficiencyFunctions!C$2:C$206,$B19))-INDEX(EfficiencyFunctions!C$2:C$206,$B19))/($E19-$C19)*($A19-$C19)+INDEX(EfficiencyFunctions!C$2:C$206,$B19),0)</f>
        <v>4.3900000000000002E-2</v>
      </c>
      <c r="I19">
        <f>IF(ISNUMBER((IF($B19&lt;206,INDEX(EfficiencyFunctions!D$2:D$206,$B19+1),INDEX(EfficiencyFunctions!D$2:D$206,$B19))-INDEX(EfficiencyFunctions!D$2:D$206,$B19))/($E19-$C19)*($A19-$C19)+INDEX(EfficiencyFunctions!D$2:D$206,$B19)),(IF($B19&lt;206,INDEX(EfficiencyFunctions!D$2:D$206,$B19+1),INDEX(EfficiencyFunctions!D$2:D$206,$B19))-INDEX(EfficiencyFunctions!D$2:D$206,$B19))/($E19-$C19)*($A19-$C19)+INDEX(EfficiencyFunctions!D$2:D$206,$B19),0)</f>
        <v>2.8E-3</v>
      </c>
      <c r="J19">
        <f>IF(ISNUMBER((IF($B19&lt;206,INDEX(EfficiencyFunctions!E$2:E$206,$B19+1),INDEX(EfficiencyFunctions!E$2:E$206,$B19))-INDEX(EfficiencyFunctions!E$2:E$206,$B19))/($E19-$C19)*($A19-$C19)+INDEX(EfficiencyFunctions!E$2:E$206,$B19)),(IF($B19&lt;206,INDEX(EfficiencyFunctions!E$2:E$206,$B19+1),INDEX(EfficiencyFunctions!E$2:E$206,$B19))-INDEX(EfficiencyFunctions!E$2:E$206,$B19))/($E19-$C19)*($A19-$C19)+INDEX(EfficiencyFunctions!E$2:E$206,$B19),0)</f>
        <v>0.29470000000000002</v>
      </c>
      <c r="K19">
        <f>IF(ISNUMBER((IF($B19&lt;206,INDEX(EfficiencyFunctions!F$2:F$206,$B19+1),INDEX(EfficiencyFunctions!F$2:F$206,$B19))-INDEX(EfficiencyFunctions!F$2:F$206,$B19))/($E19-$C19)*($A19-$C19)+INDEX(EfficiencyFunctions!F$2:F$206,$B19)),(IF($B19&lt;206,INDEX(EfficiencyFunctions!F$2:F$206,$B19+1),INDEX(EfficiencyFunctions!F$2:F$206,$B19))-INDEX(EfficiencyFunctions!F$2:F$206,$B19))/($E19-$C19)*($A19-$C19)+INDEX(EfficiencyFunctions!F$2:F$206,$B19),0)</f>
        <v>0.10466961995829301</v>
      </c>
      <c r="L19">
        <f t="shared" si="1"/>
        <v>2</v>
      </c>
      <c r="M19">
        <f>IF(ISNUMBER(MainDisplay!I19),MainDisplay!I19*MainDisplay!$A$5/(683*SUMPRODUCT('Interpolated data'!G$3:G$1003,'Interpolated data'!L$3:L$1003,MainDisplay!I$3:I$1003)),0)</f>
        <v>1.2729083436493921E-2</v>
      </c>
    </row>
    <row r="20" spans="1:13" x14ac:dyDescent="0.25">
      <c r="A20">
        <f>IF(ISNUMBER(MainDisplay!G20),MainDisplay!G20,"")</f>
        <v>414</v>
      </c>
      <c r="B20">
        <f>MATCH($A20,EfficiencyFunctions!$A$2:$A$206,1)</f>
        <v>20</v>
      </c>
      <c r="C20">
        <f>INDEX(EfficiencyFunctions!$A$2:$A$206,B20)</f>
        <v>414</v>
      </c>
      <c r="D20">
        <f>INDEX(EfficiencyFunctions!$B$2:$B$206,B20)</f>
        <v>1.9353E-3</v>
      </c>
      <c r="E20">
        <f>IF(B20&lt;206,INDEX(EfficiencyFunctions!$A$2:$A$206,B20+1),1000000)</f>
        <v>416</v>
      </c>
      <c r="F20">
        <f>IF(B20&lt;206,INDEX(EfficiencyFunctions!$B$2:$B$206,B20+1),INDEX(EfficiencyFunctions!$B$2:$B$206,B20))</f>
        <v>2.4548E-3</v>
      </c>
      <c r="G20">
        <f t="shared" si="0"/>
        <v>1.9353E-3</v>
      </c>
      <c r="H20">
        <f>IF(ISNUMBER((IF($B20&lt;206,INDEX(EfficiencyFunctions!C$2:C$206,$B20+1),INDEX(EfficiencyFunctions!C$2:C$206,$B20))-INDEX(EfficiencyFunctions!C$2:C$206,$B20))/($E20-$C20)*($A20-$C20)+INDEX(EfficiencyFunctions!C$2:C$206,$B20)),(IF($B20&lt;206,INDEX(EfficiencyFunctions!C$2:C$206,$B20+1),INDEX(EfficiencyFunctions!C$2:C$206,$B20))-INDEX(EfficiencyFunctions!C$2:C$206,$B20))/($E20-$C20)*($A20-$C20)+INDEX(EfficiencyFunctions!C$2:C$206,$B20),0)</f>
        <v>5.45E-2</v>
      </c>
      <c r="I20">
        <f>IF(ISNUMBER((IF($B20&lt;206,INDEX(EfficiencyFunctions!D$2:D$206,$B20+1),INDEX(EfficiencyFunctions!D$2:D$206,$B20))-INDEX(EfficiencyFunctions!D$2:D$206,$B20))/($E20-$C20)*($A20-$C20)+INDEX(EfficiencyFunctions!D$2:D$206,$B20)),(IF($B20&lt;206,INDEX(EfficiencyFunctions!D$2:D$206,$B20+1),INDEX(EfficiencyFunctions!D$2:D$206,$B20))-INDEX(EfficiencyFunctions!D$2:D$206,$B20))/($E20-$C20)*($A20-$C20)+INDEX(EfficiencyFunctions!D$2:D$206,$B20),0)</f>
        <v>3.5999999999999999E-3</v>
      </c>
      <c r="J20">
        <f>IF(ISNUMBER((IF($B20&lt;206,INDEX(EfficiencyFunctions!E$2:E$206,$B20+1),INDEX(EfficiencyFunctions!E$2:E$206,$B20))-INDEX(EfficiencyFunctions!E$2:E$206,$B20))/($E20-$C20)*($A20-$C20)+INDEX(EfficiencyFunctions!E$2:E$206,$B20)),(IF($B20&lt;206,INDEX(EfficiencyFunctions!E$2:E$206,$B20+1),INDEX(EfficiencyFunctions!E$2:E$206,$B20))-INDEX(EfficiencyFunctions!E$2:E$206,$B20))/($E20-$C20)*($A20-$C20)+INDEX(EfficiencyFunctions!E$2:E$206,$B20),0)</f>
        <v>0.34229999999999999</v>
      </c>
      <c r="K20">
        <f>IF(ISNUMBER((IF($B20&lt;206,INDEX(EfficiencyFunctions!F$2:F$206,$B20+1),INDEX(EfficiencyFunctions!F$2:F$206,$B20))-INDEX(EfficiencyFunctions!F$2:F$206,$B20))/($E20-$C20)*($A20-$C20)+INDEX(EfficiencyFunctions!F$2:F$206,$B20)),(IF($B20&lt;206,INDEX(EfficiencyFunctions!F$2:F$206,$B20+1),INDEX(EfficiencyFunctions!F$2:F$206,$B20))-INDEX(EfficiencyFunctions!F$2:F$206,$B20))/($E20-$C20)*($A20-$C20)+INDEX(EfficiencyFunctions!F$2:F$206,$B20),0)</f>
        <v>0.126202805247699</v>
      </c>
      <c r="L20">
        <f t="shared" si="1"/>
        <v>2</v>
      </c>
      <c r="M20">
        <f>IF(ISNUMBER(MainDisplay!I20),MainDisplay!I20*MainDisplay!$A$5/(683*SUMPRODUCT('Interpolated data'!G$3:G$1003,'Interpolated data'!L$3:L$1003,MainDisplay!I$3:I$1003)),0)</f>
        <v>1.2778041449711204E-2</v>
      </c>
    </row>
    <row r="21" spans="1:13" x14ac:dyDescent="0.25">
      <c r="A21">
        <f>IF(ISNUMBER(MainDisplay!G21),MainDisplay!G21,"")</f>
        <v>416</v>
      </c>
      <c r="B21">
        <f>MATCH($A21,EfficiencyFunctions!$A$2:$A$206,1)</f>
        <v>21</v>
      </c>
      <c r="C21">
        <f>INDEX(EfficiencyFunctions!$A$2:$A$206,B21)</f>
        <v>416</v>
      </c>
      <c r="D21">
        <f>INDEX(EfficiencyFunctions!$B$2:$B$206,B21)</f>
        <v>2.4548E-3</v>
      </c>
      <c r="E21">
        <f>IF(B21&lt;206,INDEX(EfficiencyFunctions!$A$2:$A$206,B21+1),1000000)</f>
        <v>418</v>
      </c>
      <c r="F21">
        <f>IF(B21&lt;206,INDEX(EfficiencyFunctions!$B$2:$B$206,B21+1),INDEX(EfficiencyFunctions!$B$2:$B$206,B21))</f>
        <v>3.1178E-3</v>
      </c>
      <c r="G21">
        <f t="shared" si="0"/>
        <v>2.4548E-3</v>
      </c>
      <c r="H21">
        <f>IF(ISNUMBER((IF($B21&lt;206,INDEX(EfficiencyFunctions!C$2:C$206,$B21+1),INDEX(EfficiencyFunctions!C$2:C$206,$B21))-INDEX(EfficiencyFunctions!C$2:C$206,$B21))/($E21-$C21)*($A21-$C21)+INDEX(EfficiencyFunctions!C$2:C$206,$B21)),(IF($B21&lt;206,INDEX(EfficiencyFunctions!C$2:C$206,$B21+1),INDEX(EfficiencyFunctions!C$2:C$206,$B21))-INDEX(EfficiencyFunctions!C$2:C$206,$B21))/($E21-$C21)*($A21-$C21)+INDEX(EfficiencyFunctions!C$2:C$206,$B21),0)</f>
        <v>6.6799999999999998E-2</v>
      </c>
      <c r="I21">
        <f>IF(ISNUMBER((IF($B21&lt;206,INDEX(EfficiencyFunctions!D$2:D$206,$B21+1),INDEX(EfficiencyFunctions!D$2:D$206,$B21))-INDEX(EfficiencyFunctions!D$2:D$206,$B21))/($E21-$C21)*($A21-$C21)+INDEX(EfficiencyFunctions!D$2:D$206,$B21)),(IF($B21&lt;206,INDEX(EfficiencyFunctions!D$2:D$206,$B21+1),INDEX(EfficiencyFunctions!D$2:D$206,$B21))-INDEX(EfficiencyFunctions!D$2:D$206,$B21))/($E21-$C21)*($A21-$C21)+INDEX(EfficiencyFunctions!D$2:D$206,$B21),0)</f>
        <v>4.7000000000000002E-3</v>
      </c>
      <c r="J21">
        <f>IF(ISNUMBER((IF($B21&lt;206,INDEX(EfficiencyFunctions!E$2:E$206,$B21+1),INDEX(EfficiencyFunctions!E$2:E$206,$B21))-INDEX(EfficiencyFunctions!E$2:E$206,$B21))/($E21-$C21)*($A21-$C21)+INDEX(EfficiencyFunctions!E$2:E$206,$B21)),(IF($B21&lt;206,INDEX(EfficiencyFunctions!E$2:E$206,$B21+1),INDEX(EfficiencyFunctions!E$2:E$206,$B21))-INDEX(EfficiencyFunctions!E$2:E$206,$B21))/($E21-$C21)*($A21-$C21)+INDEX(EfficiencyFunctions!E$2:E$206,$B21),0)</f>
        <v>0.39350000000000002</v>
      </c>
      <c r="K21">
        <f>IF(ISNUMBER((IF($B21&lt;206,INDEX(EfficiencyFunctions!F$2:F$206,$B21+1),INDEX(EfficiencyFunctions!F$2:F$206,$B21))-INDEX(EfficiencyFunctions!F$2:F$206,$B21))/($E21-$C21)*($A21-$C21)+INDEX(EfficiencyFunctions!F$2:F$206,$B21)),(IF($B21&lt;206,INDEX(EfficiencyFunctions!F$2:F$206,$B21+1),INDEX(EfficiencyFunctions!F$2:F$206,$B21))-INDEX(EfficiencyFunctions!F$2:F$206,$B21))/($E21-$C21)*($A21-$C21)+INDEX(EfficiencyFunctions!F$2:F$206,$B21),0)</f>
        <v>0.14884959011443299</v>
      </c>
      <c r="L21">
        <f t="shared" si="1"/>
        <v>2</v>
      </c>
      <c r="M21">
        <f>IF(ISNUMBER(MainDisplay!I21),MainDisplay!I21*MainDisplay!$A$5/(683*SUMPRODUCT('Interpolated data'!G$3:G$1003,'Interpolated data'!L$3:L$1003,MainDisplay!I$3:I$1003)),0)</f>
        <v>1.2826999462928489E-2</v>
      </c>
    </row>
    <row r="22" spans="1:13" x14ac:dyDescent="0.25">
      <c r="A22">
        <f>IF(ISNUMBER(MainDisplay!G22),MainDisplay!G22,"")</f>
        <v>418</v>
      </c>
      <c r="B22">
        <f>MATCH($A22,EfficiencyFunctions!$A$2:$A$206,1)</f>
        <v>22</v>
      </c>
      <c r="C22">
        <f>INDEX(EfficiencyFunctions!$A$2:$A$206,B22)</f>
        <v>418</v>
      </c>
      <c r="D22">
        <f>INDEX(EfficiencyFunctions!$B$2:$B$206,B22)</f>
        <v>3.1178E-3</v>
      </c>
      <c r="E22">
        <f>IF(B22&lt;206,INDEX(EfficiencyFunctions!$A$2:$A$206,B22+1),1000000)</f>
        <v>420</v>
      </c>
      <c r="F22">
        <f>IF(B22&lt;206,INDEX(EfficiencyFunctions!$B$2:$B$206,B22+1),INDEX(EfficiencyFunctions!$B$2:$B$206,B22))</f>
        <v>4.0000000000000001E-3</v>
      </c>
      <c r="G22">
        <f t="shared" si="0"/>
        <v>3.1178E-3</v>
      </c>
      <c r="H22">
        <f>IF(ISNUMBER((IF($B22&lt;206,INDEX(EfficiencyFunctions!C$2:C$206,$B22+1),INDEX(EfficiencyFunctions!C$2:C$206,$B22))-INDEX(EfficiencyFunctions!C$2:C$206,$B22))/($E22-$C22)*($A22-$C22)+INDEX(EfficiencyFunctions!C$2:C$206,$B22)),(IF($B22&lt;206,INDEX(EfficiencyFunctions!C$2:C$206,$B22+1),INDEX(EfficiencyFunctions!C$2:C$206,$B22))-INDEX(EfficiencyFunctions!C$2:C$206,$B22))/($E22-$C22)*($A22-$C22)+INDEX(EfficiencyFunctions!C$2:C$206,$B22),0)</f>
        <v>8.0799999999999997E-2</v>
      </c>
      <c r="I22">
        <f>IF(ISNUMBER((IF($B22&lt;206,INDEX(EfficiencyFunctions!D$2:D$206,$B22+1),INDEX(EfficiencyFunctions!D$2:D$206,$B22))-INDEX(EfficiencyFunctions!D$2:D$206,$B22))/($E22-$C22)*($A22-$C22)+INDEX(EfficiencyFunctions!D$2:D$206,$B22)),(IF($B22&lt;206,INDEX(EfficiencyFunctions!D$2:D$206,$B22+1),INDEX(EfficiencyFunctions!D$2:D$206,$B22))-INDEX(EfficiencyFunctions!D$2:D$206,$B22))/($E22-$C22)*($A22-$C22)+INDEX(EfficiencyFunctions!D$2:D$206,$B22),0)</f>
        <v>6.1000000000000004E-3</v>
      </c>
      <c r="J22">
        <f>IF(ISNUMBER((IF($B22&lt;206,INDEX(EfficiencyFunctions!E$2:E$206,$B22+1),INDEX(EfficiencyFunctions!E$2:E$206,$B22))-INDEX(EfficiencyFunctions!E$2:E$206,$B22))/($E22-$C22)*($A22-$C22)+INDEX(EfficiencyFunctions!E$2:E$206,$B22)),(IF($B22&lt;206,INDEX(EfficiencyFunctions!E$2:E$206,$B22+1),INDEX(EfficiencyFunctions!E$2:E$206,$B22))-INDEX(EfficiencyFunctions!E$2:E$206,$B22))/($E22-$C22)*($A22-$C22)+INDEX(EfficiencyFunctions!E$2:E$206,$B22),0)</f>
        <v>0.44940000000000002</v>
      </c>
      <c r="K22">
        <f>IF(ISNUMBER((IF($B22&lt;206,INDEX(EfficiencyFunctions!F$2:F$206,$B22+1),INDEX(EfficiencyFunctions!F$2:F$206,$B22))-INDEX(EfficiencyFunctions!F$2:F$206,$B22))/($E22-$C22)*($A22-$C22)+INDEX(EfficiencyFunctions!F$2:F$206,$B22)),(IF($B22&lt;206,INDEX(EfficiencyFunctions!F$2:F$206,$B22+1),INDEX(EfficiencyFunctions!F$2:F$206,$B22))-INDEX(EfficiencyFunctions!F$2:F$206,$B22))/($E22-$C22)*($A22-$C22)+INDEX(EfficiencyFunctions!F$2:F$206,$B22),0)</f>
        <v>0.17402786495031999</v>
      </c>
      <c r="L22">
        <f t="shared" si="1"/>
        <v>2</v>
      </c>
      <c r="M22">
        <f>IF(ISNUMBER(MainDisplay!I22),MainDisplay!I22*MainDisplay!$A$5/(683*SUMPRODUCT('Interpolated data'!G$3:G$1003,'Interpolated data'!L$3:L$1003,MainDisplay!I$3:I$1003)),0)</f>
        <v>1.2892276813884869E-2</v>
      </c>
    </row>
    <row r="23" spans="1:13" x14ac:dyDescent="0.25">
      <c r="A23">
        <f>IF(ISNUMBER(MainDisplay!G23),MainDisplay!G23,"")</f>
        <v>420</v>
      </c>
      <c r="B23">
        <f>MATCH($A23,EfficiencyFunctions!$A$2:$A$206,1)</f>
        <v>23</v>
      </c>
      <c r="C23">
        <f>INDEX(EfficiencyFunctions!$A$2:$A$206,B23)</f>
        <v>420</v>
      </c>
      <c r="D23">
        <f>INDEX(EfficiencyFunctions!$B$2:$B$206,B23)</f>
        <v>4.0000000000000001E-3</v>
      </c>
      <c r="E23">
        <f>IF(B23&lt;206,INDEX(EfficiencyFunctions!$A$2:$A$206,B23+1),1000000)</f>
        <v>422</v>
      </c>
      <c r="F23">
        <f>IF(B23&lt;206,INDEX(EfficiencyFunctions!$B$2:$B$206,B23+1),INDEX(EfficiencyFunctions!$B$2:$B$206,B23))</f>
        <v>5.1593000000000003E-3</v>
      </c>
      <c r="G23">
        <f t="shared" si="0"/>
        <v>4.0000000000000001E-3</v>
      </c>
      <c r="H23">
        <f>IF(ISNUMBER((IF($B23&lt;206,INDEX(EfficiencyFunctions!C$2:C$206,$B23+1),INDEX(EfficiencyFunctions!C$2:C$206,$B23))-INDEX(EfficiencyFunctions!C$2:C$206,$B23))/($E23-$C23)*($A23-$C23)+INDEX(EfficiencyFunctions!C$2:C$206,$B23)),(IF($B23&lt;206,INDEX(EfficiencyFunctions!C$2:C$206,$B23+1),INDEX(EfficiencyFunctions!C$2:C$206,$B23))-INDEX(EfficiencyFunctions!C$2:C$206,$B23))/($E23-$C23)*($A23-$C23)+INDEX(EfficiencyFunctions!C$2:C$206,$B23),0)</f>
        <v>9.6600000000000005E-2</v>
      </c>
      <c r="I23">
        <f>IF(ISNUMBER((IF($B23&lt;206,INDEX(EfficiencyFunctions!D$2:D$206,$B23+1),INDEX(EfficiencyFunctions!D$2:D$206,$B23))-INDEX(EfficiencyFunctions!D$2:D$206,$B23))/($E23-$C23)*($A23-$C23)+INDEX(EfficiencyFunctions!D$2:D$206,$B23)),(IF($B23&lt;206,INDEX(EfficiencyFunctions!D$2:D$206,$B23+1),INDEX(EfficiencyFunctions!D$2:D$206,$B23))-INDEX(EfficiencyFunctions!D$2:D$206,$B23))/($E23-$C23)*($A23-$C23)+INDEX(EfficiencyFunctions!D$2:D$206,$B23),0)</f>
        <v>8.0999999999999996E-3</v>
      </c>
      <c r="J23">
        <f>IF(ISNUMBER((IF($B23&lt;206,INDEX(EfficiencyFunctions!E$2:E$206,$B23+1),INDEX(EfficiencyFunctions!E$2:E$206,$B23))-INDEX(EfficiencyFunctions!E$2:E$206,$B23))/($E23-$C23)*($A23-$C23)+INDEX(EfficiencyFunctions!E$2:E$206,$B23)),(IF($B23&lt;206,INDEX(EfficiencyFunctions!E$2:E$206,$B23+1),INDEX(EfficiencyFunctions!E$2:E$206,$B23))-INDEX(EfficiencyFunctions!E$2:E$206,$B23))/($E23-$C23)*($A23-$C23)+INDEX(EfficiencyFunctions!E$2:E$206,$B23),0)</f>
        <v>0.50860000000000005</v>
      </c>
      <c r="K23">
        <f>IF(ISNUMBER((IF($B23&lt;206,INDEX(EfficiencyFunctions!F$2:F$206,$B23+1),INDEX(EfficiencyFunctions!F$2:F$206,$B23))-INDEX(EfficiencyFunctions!F$2:F$206,$B23))/($E23-$C23)*($A23-$C23)+INDEX(EfficiencyFunctions!F$2:F$206,$B23)),(IF($B23&lt;206,INDEX(EfficiencyFunctions!F$2:F$206,$B23+1),INDEX(EfficiencyFunctions!F$2:F$206,$B23))-INDEX(EfficiencyFunctions!F$2:F$206,$B23))/($E23-$C23)*($A23-$C23)+INDEX(EfficiencyFunctions!F$2:F$206,$B23),0)</f>
        <v>0.202094062422979</v>
      </c>
      <c r="L23">
        <f t="shared" si="1"/>
        <v>2</v>
      </c>
      <c r="M23">
        <f>IF(ISNUMBER(MainDisplay!I23),MainDisplay!I23*MainDisplay!$A$5/(683*SUMPRODUCT('Interpolated data'!G$3:G$1003,'Interpolated data'!L$3:L$1003,MainDisplay!I$3:I$1003)),0)</f>
        <v>1.2941234827102154E-2</v>
      </c>
    </row>
    <row r="24" spans="1:13" x14ac:dyDescent="0.25">
      <c r="A24">
        <f>IF(ISNUMBER(MainDisplay!G24),MainDisplay!G24,"")</f>
        <v>422</v>
      </c>
      <c r="B24">
        <f>MATCH($A24,EfficiencyFunctions!$A$2:$A$206,1)</f>
        <v>24</v>
      </c>
      <c r="C24">
        <f>INDEX(EfficiencyFunctions!$A$2:$A$206,B24)</f>
        <v>422</v>
      </c>
      <c r="D24">
        <f>INDEX(EfficiencyFunctions!$B$2:$B$206,B24)</f>
        <v>5.1593000000000003E-3</v>
      </c>
      <c r="E24">
        <f>IF(B24&lt;206,INDEX(EfficiencyFunctions!$A$2:$A$206,B24+1),1000000)</f>
        <v>424</v>
      </c>
      <c r="F24">
        <f>IF(B24&lt;206,INDEX(EfficiencyFunctions!$B$2:$B$206,B24+1),INDEX(EfficiencyFunctions!$B$2:$B$206,B24))</f>
        <v>6.5462000000000003E-3</v>
      </c>
      <c r="G24">
        <f t="shared" si="0"/>
        <v>5.1593000000000003E-3</v>
      </c>
      <c r="H24">
        <f>IF(ISNUMBER((IF($B24&lt;206,INDEX(EfficiencyFunctions!C$2:C$206,$B24+1),INDEX(EfficiencyFunctions!C$2:C$206,$B24))-INDEX(EfficiencyFunctions!C$2:C$206,$B24))/($E24-$C24)*($A24-$C24)+INDEX(EfficiencyFunctions!C$2:C$206,$B24)),(IF($B24&lt;206,INDEX(EfficiencyFunctions!C$2:C$206,$B24+1),INDEX(EfficiencyFunctions!C$2:C$206,$B24))-INDEX(EfficiencyFunctions!C$2:C$206,$B24))/($E24-$C24)*($A24-$C24)+INDEX(EfficiencyFunctions!C$2:C$206,$B24),0)</f>
        <v>0.11409999999999999</v>
      </c>
      <c r="I24">
        <f>IF(ISNUMBER((IF($B24&lt;206,INDEX(EfficiencyFunctions!D$2:D$206,$B24+1),INDEX(EfficiencyFunctions!D$2:D$206,$B24))-INDEX(EfficiencyFunctions!D$2:D$206,$B24))/($E24-$C24)*($A24-$C24)+INDEX(EfficiencyFunctions!D$2:D$206,$B24)),(IF($B24&lt;206,INDEX(EfficiencyFunctions!D$2:D$206,$B24+1),INDEX(EfficiencyFunctions!D$2:D$206,$B24))-INDEX(EfficiencyFunctions!D$2:D$206,$B24))/($E24-$C24)*($A24-$C24)+INDEX(EfficiencyFunctions!D$2:D$206,$B24),0)</f>
        <v>1.0800000000000001E-2</v>
      </c>
      <c r="J24">
        <f>IF(ISNUMBER((IF($B24&lt;206,INDEX(EfficiencyFunctions!E$2:E$206,$B24+1),INDEX(EfficiencyFunctions!E$2:E$206,$B24))-INDEX(EfficiencyFunctions!E$2:E$206,$B24))/($E24-$C24)*($A24-$C24)+INDEX(EfficiencyFunctions!E$2:E$206,$B24)),(IF($B24&lt;206,INDEX(EfficiencyFunctions!E$2:E$206,$B24+1),INDEX(EfficiencyFunctions!E$2:E$206,$B24))-INDEX(EfficiencyFunctions!E$2:E$206,$B24))/($E24-$C24)*($A24-$C24)+INDEX(EfficiencyFunctions!E$2:E$206,$B24),0)</f>
        <v>0.5655</v>
      </c>
      <c r="K24">
        <f>IF(ISNUMBER((IF($B24&lt;206,INDEX(EfficiencyFunctions!F$2:F$206,$B24+1),INDEX(EfficiencyFunctions!F$2:F$206,$B24))-INDEX(EfficiencyFunctions!F$2:F$206,$B24))/($E24-$C24)*($A24-$C24)+INDEX(EfficiencyFunctions!F$2:F$206,$B24)),(IF($B24&lt;206,INDEX(EfficiencyFunctions!F$2:F$206,$B24+1),INDEX(EfficiencyFunctions!F$2:F$206,$B24))-INDEX(EfficiencyFunctions!F$2:F$206,$B24))/($E24-$C24)*($A24-$C24)+INDEX(EfficiencyFunctions!F$2:F$206,$B24),0)</f>
        <v>0.23361424265018399</v>
      </c>
      <c r="L24">
        <f t="shared" si="1"/>
        <v>2</v>
      </c>
      <c r="M24">
        <f>IF(ISNUMBER(MainDisplay!I24),MainDisplay!I24*MainDisplay!$A$5/(683*SUMPRODUCT('Interpolated data'!G$3:G$1003,'Interpolated data'!L$3:L$1003,MainDisplay!I$3:I$1003)),0)</f>
        <v>1.2745402774233016E-2</v>
      </c>
    </row>
    <row r="25" spans="1:13" x14ac:dyDescent="0.25">
      <c r="A25">
        <f>IF(ISNUMBER(MainDisplay!G25),MainDisplay!G25,"")</f>
        <v>424</v>
      </c>
      <c r="B25">
        <f>MATCH($A25,EfficiencyFunctions!$A$2:$A$206,1)</f>
        <v>25</v>
      </c>
      <c r="C25">
        <f>INDEX(EfficiencyFunctions!$A$2:$A$206,B25)</f>
        <v>424</v>
      </c>
      <c r="D25">
        <f>INDEX(EfficiencyFunctions!$B$2:$B$206,B25)</f>
        <v>6.5462000000000003E-3</v>
      </c>
      <c r="E25">
        <f>IF(B25&lt;206,INDEX(EfficiencyFunctions!$A$2:$A$206,B25+1),1000000)</f>
        <v>426</v>
      </c>
      <c r="F25">
        <f>IF(B25&lt;206,INDEX(EfficiencyFunctions!$B$2:$B$206,B25+1),INDEX(EfficiencyFunctions!$B$2:$B$206,B25))</f>
        <v>8.0864999999999999E-3</v>
      </c>
      <c r="G25">
        <f t="shared" si="0"/>
        <v>6.5462000000000003E-3</v>
      </c>
      <c r="H25">
        <f>IF(ISNUMBER((IF($B25&lt;206,INDEX(EfficiencyFunctions!C$2:C$206,$B25+1),INDEX(EfficiencyFunctions!C$2:C$206,$B25))-INDEX(EfficiencyFunctions!C$2:C$206,$B25))/($E25-$C25)*($A25-$C25)+INDEX(EfficiencyFunctions!C$2:C$206,$B25)),(IF($B25&lt;206,INDEX(EfficiencyFunctions!C$2:C$206,$B25+1),INDEX(EfficiencyFunctions!C$2:C$206,$B25))-INDEX(EfficiencyFunctions!C$2:C$206,$B25))/($E25-$C25)*($A25-$C25)+INDEX(EfficiencyFunctions!C$2:C$206,$B25),0)</f>
        <v>0.13339999999999999</v>
      </c>
      <c r="I25">
        <f>IF(ISNUMBER((IF($B25&lt;206,INDEX(EfficiencyFunctions!D$2:D$206,$B25+1),INDEX(EfficiencyFunctions!D$2:D$206,$B25))-INDEX(EfficiencyFunctions!D$2:D$206,$B25))/($E25-$C25)*($A25-$C25)+INDEX(EfficiencyFunctions!D$2:D$206,$B25)),(IF($B25&lt;206,INDEX(EfficiencyFunctions!D$2:D$206,$B25+1),INDEX(EfficiencyFunctions!D$2:D$206,$B25))-INDEX(EfficiencyFunctions!D$2:D$206,$B25))/($E25-$C25)*($A25-$C25)+INDEX(EfficiencyFunctions!D$2:D$206,$B25),0)</f>
        <v>1.4200000000000001E-2</v>
      </c>
      <c r="J25">
        <f>IF(ISNUMBER((IF($B25&lt;206,INDEX(EfficiencyFunctions!E$2:E$206,$B25+1),INDEX(EfficiencyFunctions!E$2:E$206,$B25))-INDEX(EfficiencyFunctions!E$2:E$206,$B25))/($E25-$C25)*($A25-$C25)+INDEX(EfficiencyFunctions!E$2:E$206,$B25)),(IF($B25&lt;206,INDEX(EfficiencyFunctions!E$2:E$206,$B25+1),INDEX(EfficiencyFunctions!E$2:E$206,$B25))-INDEX(EfficiencyFunctions!E$2:E$206,$B25))/($E25-$C25)*($A25-$C25)+INDEX(EfficiencyFunctions!E$2:E$206,$B25),0)</f>
        <v>0.62649999999999995</v>
      </c>
      <c r="K25">
        <f>IF(ISNUMBER((IF($B25&lt;206,INDEX(EfficiencyFunctions!F$2:F$206,$B25+1),INDEX(EfficiencyFunctions!F$2:F$206,$B25))-INDEX(EfficiencyFunctions!F$2:F$206,$B25))/($E25-$C25)*($A25-$C25)+INDEX(EfficiencyFunctions!F$2:F$206,$B25)),(IF($B25&lt;206,INDEX(EfficiencyFunctions!F$2:F$206,$B25+1),INDEX(EfficiencyFunctions!F$2:F$206,$B25))-INDEX(EfficiencyFunctions!F$2:F$206,$B25))/($E25-$C25)*($A25-$C25)+INDEX(EfficiencyFunctions!F$2:F$206,$B25),0)</f>
        <v>0.266351746141058</v>
      </c>
      <c r="L25">
        <f t="shared" si="1"/>
        <v>2</v>
      </c>
      <c r="M25">
        <f>IF(ISNUMBER(MainDisplay!I25),MainDisplay!I25*MainDisplay!$A$5/(683*SUMPRODUCT('Interpolated data'!G$3:G$1003,'Interpolated data'!L$3:L$1003,MainDisplay!I$3:I$1003)),0)</f>
        <v>1.2565890059102972E-2</v>
      </c>
    </row>
    <row r="26" spans="1:13" x14ac:dyDescent="0.25">
      <c r="A26">
        <f>IF(ISNUMBER(MainDisplay!G26),MainDisplay!G26,"")</f>
        <v>426</v>
      </c>
      <c r="B26">
        <f>MATCH($A26,EfficiencyFunctions!$A$2:$A$206,1)</f>
        <v>26</v>
      </c>
      <c r="C26">
        <f>INDEX(EfficiencyFunctions!$A$2:$A$206,B26)</f>
        <v>426</v>
      </c>
      <c r="D26">
        <f>INDEX(EfficiencyFunctions!$B$2:$B$206,B26)</f>
        <v>8.0864999999999999E-3</v>
      </c>
      <c r="E26">
        <f>IF(B26&lt;206,INDEX(EfficiencyFunctions!$A$2:$A$206,B26+1),1000000)</f>
        <v>428</v>
      </c>
      <c r="F26">
        <f>IF(B26&lt;206,INDEX(EfficiencyFunctions!$B$2:$B$206,B26+1),INDEX(EfficiencyFunctions!$B$2:$B$206,B26))</f>
        <v>9.7677000000000007E-3</v>
      </c>
      <c r="G26">
        <f t="shared" si="0"/>
        <v>8.0864999999999999E-3</v>
      </c>
      <c r="H26">
        <f>IF(ISNUMBER((IF($B26&lt;206,INDEX(EfficiencyFunctions!C$2:C$206,$B26+1),INDEX(EfficiencyFunctions!C$2:C$206,$B26))-INDEX(EfficiencyFunctions!C$2:C$206,$B26))/($E26-$C26)*($A26-$C26)+INDEX(EfficiencyFunctions!C$2:C$206,$B26)),(IF($B26&lt;206,INDEX(EfficiencyFunctions!C$2:C$206,$B26+1),INDEX(EfficiencyFunctions!C$2:C$206,$B26))-INDEX(EfficiencyFunctions!C$2:C$206,$B26))/($E26-$C26)*($A26-$C26)+INDEX(EfficiencyFunctions!C$2:C$206,$B26),0)</f>
        <v>0.15409999999999999</v>
      </c>
      <c r="I26">
        <f>IF(ISNUMBER((IF($B26&lt;206,INDEX(EfficiencyFunctions!D$2:D$206,$B26+1),INDEX(EfficiencyFunctions!D$2:D$206,$B26))-INDEX(EfficiencyFunctions!D$2:D$206,$B26))/($E26-$C26)*($A26-$C26)+INDEX(EfficiencyFunctions!D$2:D$206,$B26)),(IF($B26&lt;206,INDEX(EfficiencyFunctions!D$2:D$206,$B26+1),INDEX(EfficiencyFunctions!D$2:D$206,$B26))-INDEX(EfficiencyFunctions!D$2:D$206,$B26))/($E26-$C26)*($A26-$C26)+INDEX(EfficiencyFunctions!D$2:D$206,$B26),0)</f>
        <v>1.8100000000000002E-2</v>
      </c>
      <c r="J26">
        <f>IF(ISNUMBER((IF($B26&lt;206,INDEX(EfficiencyFunctions!E$2:E$206,$B26+1),INDEX(EfficiencyFunctions!E$2:E$206,$B26))-INDEX(EfficiencyFunctions!E$2:E$206,$B26))/($E26-$C26)*($A26-$C26)+INDEX(EfficiencyFunctions!E$2:E$206,$B26)),(IF($B26&lt;206,INDEX(EfficiencyFunctions!E$2:E$206,$B26+1),INDEX(EfficiencyFunctions!E$2:E$206,$B26))-INDEX(EfficiencyFunctions!E$2:E$206,$B26))/($E26-$C26)*($A26-$C26)+INDEX(EfficiencyFunctions!E$2:E$206,$B26),0)</f>
        <v>0.68840000000000001</v>
      </c>
      <c r="K26">
        <f>IF(ISNUMBER((IF($B26&lt;206,INDEX(EfficiencyFunctions!F$2:F$206,$B26+1),INDEX(EfficiencyFunctions!F$2:F$206,$B26))-INDEX(EfficiencyFunctions!F$2:F$206,$B26))/($E26-$C26)*($A26-$C26)+INDEX(EfficiencyFunctions!F$2:F$206,$B26)),(IF($B26&lt;206,INDEX(EfficiencyFunctions!F$2:F$206,$B26+1),INDEX(EfficiencyFunctions!F$2:F$206,$B26))-INDEX(EfficiencyFunctions!F$2:F$206,$B26))/($E26-$C26)*($A26-$C26)+INDEX(EfficiencyFunctions!F$2:F$206,$B26),0)</f>
        <v>0.299850386682743</v>
      </c>
      <c r="L26">
        <f t="shared" si="1"/>
        <v>2</v>
      </c>
      <c r="M26">
        <f>IF(ISNUMBER(MainDisplay!I26),MainDisplay!I26*MainDisplay!$A$5/(683*SUMPRODUCT('Interpolated data'!G$3:G$1003,'Interpolated data'!L$3:L$1003,MainDisplay!I$3:I$1003)),0)</f>
        <v>1.238637734397293E-2</v>
      </c>
    </row>
    <row r="27" spans="1:13" x14ac:dyDescent="0.25">
      <c r="A27">
        <f>IF(ISNUMBER(MainDisplay!G27),MainDisplay!G27,"")</f>
        <v>428</v>
      </c>
      <c r="B27">
        <f>MATCH($A27,EfficiencyFunctions!$A$2:$A$206,1)</f>
        <v>27</v>
      </c>
      <c r="C27">
        <f>INDEX(EfficiencyFunctions!$A$2:$A$206,B27)</f>
        <v>428</v>
      </c>
      <c r="D27">
        <f>INDEX(EfficiencyFunctions!$B$2:$B$206,B27)</f>
        <v>9.7677000000000007E-3</v>
      </c>
      <c r="E27">
        <f>IF(B27&lt;206,INDEX(EfficiencyFunctions!$A$2:$A$206,B27+1),1000000)</f>
        <v>430</v>
      </c>
      <c r="F27">
        <f>IF(B27&lt;206,INDEX(EfficiencyFunctions!$B$2:$B$206,B27+1),INDEX(EfficiencyFunctions!$B$2:$B$206,B27))</f>
        <v>1.1599999999999999E-2</v>
      </c>
      <c r="G27">
        <f t="shared" si="0"/>
        <v>9.7677000000000007E-3</v>
      </c>
      <c r="H27">
        <f>IF(ISNUMBER((IF($B27&lt;206,INDEX(EfficiencyFunctions!C$2:C$206,$B27+1),INDEX(EfficiencyFunctions!C$2:C$206,$B27))-INDEX(EfficiencyFunctions!C$2:C$206,$B27))/($E27-$C27)*($A27-$C27)+INDEX(EfficiencyFunctions!C$2:C$206,$B27)),(IF($B27&lt;206,INDEX(EfficiencyFunctions!C$2:C$206,$B27+1),INDEX(EfficiencyFunctions!C$2:C$206,$B27))-INDEX(EfficiencyFunctions!C$2:C$206,$B27))/($E27-$C27)*($A27-$C27)+INDEX(EfficiencyFunctions!C$2:C$206,$B27),0)</f>
        <v>0.1764</v>
      </c>
      <c r="I27">
        <f>IF(ISNUMBER((IF($B27&lt;206,INDEX(EfficiencyFunctions!D$2:D$206,$B27+1),INDEX(EfficiencyFunctions!D$2:D$206,$B27))-INDEX(EfficiencyFunctions!D$2:D$206,$B27))/($E27-$C27)*($A27-$C27)+INDEX(EfficiencyFunctions!D$2:D$206,$B27)),(IF($B27&lt;206,INDEX(EfficiencyFunctions!D$2:D$206,$B27+1),INDEX(EfficiencyFunctions!D$2:D$206,$B27))-INDEX(EfficiencyFunctions!D$2:D$206,$B27))/($E27-$C27)*($A27-$C27)+INDEX(EfficiencyFunctions!D$2:D$206,$B27),0)</f>
        <v>2.2499999999999999E-2</v>
      </c>
      <c r="J27">
        <f>IF(ISNUMBER((IF($B27&lt;206,INDEX(EfficiencyFunctions!E$2:E$206,$B27+1),INDEX(EfficiencyFunctions!E$2:E$206,$B27))-INDEX(EfficiencyFunctions!E$2:E$206,$B27))/($E27-$C27)*($A27-$C27)+INDEX(EfficiencyFunctions!E$2:E$206,$B27)),(IF($B27&lt;206,INDEX(EfficiencyFunctions!E$2:E$206,$B27+1),INDEX(EfficiencyFunctions!E$2:E$206,$B27))-INDEX(EfficiencyFunctions!E$2:E$206,$B27))/($E27-$C27)*($A27-$C27)+INDEX(EfficiencyFunctions!E$2:E$206,$B27),0)</f>
        <v>0.75019999999999998</v>
      </c>
      <c r="K27">
        <f>IF(ISNUMBER((IF($B27&lt;206,INDEX(EfficiencyFunctions!F$2:F$206,$B27+1),INDEX(EfficiencyFunctions!F$2:F$206,$B27))-INDEX(EfficiencyFunctions!F$2:F$206,$B27))/($E27-$C27)*($A27-$C27)+INDEX(EfficiencyFunctions!F$2:F$206,$B27)),(IF($B27&lt;206,INDEX(EfficiencyFunctions!F$2:F$206,$B27+1),INDEX(EfficiencyFunctions!F$2:F$206,$B27))-INDEX(EfficiencyFunctions!F$2:F$206,$B27))/($E27-$C27)*($A27-$C27)+INDEX(EfficiencyFunctions!F$2:F$206,$B27),0)</f>
        <v>0.335161111625907</v>
      </c>
      <c r="L27">
        <f t="shared" si="1"/>
        <v>2</v>
      </c>
      <c r="M27">
        <f>IF(ISNUMBER(MainDisplay!I27),MainDisplay!I27*MainDisplay!$A$5/(683*SUMPRODUCT('Interpolated data'!G$3:G$1003,'Interpolated data'!L$3:L$1003,MainDisplay!I$3:I$1003)),0)</f>
        <v>1.2190545291103793E-2</v>
      </c>
    </row>
    <row r="28" spans="1:13" x14ac:dyDescent="0.25">
      <c r="A28">
        <f>IF(ISNUMBER(MainDisplay!G28),MainDisplay!G28,"")</f>
        <v>430</v>
      </c>
      <c r="B28">
        <f>MATCH($A28,EfficiencyFunctions!$A$2:$A$206,1)</f>
        <v>28</v>
      </c>
      <c r="C28">
        <f>INDEX(EfficiencyFunctions!$A$2:$A$206,B28)</f>
        <v>430</v>
      </c>
      <c r="D28">
        <f>INDEX(EfficiencyFunctions!$B$2:$B$206,B28)</f>
        <v>1.1599999999999999E-2</v>
      </c>
      <c r="E28">
        <f>IF(B28&lt;206,INDEX(EfficiencyFunctions!$A$2:$A$206,B28+1),1000000)</f>
        <v>432</v>
      </c>
      <c r="F28">
        <f>IF(B28&lt;206,INDEX(EfficiencyFunctions!$B$2:$B$206,B28+1),INDEX(EfficiencyFunctions!$B$2:$B$206,B28))</f>
        <v>1.3583E-2</v>
      </c>
      <c r="G28">
        <f t="shared" si="0"/>
        <v>1.1599999999999999E-2</v>
      </c>
      <c r="H28">
        <f>IF(ISNUMBER((IF($B28&lt;206,INDEX(EfficiencyFunctions!C$2:C$206,$B28+1),INDEX(EfficiencyFunctions!C$2:C$206,$B28))-INDEX(EfficiencyFunctions!C$2:C$206,$B28))/($E28-$C28)*($A28-$C28)+INDEX(EfficiencyFunctions!C$2:C$206,$B28)),(IF($B28&lt;206,INDEX(EfficiencyFunctions!C$2:C$206,$B28+1),INDEX(EfficiencyFunctions!C$2:C$206,$B28))-INDEX(EfficiencyFunctions!C$2:C$206,$B28))/($E28-$C28)*($A28-$C28)+INDEX(EfficiencyFunctions!C$2:C$206,$B28),0)</f>
        <v>0.19980000000000001</v>
      </c>
      <c r="I28">
        <f>IF(ISNUMBER((IF($B28&lt;206,INDEX(EfficiencyFunctions!D$2:D$206,$B28+1),INDEX(EfficiencyFunctions!D$2:D$206,$B28))-INDEX(EfficiencyFunctions!D$2:D$206,$B28))/($E28-$C28)*($A28-$C28)+INDEX(EfficiencyFunctions!D$2:D$206,$B28)),(IF($B28&lt;206,INDEX(EfficiencyFunctions!D$2:D$206,$B28+1),INDEX(EfficiencyFunctions!D$2:D$206,$B28))-INDEX(EfficiencyFunctions!D$2:D$206,$B28))/($E28-$C28)*($A28-$C28)+INDEX(EfficiencyFunctions!D$2:D$206,$B28),0)</f>
        <v>2.75E-2</v>
      </c>
      <c r="J28">
        <f>IF(ISNUMBER((IF($B28&lt;206,INDEX(EfficiencyFunctions!E$2:E$206,$B28+1),INDEX(EfficiencyFunctions!E$2:E$206,$B28))-INDEX(EfficiencyFunctions!E$2:E$206,$B28))/($E28-$C28)*($A28-$C28)+INDEX(EfficiencyFunctions!E$2:E$206,$B28)),(IF($B28&lt;206,INDEX(EfficiencyFunctions!E$2:E$206,$B28+1),INDEX(EfficiencyFunctions!E$2:E$206,$B28))-INDEX(EfficiencyFunctions!E$2:E$206,$B28))/($E28-$C28)*($A28-$C28)+INDEX(EfficiencyFunctions!E$2:E$206,$B28),0)</f>
        <v>0.8155</v>
      </c>
      <c r="K28">
        <f>IF(ISNUMBER((IF($B28&lt;206,INDEX(EfficiencyFunctions!F$2:F$206,$B28+1),INDEX(EfficiencyFunctions!F$2:F$206,$B28))-INDEX(EfficiencyFunctions!F$2:F$206,$B28))/($E28-$C28)*($A28-$C28)+INDEX(EfficiencyFunctions!F$2:F$206,$B28)),(IF($B28&lt;206,INDEX(EfficiencyFunctions!F$2:F$206,$B28+1),INDEX(EfficiencyFunctions!F$2:F$206,$B28))-INDEX(EfficiencyFunctions!F$2:F$206,$B28))/($E28-$C28)*($A28-$C28)+INDEX(EfficiencyFunctions!F$2:F$206,$B28),0)</f>
        <v>0.37241056547149698</v>
      </c>
      <c r="L28">
        <f t="shared" si="1"/>
        <v>2</v>
      </c>
      <c r="M28">
        <f>IF(ISNUMBER(MainDisplay!I28),MainDisplay!I28*MainDisplay!$A$5/(683*SUMPRODUCT('Interpolated data'!G$3:G$1003,'Interpolated data'!L$3:L$1003,MainDisplay!I$3:I$1003)),0)</f>
        <v>1.2011032575973751E-2</v>
      </c>
    </row>
    <row r="29" spans="1:13" x14ac:dyDescent="0.25">
      <c r="A29">
        <f>IF(ISNUMBER(MainDisplay!G29),MainDisplay!G29,"")</f>
        <v>432</v>
      </c>
      <c r="B29">
        <f>MATCH($A29,EfficiencyFunctions!$A$2:$A$206,1)</f>
        <v>29</v>
      </c>
      <c r="C29">
        <f>INDEX(EfficiencyFunctions!$A$2:$A$206,B29)</f>
        <v>432</v>
      </c>
      <c r="D29">
        <f>INDEX(EfficiencyFunctions!$B$2:$B$206,B29)</f>
        <v>1.3583E-2</v>
      </c>
      <c r="E29">
        <f>IF(B29&lt;206,INDEX(EfficiencyFunctions!$A$2:$A$206,B29+1),1000000)</f>
        <v>434</v>
      </c>
      <c r="F29">
        <f>IF(B29&lt;206,INDEX(EfficiencyFunctions!$B$2:$B$206,B29+1),INDEX(EfficiencyFunctions!$B$2:$B$206,B29))</f>
        <v>1.5715E-2</v>
      </c>
      <c r="G29">
        <f t="shared" si="0"/>
        <v>1.3583E-2</v>
      </c>
      <c r="H29">
        <f>IF(ISNUMBER((IF($B29&lt;206,INDEX(EfficiencyFunctions!C$2:C$206,$B29+1),INDEX(EfficiencyFunctions!C$2:C$206,$B29))-INDEX(EfficiencyFunctions!C$2:C$206,$B29))/($E29-$C29)*($A29-$C29)+INDEX(EfficiencyFunctions!C$2:C$206,$B29)),(IF($B29&lt;206,INDEX(EfficiencyFunctions!C$2:C$206,$B29+1),INDEX(EfficiencyFunctions!C$2:C$206,$B29))-INDEX(EfficiencyFunctions!C$2:C$206,$B29))/($E29-$C29)*($A29-$C29)+INDEX(EfficiencyFunctions!C$2:C$206,$B29),0)</f>
        <v>0.2243</v>
      </c>
      <c r="I29">
        <f>IF(ISNUMBER((IF($B29&lt;206,INDEX(EfficiencyFunctions!D$2:D$206,$B29+1),INDEX(EfficiencyFunctions!D$2:D$206,$B29))-INDEX(EfficiencyFunctions!D$2:D$206,$B29))/($E29-$C29)*($A29-$C29)+INDEX(EfficiencyFunctions!D$2:D$206,$B29)),(IF($B29&lt;206,INDEX(EfficiencyFunctions!D$2:D$206,$B29+1),INDEX(EfficiencyFunctions!D$2:D$206,$B29))-INDEX(EfficiencyFunctions!D$2:D$206,$B29))/($E29-$C29)*($A29-$C29)+INDEX(EfficiencyFunctions!D$2:D$206,$B29),0)</f>
        <v>3.27E-2</v>
      </c>
      <c r="J29">
        <f>IF(ISNUMBER((IF($B29&lt;206,INDEX(EfficiencyFunctions!E$2:E$206,$B29+1),INDEX(EfficiencyFunctions!E$2:E$206,$B29))-INDEX(EfficiencyFunctions!E$2:E$206,$B29))/($E29-$C29)*($A29-$C29)+INDEX(EfficiencyFunctions!E$2:E$206,$B29)),(IF($B29&lt;206,INDEX(EfficiencyFunctions!E$2:E$206,$B29+1),INDEX(EfficiencyFunctions!E$2:E$206,$B29))-INDEX(EfficiencyFunctions!E$2:E$206,$B29))/($E29-$C29)*($A29-$C29)+INDEX(EfficiencyFunctions!E$2:E$206,$B29),0)</f>
        <v>0.8458</v>
      </c>
      <c r="K29">
        <f>IF(ISNUMBER((IF($B29&lt;206,INDEX(EfficiencyFunctions!F$2:F$206,$B29+1),INDEX(EfficiencyFunctions!F$2:F$206,$B29))-INDEX(EfficiencyFunctions!F$2:F$206,$B29))/($E29-$C29)*($A29-$C29)+INDEX(EfficiencyFunctions!F$2:F$206,$B29)),(IF($B29&lt;206,INDEX(EfficiencyFunctions!F$2:F$206,$B29+1),INDEX(EfficiencyFunctions!F$2:F$206,$B29))-INDEX(EfficiencyFunctions!F$2:F$206,$B29))/($E29-$C29)*($A29-$C29)+INDEX(EfficiencyFunctions!F$2:F$206,$B29),0)</f>
        <v>0.40395124642729802</v>
      </c>
      <c r="L29">
        <f t="shared" si="1"/>
        <v>2</v>
      </c>
      <c r="M29">
        <f>IF(ISNUMBER(MainDisplay!I29),MainDisplay!I29*MainDisplay!$A$5/(683*SUMPRODUCT('Interpolated data'!G$3:G$1003,'Interpolated data'!L$3:L$1003,MainDisplay!I$3:I$1003)),0)</f>
        <v>1.2516932045885689E-2</v>
      </c>
    </row>
    <row r="30" spans="1:13" x14ac:dyDescent="0.25">
      <c r="A30">
        <f>IF(ISNUMBER(MainDisplay!G30),MainDisplay!G30,"")</f>
        <v>434</v>
      </c>
      <c r="B30">
        <f>MATCH($A30,EfficiencyFunctions!$A$2:$A$206,1)</f>
        <v>30</v>
      </c>
      <c r="C30">
        <f>INDEX(EfficiencyFunctions!$A$2:$A$206,B30)</f>
        <v>434</v>
      </c>
      <c r="D30">
        <f>INDEX(EfficiencyFunctions!$B$2:$B$206,B30)</f>
        <v>1.5715E-2</v>
      </c>
      <c r="E30">
        <f>IF(B30&lt;206,INDEX(EfficiencyFunctions!$A$2:$A$206,B30+1),1000000)</f>
        <v>436</v>
      </c>
      <c r="F30">
        <f>IF(B30&lt;206,INDEX(EfficiencyFunctions!$B$2:$B$206,B30+1),INDEX(EfficiencyFunctions!$B$2:$B$206,B30))</f>
        <v>1.8006999999999999E-2</v>
      </c>
      <c r="G30">
        <f t="shared" si="0"/>
        <v>1.5715E-2</v>
      </c>
      <c r="H30">
        <f>IF(ISNUMBER((IF($B30&lt;206,INDEX(EfficiencyFunctions!C$2:C$206,$B30+1),INDEX(EfficiencyFunctions!C$2:C$206,$B30))-INDEX(EfficiencyFunctions!C$2:C$206,$B30))/($E30-$C30)*($A30-$C30)+INDEX(EfficiencyFunctions!C$2:C$206,$B30)),(IF($B30&lt;206,INDEX(EfficiencyFunctions!C$2:C$206,$B30+1),INDEX(EfficiencyFunctions!C$2:C$206,$B30))-INDEX(EfficiencyFunctions!C$2:C$206,$B30))/($E30-$C30)*($A30-$C30)+INDEX(EfficiencyFunctions!C$2:C$206,$B30),0)</f>
        <v>0.24959999999999999</v>
      </c>
      <c r="I30">
        <f>IF(ISNUMBER((IF($B30&lt;206,INDEX(EfficiencyFunctions!D$2:D$206,$B30+1),INDEX(EfficiencyFunctions!D$2:D$206,$B30))-INDEX(EfficiencyFunctions!D$2:D$206,$B30))/($E30-$C30)*($A30-$C30)+INDEX(EfficiencyFunctions!D$2:D$206,$B30)),(IF($B30&lt;206,INDEX(EfficiencyFunctions!D$2:D$206,$B30+1),INDEX(EfficiencyFunctions!D$2:D$206,$B30))-INDEX(EfficiencyFunctions!D$2:D$206,$B30))/($E30-$C30)*($A30-$C30)+INDEX(EfficiencyFunctions!D$2:D$206,$B30),0)</f>
        <v>3.8399999999999997E-2</v>
      </c>
      <c r="J30">
        <f>IF(ISNUMBER((IF($B30&lt;206,INDEX(EfficiencyFunctions!E$2:E$206,$B30+1),INDEX(EfficiencyFunctions!E$2:E$206,$B30))-INDEX(EfficiencyFunctions!E$2:E$206,$B30))/($E30-$C30)*($A30-$C30)+INDEX(EfficiencyFunctions!E$2:E$206,$B30)),(IF($B30&lt;206,INDEX(EfficiencyFunctions!E$2:E$206,$B30+1),INDEX(EfficiencyFunctions!E$2:E$206,$B30))-INDEX(EfficiencyFunctions!E$2:E$206,$B30))/($E30-$C30)*($A30-$C30)+INDEX(EfficiencyFunctions!E$2:E$206,$B30),0)</f>
        <v>0.87690000000000001</v>
      </c>
      <c r="K30">
        <f>IF(ISNUMBER((IF($B30&lt;206,INDEX(EfficiencyFunctions!F$2:F$206,$B30+1),INDEX(EfficiencyFunctions!F$2:F$206,$B30))-INDEX(EfficiencyFunctions!F$2:F$206,$B30))/($E30-$C30)*($A30-$C30)+INDEX(EfficiencyFunctions!F$2:F$206,$B30)),(IF($B30&lt;206,INDEX(EfficiencyFunctions!F$2:F$206,$B30+1),INDEX(EfficiencyFunctions!F$2:F$206,$B30))-INDEX(EfficiencyFunctions!F$2:F$206,$B30))/($E30-$C30)*($A30-$C30)+INDEX(EfficiencyFunctions!F$2:F$206,$B30),0)</f>
        <v>0.435995405276704</v>
      </c>
      <c r="L30">
        <f t="shared" si="1"/>
        <v>2</v>
      </c>
      <c r="M30">
        <f>IF(ISNUMBER(MainDisplay!I30),MainDisplay!I30*MainDisplay!$A$5/(683*SUMPRODUCT('Interpolated data'!G$3:G$1003,'Interpolated data'!L$3:L$1003,MainDisplay!I$3:I$1003)),0)</f>
        <v>1.3006512178058531E-2</v>
      </c>
    </row>
    <row r="31" spans="1:13" x14ac:dyDescent="0.25">
      <c r="A31">
        <f>IF(ISNUMBER(MainDisplay!G31),MainDisplay!G31,"")</f>
        <v>436</v>
      </c>
      <c r="B31">
        <f>MATCH($A31,EfficiencyFunctions!$A$2:$A$206,1)</f>
        <v>31</v>
      </c>
      <c r="C31">
        <f>INDEX(EfficiencyFunctions!$A$2:$A$206,B31)</f>
        <v>436</v>
      </c>
      <c r="D31">
        <f>INDEX(EfficiencyFunctions!$B$2:$B$206,B31)</f>
        <v>1.8006999999999999E-2</v>
      </c>
      <c r="E31">
        <f>IF(B31&lt;206,INDEX(EfficiencyFunctions!$A$2:$A$206,B31+1),1000000)</f>
        <v>438</v>
      </c>
      <c r="F31">
        <f>IF(B31&lt;206,INDEX(EfficiencyFunctions!$B$2:$B$206,B31+1),INDEX(EfficiencyFunctions!$B$2:$B$206,B31))</f>
        <v>2.0454E-2</v>
      </c>
      <c r="G31">
        <f t="shared" si="0"/>
        <v>1.8006999999999999E-2</v>
      </c>
      <c r="H31">
        <f>IF(ISNUMBER((IF($B31&lt;206,INDEX(EfficiencyFunctions!C$2:C$206,$B31+1),INDEX(EfficiencyFunctions!C$2:C$206,$B31))-INDEX(EfficiencyFunctions!C$2:C$206,$B31))/($E31-$C31)*($A31-$C31)+INDEX(EfficiencyFunctions!C$2:C$206,$B31)),(IF($B31&lt;206,INDEX(EfficiencyFunctions!C$2:C$206,$B31+1),INDEX(EfficiencyFunctions!C$2:C$206,$B31))-INDEX(EfficiencyFunctions!C$2:C$206,$B31))/($E31-$C31)*($A31-$C31)+INDEX(EfficiencyFunctions!C$2:C$206,$B31),0)</f>
        <v>0.27550000000000002</v>
      </c>
      <c r="I31">
        <f>IF(ISNUMBER((IF($B31&lt;206,INDEX(EfficiencyFunctions!D$2:D$206,$B31+1),INDEX(EfficiencyFunctions!D$2:D$206,$B31))-INDEX(EfficiencyFunctions!D$2:D$206,$B31))/($E31-$C31)*($A31-$C31)+INDEX(EfficiencyFunctions!D$2:D$206,$B31)),(IF($B31&lt;206,INDEX(EfficiencyFunctions!D$2:D$206,$B31+1),INDEX(EfficiencyFunctions!D$2:D$206,$B31))-INDEX(EfficiencyFunctions!D$2:D$206,$B31))/($E31-$C31)*($A31-$C31)+INDEX(EfficiencyFunctions!D$2:D$206,$B31),0)</f>
        <v>4.4699999999999997E-2</v>
      </c>
      <c r="J31">
        <f>IF(ISNUMBER((IF($B31&lt;206,INDEX(EfficiencyFunctions!E$2:E$206,$B31+1),INDEX(EfficiencyFunctions!E$2:E$206,$B31))-INDEX(EfficiencyFunctions!E$2:E$206,$B31))/($E31-$C31)*($A31-$C31)+INDEX(EfficiencyFunctions!E$2:E$206,$B31)),(IF($B31&lt;206,INDEX(EfficiencyFunctions!E$2:E$206,$B31+1),INDEX(EfficiencyFunctions!E$2:E$206,$B31))-INDEX(EfficiencyFunctions!E$2:E$206,$B31))/($E31-$C31)*($A31-$C31)+INDEX(EfficiencyFunctions!E$2:E$206,$B31),0)</f>
        <v>0.90880000000000005</v>
      </c>
      <c r="K31">
        <f>IF(ISNUMBER((IF($B31&lt;206,INDEX(EfficiencyFunctions!F$2:F$206,$B31+1),INDEX(EfficiencyFunctions!F$2:F$206,$B31))-INDEX(EfficiencyFunctions!F$2:F$206,$B31))/($E31-$C31)*($A31-$C31)+INDEX(EfficiencyFunctions!F$2:F$206,$B31)),(IF($B31&lt;206,INDEX(EfficiencyFunctions!F$2:F$206,$B31+1),INDEX(EfficiencyFunctions!F$2:F$206,$B31))-INDEX(EfficiencyFunctions!F$2:F$206,$B31))/($E31-$C31)*($A31-$C31)+INDEX(EfficiencyFunctions!F$2:F$206,$B31),0)</f>
        <v>0.46841266738619902</v>
      </c>
      <c r="L31">
        <f t="shared" si="1"/>
        <v>2</v>
      </c>
      <c r="M31">
        <f>IF(ISNUMBER(MainDisplay!I31),MainDisplay!I31*MainDisplay!$A$5/(683*SUMPRODUCT('Interpolated data'!G$3:G$1003,'Interpolated data'!L$3:L$1003,MainDisplay!I$3:I$1003)),0)</f>
        <v>1.3512411647970469E-2</v>
      </c>
    </row>
    <row r="32" spans="1:13" x14ac:dyDescent="0.25">
      <c r="A32">
        <f>IF(ISNUMBER(MainDisplay!G32),MainDisplay!G32,"")</f>
        <v>438</v>
      </c>
      <c r="B32">
        <f>MATCH($A32,EfficiencyFunctions!$A$2:$A$206,1)</f>
        <v>32</v>
      </c>
      <c r="C32">
        <f>INDEX(EfficiencyFunctions!$A$2:$A$206,B32)</f>
        <v>438</v>
      </c>
      <c r="D32">
        <f>INDEX(EfficiencyFunctions!$B$2:$B$206,B32)</f>
        <v>2.0454E-2</v>
      </c>
      <c r="E32">
        <f>IF(B32&lt;206,INDEX(EfficiencyFunctions!$A$2:$A$206,B32+1),1000000)</f>
        <v>440</v>
      </c>
      <c r="F32">
        <f>IF(B32&lt;206,INDEX(EfficiencyFunctions!$B$2:$B$206,B32+1),INDEX(EfficiencyFunctions!$B$2:$B$206,B32))</f>
        <v>2.3E-2</v>
      </c>
      <c r="G32">
        <f t="shared" si="0"/>
        <v>2.0454E-2</v>
      </c>
      <c r="H32">
        <f>IF(ISNUMBER((IF($B32&lt;206,INDEX(EfficiencyFunctions!C$2:C$206,$B32+1),INDEX(EfficiencyFunctions!C$2:C$206,$B32))-INDEX(EfficiencyFunctions!C$2:C$206,$B32))/($E32-$C32)*($A32-$C32)+INDEX(EfficiencyFunctions!C$2:C$206,$B32)),(IF($B32&lt;206,INDEX(EfficiencyFunctions!C$2:C$206,$B32+1),INDEX(EfficiencyFunctions!C$2:C$206,$B32))-INDEX(EfficiencyFunctions!C$2:C$206,$B32))/($E32-$C32)*($A32-$C32)+INDEX(EfficiencyFunctions!C$2:C$206,$B32),0)</f>
        <v>0.30170000000000002</v>
      </c>
      <c r="I32">
        <f>IF(ISNUMBER((IF($B32&lt;206,INDEX(EfficiencyFunctions!D$2:D$206,$B32+1),INDEX(EfficiencyFunctions!D$2:D$206,$B32))-INDEX(EfficiencyFunctions!D$2:D$206,$B32))/($E32-$C32)*($A32-$C32)+INDEX(EfficiencyFunctions!D$2:D$206,$B32)),(IF($B32&lt;206,INDEX(EfficiencyFunctions!D$2:D$206,$B32+1),INDEX(EfficiencyFunctions!D$2:D$206,$B32))-INDEX(EfficiencyFunctions!D$2:D$206,$B32))/($E32-$C32)*($A32-$C32)+INDEX(EfficiencyFunctions!D$2:D$206,$B32),0)</f>
        <v>5.16E-2</v>
      </c>
      <c r="J32">
        <f>IF(ISNUMBER((IF($B32&lt;206,INDEX(EfficiencyFunctions!E$2:E$206,$B32+1),INDEX(EfficiencyFunctions!E$2:E$206,$B32))-INDEX(EfficiencyFunctions!E$2:E$206,$B32))/($E32-$C32)*($A32-$C32)+INDEX(EfficiencyFunctions!E$2:E$206,$B32)),(IF($B32&lt;206,INDEX(EfficiencyFunctions!E$2:E$206,$B32+1),INDEX(EfficiencyFunctions!E$2:E$206,$B32))-INDEX(EfficiencyFunctions!E$2:E$206,$B32))/($E32-$C32)*($A32-$C32)+INDEX(EfficiencyFunctions!E$2:E$206,$B32),0)</f>
        <v>0.9415</v>
      </c>
      <c r="K32">
        <f>IF(ISNUMBER((IF($B32&lt;206,INDEX(EfficiencyFunctions!F$2:F$206,$B32+1),INDEX(EfficiencyFunctions!F$2:F$206,$B32))-INDEX(EfficiencyFunctions!F$2:F$206,$B32))/($E32-$C32)*($A32-$C32)+INDEX(EfficiencyFunctions!F$2:F$206,$B32)),(IF($B32&lt;206,INDEX(EfficiencyFunctions!F$2:F$206,$B32+1),INDEX(EfficiencyFunctions!F$2:F$206,$B32))-INDEX(EfficiencyFunctions!F$2:F$206,$B32))/($E32-$C32)*($A32-$C32)+INDEX(EfficiencyFunctions!F$2:F$206,$B32),0)</f>
        <v>0.50201156149089499</v>
      </c>
      <c r="L32">
        <f t="shared" si="1"/>
        <v>2</v>
      </c>
      <c r="M32">
        <f>IF(ISNUMBER(MainDisplay!I32),MainDisplay!I32*MainDisplay!$A$5/(683*SUMPRODUCT('Interpolated data'!G$3:G$1003,'Interpolated data'!L$3:L$1003,MainDisplay!I$3:I$1003)),0)</f>
        <v>1.4018311117882407E-2</v>
      </c>
    </row>
    <row r="33" spans="1:13" x14ac:dyDescent="0.25">
      <c r="A33">
        <f>IF(ISNUMBER(MainDisplay!G33),MainDisplay!G33,"")</f>
        <v>440</v>
      </c>
      <c r="B33">
        <f>MATCH($A33,EfficiencyFunctions!$A$2:$A$206,1)</f>
        <v>33</v>
      </c>
      <c r="C33">
        <f>INDEX(EfficiencyFunctions!$A$2:$A$206,B33)</f>
        <v>440</v>
      </c>
      <c r="D33">
        <f>INDEX(EfficiencyFunctions!$B$2:$B$206,B33)</f>
        <v>2.3E-2</v>
      </c>
      <c r="E33">
        <f>IF(B33&lt;206,INDEX(EfficiencyFunctions!$A$2:$A$206,B33+1),1000000)</f>
        <v>442</v>
      </c>
      <c r="F33">
        <f>IF(B33&lt;206,INDEX(EfficiencyFunctions!$B$2:$B$206,B33+1),INDEX(EfficiencyFunctions!$B$2:$B$206,B33))</f>
        <v>2.5610000000000001E-2</v>
      </c>
      <c r="G33">
        <f t="shared" si="0"/>
        <v>2.3E-2</v>
      </c>
      <c r="H33">
        <f>IF(ISNUMBER((IF($B33&lt;206,INDEX(EfficiencyFunctions!C$2:C$206,$B33+1),INDEX(EfficiencyFunctions!C$2:C$206,$B33))-INDEX(EfficiencyFunctions!C$2:C$206,$B33))/($E33-$C33)*($A33-$C33)+INDEX(EfficiencyFunctions!C$2:C$206,$B33)),(IF($B33&lt;206,INDEX(EfficiencyFunctions!C$2:C$206,$B33+1),INDEX(EfficiencyFunctions!C$2:C$206,$B33))-INDEX(EfficiencyFunctions!C$2:C$206,$B33))/($E33-$C33)*($A33-$C33)+INDEX(EfficiencyFunctions!C$2:C$206,$B33),0)</f>
        <v>0.3281</v>
      </c>
      <c r="I33">
        <f>IF(ISNUMBER((IF($B33&lt;206,INDEX(EfficiencyFunctions!D$2:D$206,$B33+1),INDEX(EfficiencyFunctions!D$2:D$206,$B33))-INDEX(EfficiencyFunctions!D$2:D$206,$B33))/($E33-$C33)*($A33-$C33)+INDEX(EfficiencyFunctions!D$2:D$206,$B33)),(IF($B33&lt;206,INDEX(EfficiencyFunctions!D$2:D$206,$B33+1),INDEX(EfficiencyFunctions!D$2:D$206,$B33))-INDEX(EfficiencyFunctions!D$2:D$206,$B33))/($E33-$C33)*($A33-$C33)+INDEX(EfficiencyFunctions!D$2:D$206,$B33),0)</f>
        <v>5.8900000000000001E-2</v>
      </c>
      <c r="J33">
        <f>IF(ISNUMBER((IF($B33&lt;206,INDEX(EfficiencyFunctions!E$2:E$206,$B33+1),INDEX(EfficiencyFunctions!E$2:E$206,$B33))-INDEX(EfficiencyFunctions!E$2:E$206,$B33))/($E33-$C33)*($A33-$C33)+INDEX(EfficiencyFunctions!E$2:E$206,$B33)),(IF($B33&lt;206,INDEX(EfficiencyFunctions!E$2:E$206,$B33+1),INDEX(EfficiencyFunctions!E$2:E$206,$B33))-INDEX(EfficiencyFunctions!E$2:E$206,$B33))/($E33-$C33)*($A33-$C33)+INDEX(EfficiencyFunctions!E$2:E$206,$B33),0)</f>
        <v>0.97509999999999997</v>
      </c>
      <c r="K33">
        <f>IF(ISNUMBER((IF($B33&lt;206,INDEX(EfficiencyFunctions!F$2:F$206,$B33+1),INDEX(EfficiencyFunctions!F$2:F$206,$B33))-INDEX(EfficiencyFunctions!F$2:F$206,$B33))/($E33-$C33)*($A33-$C33)+INDEX(EfficiencyFunctions!F$2:F$206,$B33)),(IF($B33&lt;206,INDEX(EfficiencyFunctions!F$2:F$206,$B33+1),INDEX(EfficiencyFunctions!F$2:F$206,$B33))-INDEX(EfficiencyFunctions!F$2:F$206,$B33))/($E33-$C33)*($A33-$C33)+INDEX(EfficiencyFunctions!F$2:F$206,$B33),0)</f>
        <v>0.53804842224092597</v>
      </c>
      <c r="L33">
        <f t="shared" si="1"/>
        <v>2</v>
      </c>
      <c r="M33">
        <f>IF(ISNUMBER(MainDisplay!I33),MainDisplay!I33*MainDisplay!$A$5/(683*SUMPRODUCT('Interpolated data'!G$3:G$1003,'Interpolated data'!L$3:L$1003,MainDisplay!I$3:I$1003)),0)</f>
        <v>1.4524210587794345E-2</v>
      </c>
    </row>
    <row r="34" spans="1:13" x14ac:dyDescent="0.25">
      <c r="A34">
        <f>IF(ISNUMBER(MainDisplay!G34),MainDisplay!G34,"")</f>
        <v>442</v>
      </c>
      <c r="B34">
        <f>MATCH($A34,EfficiencyFunctions!$A$2:$A$206,1)</f>
        <v>34</v>
      </c>
      <c r="C34">
        <f>INDEX(EfficiencyFunctions!$A$2:$A$206,B34)</f>
        <v>442</v>
      </c>
      <c r="D34">
        <f>INDEX(EfficiencyFunctions!$B$2:$B$206,B34)</f>
        <v>2.5610000000000001E-2</v>
      </c>
      <c r="E34">
        <f>IF(B34&lt;206,INDEX(EfficiencyFunctions!$A$2:$A$206,B34+1),1000000)</f>
        <v>444</v>
      </c>
      <c r="F34">
        <f>IF(B34&lt;206,INDEX(EfficiencyFunctions!$B$2:$B$206,B34+1),INDEX(EfficiencyFunctions!$B$2:$B$206,B34))</f>
        <v>2.8351000000000001E-2</v>
      </c>
      <c r="G34">
        <f t="shared" si="0"/>
        <v>2.5610000000000001E-2</v>
      </c>
      <c r="H34">
        <f>IF(ISNUMBER((IF($B34&lt;206,INDEX(EfficiencyFunctions!C$2:C$206,$B34+1),INDEX(EfficiencyFunctions!C$2:C$206,$B34))-INDEX(EfficiencyFunctions!C$2:C$206,$B34))/($E34-$C34)*($A34-$C34)+INDEX(EfficiencyFunctions!C$2:C$206,$B34)),(IF($B34&lt;206,INDEX(EfficiencyFunctions!C$2:C$206,$B34+1),INDEX(EfficiencyFunctions!C$2:C$206,$B34))-INDEX(EfficiencyFunctions!C$2:C$206,$B34))/($E34-$C34)*($A34-$C34)+INDEX(EfficiencyFunctions!C$2:C$206,$B34),0)</f>
        <v>0.3543</v>
      </c>
      <c r="I34">
        <f>IF(ISNUMBER((IF($B34&lt;206,INDEX(EfficiencyFunctions!D$2:D$206,$B34+1),INDEX(EfficiencyFunctions!D$2:D$206,$B34))-INDEX(EfficiencyFunctions!D$2:D$206,$B34))/($E34-$C34)*($A34-$C34)+INDEX(EfficiencyFunctions!D$2:D$206,$B34)),(IF($B34&lt;206,INDEX(EfficiencyFunctions!D$2:D$206,$B34+1),INDEX(EfficiencyFunctions!D$2:D$206,$B34))-INDEX(EfficiencyFunctions!D$2:D$206,$B34))/($E34-$C34)*($A34-$C34)+INDEX(EfficiencyFunctions!D$2:D$206,$B34),0)</f>
        <v>6.7000000000000004E-2</v>
      </c>
      <c r="J34">
        <f>IF(ISNUMBER((IF($B34&lt;206,INDEX(EfficiencyFunctions!E$2:E$206,$B34+1),INDEX(EfficiencyFunctions!E$2:E$206,$B34))-INDEX(EfficiencyFunctions!E$2:E$206,$B34))/($E34-$C34)*($A34-$C34)+INDEX(EfficiencyFunctions!E$2:E$206,$B34)),(IF($B34&lt;206,INDEX(EfficiencyFunctions!E$2:E$206,$B34+1),INDEX(EfficiencyFunctions!E$2:E$206,$B34))-INDEX(EfficiencyFunctions!E$2:E$206,$B34))/($E34-$C34)*($A34-$C34)+INDEX(EfficiencyFunctions!E$2:E$206,$B34),0)</f>
        <v>0.97899999999999998</v>
      </c>
      <c r="K34">
        <f>IF(ISNUMBER((IF($B34&lt;206,INDEX(EfficiencyFunctions!F$2:F$206,$B34+1),INDEX(EfficiencyFunctions!F$2:F$206,$B34))-INDEX(EfficiencyFunctions!F$2:F$206,$B34))/($E34-$C34)*($A34-$C34)+INDEX(EfficiencyFunctions!F$2:F$206,$B34)),(IF($B34&lt;206,INDEX(EfficiencyFunctions!F$2:F$206,$B34+1),INDEX(EfficiencyFunctions!F$2:F$206,$B34))-INDEX(EfficiencyFunctions!F$2:F$206,$B34))/($E34-$C34)*($A34-$C34)+INDEX(EfficiencyFunctions!F$2:F$206,$B34),0)</f>
        <v>0.56428598472389702</v>
      </c>
      <c r="L34">
        <f t="shared" si="1"/>
        <v>2</v>
      </c>
      <c r="M34">
        <f>IF(ISNUMBER(MainDisplay!I34),MainDisplay!I34*MainDisplay!$A$5/(683*SUMPRODUCT('Interpolated data'!G$3:G$1003,'Interpolated data'!L$3:L$1003,MainDisplay!I$3:I$1003)),0)</f>
        <v>1.4866916680315336E-2</v>
      </c>
    </row>
    <row r="35" spans="1:13" x14ac:dyDescent="0.25">
      <c r="A35">
        <f>IF(ISNUMBER(MainDisplay!G35),MainDisplay!G35,"")</f>
        <v>444</v>
      </c>
      <c r="B35">
        <f>MATCH($A35,EfficiencyFunctions!$A$2:$A$206,1)</f>
        <v>35</v>
      </c>
      <c r="C35">
        <f>INDEX(EfficiencyFunctions!$A$2:$A$206,B35)</f>
        <v>444</v>
      </c>
      <c r="D35">
        <f>INDEX(EfficiencyFunctions!$B$2:$B$206,B35)</f>
        <v>2.8351000000000001E-2</v>
      </c>
      <c r="E35">
        <f>IF(B35&lt;206,INDEX(EfficiencyFunctions!$A$2:$A$206,B35+1),1000000)</f>
        <v>446</v>
      </c>
      <c r="F35">
        <f>IF(B35&lt;206,INDEX(EfficiencyFunctions!$B$2:$B$206,B35+1),INDEX(EfficiencyFunctions!$B$2:$B$206,B35))</f>
        <v>3.1310999999999999E-2</v>
      </c>
      <c r="G35">
        <f t="shared" si="0"/>
        <v>2.8351000000000001E-2</v>
      </c>
      <c r="H35">
        <f>IF(ISNUMBER((IF($B35&lt;206,INDEX(EfficiencyFunctions!C$2:C$206,$B35+1),INDEX(EfficiencyFunctions!C$2:C$206,$B35))-INDEX(EfficiencyFunctions!C$2:C$206,$B35))/($E35-$C35)*($A35-$C35)+INDEX(EfficiencyFunctions!C$2:C$206,$B35)),(IF($B35&lt;206,INDEX(EfficiencyFunctions!C$2:C$206,$B35+1),INDEX(EfficiencyFunctions!C$2:C$206,$B35))-INDEX(EfficiencyFunctions!C$2:C$206,$B35))/($E35-$C35)*($A35-$C35)+INDEX(EfficiencyFunctions!C$2:C$206,$B35),0)</f>
        <v>0.38030000000000003</v>
      </c>
      <c r="I35">
        <f>IF(ISNUMBER((IF($B35&lt;206,INDEX(EfficiencyFunctions!D$2:D$206,$B35+1),INDEX(EfficiencyFunctions!D$2:D$206,$B35))-INDEX(EfficiencyFunctions!D$2:D$206,$B35))/($E35-$C35)*($A35-$C35)+INDEX(EfficiencyFunctions!D$2:D$206,$B35)),(IF($B35&lt;206,INDEX(EfficiencyFunctions!D$2:D$206,$B35+1),INDEX(EfficiencyFunctions!D$2:D$206,$B35))-INDEX(EfficiencyFunctions!D$2:D$206,$B35))/($E35-$C35)*($A35-$C35)+INDEX(EfficiencyFunctions!D$2:D$206,$B35),0)</f>
        <v>7.5800000000000006E-2</v>
      </c>
      <c r="J35">
        <f>IF(ISNUMBER((IF($B35&lt;206,INDEX(EfficiencyFunctions!E$2:E$206,$B35+1),INDEX(EfficiencyFunctions!E$2:E$206,$B35))-INDEX(EfficiencyFunctions!E$2:E$206,$B35))/($E35-$C35)*($A35-$C35)+INDEX(EfficiencyFunctions!E$2:E$206,$B35)),(IF($B35&lt;206,INDEX(EfficiencyFunctions!E$2:E$206,$B35+1),INDEX(EfficiencyFunctions!E$2:E$206,$B35))-INDEX(EfficiencyFunctions!E$2:E$206,$B35))/($E35-$C35)*($A35-$C35)+INDEX(EfficiencyFunctions!E$2:E$206,$B35),0)</f>
        <v>0.98299999999999998</v>
      </c>
      <c r="K35">
        <f>IF(ISNUMBER((IF($B35&lt;206,INDEX(EfficiencyFunctions!F$2:F$206,$B35+1),INDEX(EfficiencyFunctions!F$2:F$206,$B35))-INDEX(EfficiencyFunctions!F$2:F$206,$B35))/($E35-$C35)*($A35-$C35)+INDEX(EfficiencyFunctions!F$2:F$206,$B35)),(IF($B35&lt;206,INDEX(EfficiencyFunctions!F$2:F$206,$B35+1),INDEX(EfficiencyFunctions!F$2:F$206,$B35))-INDEX(EfficiencyFunctions!F$2:F$206,$B35))/($E35-$C35)*($A35-$C35)+INDEX(EfficiencyFunctions!F$2:F$206,$B35),0)</f>
        <v>0.590757595524945</v>
      </c>
      <c r="L35">
        <f t="shared" si="1"/>
        <v>2</v>
      </c>
      <c r="M35">
        <f>IF(ISNUMBER(MainDisplay!I35),MainDisplay!I35*MainDisplay!$A$5/(683*SUMPRODUCT('Interpolated data'!G$3:G$1003,'Interpolated data'!L$3:L$1003,MainDisplay!I$3:I$1003)),0)</f>
        <v>1.5193303435097231E-2</v>
      </c>
    </row>
    <row r="36" spans="1:13" x14ac:dyDescent="0.25">
      <c r="A36">
        <f>IF(ISNUMBER(MainDisplay!G36),MainDisplay!G36,"")</f>
        <v>446</v>
      </c>
      <c r="B36">
        <f>MATCH($A36,EfficiencyFunctions!$A$2:$A$206,1)</f>
        <v>36</v>
      </c>
      <c r="C36">
        <f>INDEX(EfficiencyFunctions!$A$2:$A$206,B36)</f>
        <v>446</v>
      </c>
      <c r="D36">
        <f>INDEX(EfficiencyFunctions!$B$2:$B$206,B36)</f>
        <v>3.1310999999999999E-2</v>
      </c>
      <c r="E36">
        <f>IF(B36&lt;206,INDEX(EfficiencyFunctions!$A$2:$A$206,B36+1),1000000)</f>
        <v>448</v>
      </c>
      <c r="F36">
        <f>IF(B36&lt;206,INDEX(EfficiencyFunctions!$B$2:$B$206,B36+1),INDEX(EfficiencyFunctions!$B$2:$B$206,B36))</f>
        <v>3.4521000000000003E-2</v>
      </c>
      <c r="G36">
        <f t="shared" si="0"/>
        <v>3.1310999999999999E-2</v>
      </c>
      <c r="H36">
        <f>IF(ISNUMBER((IF($B36&lt;206,INDEX(EfficiencyFunctions!C$2:C$206,$B36+1),INDEX(EfficiencyFunctions!C$2:C$206,$B36))-INDEX(EfficiencyFunctions!C$2:C$206,$B36))/($E36-$C36)*($A36-$C36)+INDEX(EfficiencyFunctions!C$2:C$206,$B36)),(IF($B36&lt;206,INDEX(EfficiencyFunctions!C$2:C$206,$B36+1),INDEX(EfficiencyFunctions!C$2:C$206,$B36))-INDEX(EfficiencyFunctions!C$2:C$206,$B36))/($E36-$C36)*($A36-$C36)+INDEX(EfficiencyFunctions!C$2:C$206,$B36),0)</f>
        <v>0.40600000000000003</v>
      </c>
      <c r="I36">
        <f>IF(ISNUMBER((IF($B36&lt;206,INDEX(EfficiencyFunctions!D$2:D$206,$B36+1),INDEX(EfficiencyFunctions!D$2:D$206,$B36))-INDEX(EfficiencyFunctions!D$2:D$206,$B36))/($E36-$C36)*($A36-$C36)+INDEX(EfficiencyFunctions!D$2:D$206,$B36)),(IF($B36&lt;206,INDEX(EfficiencyFunctions!D$2:D$206,$B36+1),INDEX(EfficiencyFunctions!D$2:D$206,$B36))-INDEX(EfficiencyFunctions!D$2:D$206,$B36))/($E36-$C36)*($A36-$C36)+INDEX(EfficiencyFunctions!D$2:D$206,$B36),0)</f>
        <v>8.5599999999999996E-2</v>
      </c>
      <c r="J36">
        <f>IF(ISNUMBER((IF($B36&lt;206,INDEX(EfficiencyFunctions!E$2:E$206,$B36+1),INDEX(EfficiencyFunctions!E$2:E$206,$B36))-INDEX(EfficiencyFunctions!E$2:E$206,$B36))/($E36-$C36)*($A36-$C36)+INDEX(EfficiencyFunctions!E$2:E$206,$B36)),(IF($B36&lt;206,INDEX(EfficiencyFunctions!E$2:E$206,$B36+1),INDEX(EfficiencyFunctions!E$2:E$206,$B36))-INDEX(EfficiencyFunctions!E$2:E$206,$B36))/($E36-$C36)*($A36-$C36)+INDEX(EfficiencyFunctions!E$2:E$206,$B36),0)</f>
        <v>0.9879</v>
      </c>
      <c r="K36">
        <f>IF(ISNUMBER((IF($B36&lt;206,INDEX(EfficiencyFunctions!F$2:F$206,$B36+1),INDEX(EfficiencyFunctions!F$2:F$206,$B36))-INDEX(EfficiencyFunctions!F$2:F$206,$B36))/($E36-$C36)*($A36-$C36)+INDEX(EfficiencyFunctions!F$2:F$206,$B36)),(IF($B36&lt;206,INDEX(EfficiencyFunctions!F$2:F$206,$B36+1),INDEX(EfficiencyFunctions!F$2:F$206,$B36))-INDEX(EfficiencyFunctions!F$2:F$206,$B36))/($E36-$C36)*($A36-$C36)+INDEX(EfficiencyFunctions!F$2:F$206,$B36),0)</f>
        <v>0.61867073755801305</v>
      </c>
      <c r="L36">
        <f t="shared" si="1"/>
        <v>2</v>
      </c>
      <c r="M36">
        <f>IF(ISNUMBER(MainDisplay!I36),MainDisplay!I36*MainDisplay!$A$5/(683*SUMPRODUCT('Interpolated data'!G$3:G$1003,'Interpolated data'!L$3:L$1003,MainDisplay!I$3:I$1003)),0)</f>
        <v>1.5536009527618222E-2</v>
      </c>
    </row>
    <row r="37" spans="1:13" x14ac:dyDescent="0.25">
      <c r="A37">
        <f>IF(ISNUMBER(MainDisplay!G37),MainDisplay!G37,"")</f>
        <v>448</v>
      </c>
      <c r="B37">
        <f>MATCH($A37,EfficiencyFunctions!$A$2:$A$206,1)</f>
        <v>37</v>
      </c>
      <c r="C37">
        <f>INDEX(EfficiencyFunctions!$A$2:$A$206,B37)</f>
        <v>448</v>
      </c>
      <c r="D37">
        <f>INDEX(EfficiencyFunctions!$B$2:$B$206,B37)</f>
        <v>3.4521000000000003E-2</v>
      </c>
      <c r="E37">
        <f>IF(B37&lt;206,INDEX(EfficiencyFunctions!$A$2:$A$206,B37+1),1000000)</f>
        <v>450</v>
      </c>
      <c r="F37">
        <f>IF(B37&lt;206,INDEX(EfficiencyFunctions!$B$2:$B$206,B37+1),INDEX(EfficiencyFunctions!$B$2:$B$206,B37))</f>
        <v>3.7999999999999999E-2</v>
      </c>
      <c r="G37">
        <f t="shared" si="0"/>
        <v>3.4521000000000003E-2</v>
      </c>
      <c r="H37">
        <f>IF(ISNUMBER((IF($B37&lt;206,INDEX(EfficiencyFunctions!C$2:C$206,$B37+1),INDEX(EfficiencyFunctions!C$2:C$206,$B37))-INDEX(EfficiencyFunctions!C$2:C$206,$B37))/($E37-$C37)*($A37-$C37)+INDEX(EfficiencyFunctions!C$2:C$206,$B37)),(IF($B37&lt;206,INDEX(EfficiencyFunctions!C$2:C$206,$B37+1),INDEX(EfficiencyFunctions!C$2:C$206,$B37))-INDEX(EfficiencyFunctions!C$2:C$206,$B37))/($E37-$C37)*($A37-$C37)+INDEX(EfficiencyFunctions!C$2:C$206,$B37),0)</f>
        <v>0.43099999999999999</v>
      </c>
      <c r="I37">
        <f>IF(ISNUMBER((IF($B37&lt;206,INDEX(EfficiencyFunctions!D$2:D$206,$B37+1),INDEX(EfficiencyFunctions!D$2:D$206,$B37))-INDEX(EfficiencyFunctions!D$2:D$206,$B37))/($E37-$C37)*($A37-$C37)+INDEX(EfficiencyFunctions!D$2:D$206,$B37)),(IF($B37&lt;206,INDEX(EfficiencyFunctions!D$2:D$206,$B37+1),INDEX(EfficiencyFunctions!D$2:D$206,$B37))-INDEX(EfficiencyFunctions!D$2:D$206,$B37))/($E37-$C37)*($A37-$C37)+INDEX(EfficiencyFunctions!D$2:D$206,$B37),0)</f>
        <v>9.6600000000000005E-2</v>
      </c>
      <c r="J37">
        <f>IF(ISNUMBER((IF($B37&lt;206,INDEX(EfficiencyFunctions!E$2:E$206,$B37+1),INDEX(EfficiencyFunctions!E$2:E$206,$B37))-INDEX(EfficiencyFunctions!E$2:E$206,$B37))/($E37-$C37)*($A37-$C37)+INDEX(EfficiencyFunctions!E$2:E$206,$B37)),(IF($B37&lt;206,INDEX(EfficiencyFunctions!E$2:E$206,$B37+1),INDEX(EfficiencyFunctions!E$2:E$206,$B37))-INDEX(EfficiencyFunctions!E$2:E$206,$B37))/($E37-$C37)*($A37-$C37)+INDEX(EfficiencyFunctions!E$2:E$206,$B37),0)</f>
        <v>0.99380000000000002</v>
      </c>
      <c r="K37">
        <f>IF(ISNUMBER((IF($B37&lt;206,INDEX(EfficiencyFunctions!F$2:F$206,$B37+1),INDEX(EfficiencyFunctions!F$2:F$206,$B37))-INDEX(EfficiencyFunctions!F$2:F$206,$B37))/($E37-$C37)*($A37-$C37)+INDEX(EfficiencyFunctions!F$2:F$206,$B37)),(IF($B37&lt;206,INDEX(EfficiencyFunctions!F$2:F$206,$B37+1),INDEX(EfficiencyFunctions!F$2:F$206,$B37))-INDEX(EfficiencyFunctions!F$2:F$206,$B37))/($E37-$C37)*($A37-$C37)+INDEX(EfficiencyFunctions!F$2:F$206,$B37),0)</f>
        <v>0.64727359410353402</v>
      </c>
      <c r="L37">
        <f t="shared" si="1"/>
        <v>2</v>
      </c>
      <c r="M37">
        <f>IF(ISNUMBER(MainDisplay!I37),MainDisplay!I37*MainDisplay!$A$5/(683*SUMPRODUCT('Interpolated data'!G$3:G$1003,'Interpolated data'!L$3:L$1003,MainDisplay!I$3:I$1003)),0)</f>
        <v>1.5878715620139212E-2</v>
      </c>
    </row>
    <row r="38" spans="1:13" x14ac:dyDescent="0.25">
      <c r="A38">
        <f>IF(ISNUMBER(MainDisplay!G38),MainDisplay!G38,"")</f>
        <v>450</v>
      </c>
      <c r="B38">
        <f>MATCH($A38,EfficiencyFunctions!$A$2:$A$206,1)</f>
        <v>38</v>
      </c>
      <c r="C38">
        <f>INDEX(EfficiencyFunctions!$A$2:$A$206,B38)</f>
        <v>450</v>
      </c>
      <c r="D38">
        <f>INDEX(EfficiencyFunctions!$B$2:$B$206,B38)</f>
        <v>3.7999999999999999E-2</v>
      </c>
      <c r="E38">
        <f>IF(B38&lt;206,INDEX(EfficiencyFunctions!$A$2:$A$206,B38+1),1000000)</f>
        <v>452</v>
      </c>
      <c r="F38">
        <f>IF(B38&lt;206,INDEX(EfficiencyFunctions!$B$2:$B$206,B38+1),INDEX(EfficiencyFunctions!$B$2:$B$206,B38))</f>
        <v>4.1768E-2</v>
      </c>
      <c r="G38">
        <f t="shared" si="0"/>
        <v>3.7999999999999999E-2</v>
      </c>
      <c r="H38">
        <f>IF(ISNUMBER((IF($B38&lt;206,INDEX(EfficiencyFunctions!C$2:C$206,$B38+1),INDEX(EfficiencyFunctions!C$2:C$206,$B38))-INDEX(EfficiencyFunctions!C$2:C$206,$B38))/($E38-$C38)*($A38-$C38)+INDEX(EfficiencyFunctions!C$2:C$206,$B38)),(IF($B38&lt;206,INDEX(EfficiencyFunctions!C$2:C$206,$B38+1),INDEX(EfficiencyFunctions!C$2:C$206,$B38))-INDEX(EfficiencyFunctions!C$2:C$206,$B38))/($E38-$C38)*($A38-$C38)+INDEX(EfficiencyFunctions!C$2:C$206,$B38),0)</f>
        <v>0.45500000000000002</v>
      </c>
      <c r="I38">
        <f>IF(ISNUMBER((IF($B38&lt;206,INDEX(EfficiencyFunctions!D$2:D$206,$B38+1),INDEX(EfficiencyFunctions!D$2:D$206,$B38))-INDEX(EfficiencyFunctions!D$2:D$206,$B38))/($E38-$C38)*($A38-$C38)+INDEX(EfficiencyFunctions!D$2:D$206,$B38)),(IF($B38&lt;206,INDEX(EfficiencyFunctions!D$2:D$206,$B38+1),INDEX(EfficiencyFunctions!D$2:D$206,$B38))-INDEX(EfficiencyFunctions!D$2:D$206,$B38))/($E38-$C38)*($A38-$C38)+INDEX(EfficiencyFunctions!D$2:D$206,$B38),0)</f>
        <v>0.109</v>
      </c>
      <c r="J38">
        <f>IF(ISNUMBER((IF($B38&lt;206,INDEX(EfficiencyFunctions!E$2:E$206,$B38+1),INDEX(EfficiencyFunctions!E$2:E$206,$B38))-INDEX(EfficiencyFunctions!E$2:E$206,$B38))/($E38-$C38)*($A38-$C38)+INDEX(EfficiencyFunctions!E$2:E$206,$B38)),(IF($B38&lt;206,INDEX(EfficiencyFunctions!E$2:E$206,$B38+1),INDEX(EfficiencyFunctions!E$2:E$206,$B38))-INDEX(EfficiencyFunctions!E$2:E$206,$B38))/($E38-$C38)*($A38-$C38)+INDEX(EfficiencyFunctions!E$2:E$206,$B38),0)</f>
        <v>1</v>
      </c>
      <c r="K38">
        <f>IF(ISNUMBER((IF($B38&lt;206,INDEX(EfficiencyFunctions!F$2:F$206,$B38+1),INDEX(EfficiencyFunctions!F$2:F$206,$B38))-INDEX(EfficiencyFunctions!F$2:F$206,$B38))/($E38-$C38)*($A38-$C38)+INDEX(EfficiencyFunctions!F$2:F$206,$B38)),(IF($B38&lt;206,INDEX(EfficiencyFunctions!F$2:F$206,$B38+1),INDEX(EfficiencyFunctions!F$2:F$206,$B38))-INDEX(EfficiencyFunctions!F$2:F$206,$B38))/($E38-$C38)*($A38-$C38)+INDEX(EfficiencyFunctions!F$2:F$206,$B38),0)</f>
        <v>0.67601856569982499</v>
      </c>
      <c r="L38">
        <f t="shared" si="1"/>
        <v>2</v>
      </c>
      <c r="M38">
        <f>IF(ISNUMBER(MainDisplay!I38),MainDisplay!I38*MainDisplay!$A$5/(683*SUMPRODUCT('Interpolated data'!G$3:G$1003,'Interpolated data'!L$3:L$1003,MainDisplay!I$3:I$1003)),0)</f>
        <v>1.6205102374921107E-2</v>
      </c>
    </row>
    <row r="39" spans="1:13" x14ac:dyDescent="0.25">
      <c r="A39">
        <f>IF(ISNUMBER(MainDisplay!G39),MainDisplay!G39,"")</f>
        <v>452</v>
      </c>
      <c r="B39">
        <f>MATCH($A39,EfficiencyFunctions!$A$2:$A$206,1)</f>
        <v>39</v>
      </c>
      <c r="C39">
        <f>INDEX(EfficiencyFunctions!$A$2:$A$206,B39)</f>
        <v>452</v>
      </c>
      <c r="D39">
        <f>INDEX(EfficiencyFunctions!$B$2:$B$206,B39)</f>
        <v>4.1768E-2</v>
      </c>
      <c r="E39">
        <f>IF(B39&lt;206,INDEX(EfficiencyFunctions!$A$2:$A$206,B39+1),1000000)</f>
        <v>454</v>
      </c>
      <c r="F39">
        <f>IF(B39&lt;206,INDEX(EfficiencyFunctions!$B$2:$B$206,B39+1),INDEX(EfficiencyFunctions!$B$2:$B$206,B39))</f>
        <v>4.5843000000000002E-2</v>
      </c>
      <c r="G39">
        <f t="shared" si="0"/>
        <v>4.1768E-2</v>
      </c>
      <c r="H39">
        <f>IF(ISNUMBER((IF($B39&lt;206,INDEX(EfficiencyFunctions!C$2:C$206,$B39+1),INDEX(EfficiencyFunctions!C$2:C$206,$B39))-INDEX(EfficiencyFunctions!C$2:C$206,$B39))/($E39-$C39)*($A39-$C39)+INDEX(EfficiencyFunctions!C$2:C$206,$B39)),(IF($B39&lt;206,INDEX(EfficiencyFunctions!C$2:C$206,$B39+1),INDEX(EfficiencyFunctions!C$2:C$206,$B39))-INDEX(EfficiencyFunctions!C$2:C$206,$B39))/($E39-$C39)*($A39-$C39)+INDEX(EfficiencyFunctions!C$2:C$206,$B39),0)</f>
        <v>0.47899999999999998</v>
      </c>
      <c r="I39">
        <f>IF(ISNUMBER((IF($B39&lt;206,INDEX(EfficiencyFunctions!D$2:D$206,$B39+1),INDEX(EfficiencyFunctions!D$2:D$206,$B39))-INDEX(EfficiencyFunctions!D$2:D$206,$B39))/($E39-$C39)*($A39-$C39)+INDEX(EfficiencyFunctions!D$2:D$206,$B39)),(IF($B39&lt;206,INDEX(EfficiencyFunctions!D$2:D$206,$B39+1),INDEX(EfficiencyFunctions!D$2:D$206,$B39))-INDEX(EfficiencyFunctions!D$2:D$206,$B39))/($E39-$C39)*($A39-$C39)+INDEX(EfficiencyFunctions!D$2:D$206,$B39),0)</f>
        <v>0.12239999999999999</v>
      </c>
      <c r="J39">
        <f>IF(ISNUMBER((IF($B39&lt;206,INDEX(EfficiencyFunctions!E$2:E$206,$B39+1),INDEX(EfficiencyFunctions!E$2:E$206,$B39))-INDEX(EfficiencyFunctions!E$2:E$206,$B39))/($E39-$C39)*($A39-$C39)+INDEX(EfficiencyFunctions!E$2:E$206,$B39)),(IF($B39&lt;206,INDEX(EfficiencyFunctions!E$2:E$206,$B39+1),INDEX(EfficiencyFunctions!E$2:E$206,$B39))-INDEX(EfficiencyFunctions!E$2:E$206,$B39))/($E39-$C39)*($A39-$C39)+INDEX(EfficiencyFunctions!E$2:E$206,$B39),0)</f>
        <v>0.99650000000000005</v>
      </c>
      <c r="K39">
        <f>IF(ISNUMBER((IF($B39&lt;206,INDEX(EfficiencyFunctions!F$2:F$206,$B39+1),INDEX(EfficiencyFunctions!F$2:F$206,$B39))-INDEX(EfficiencyFunctions!F$2:F$206,$B39))/($E39-$C39)*($A39-$C39)+INDEX(EfficiencyFunctions!F$2:F$206,$B39)),(IF($B39&lt;206,INDEX(EfficiencyFunctions!F$2:F$206,$B39+1),INDEX(EfficiencyFunctions!F$2:F$206,$B39))-INDEX(EfficiencyFunctions!F$2:F$206,$B39))/($E39-$C39)*($A39-$C39)+INDEX(EfficiencyFunctions!F$2:F$206,$B39),0)</f>
        <v>0.70130784448079297</v>
      </c>
      <c r="L39">
        <f t="shared" si="1"/>
        <v>2</v>
      </c>
      <c r="M39">
        <f>IF(ISNUMBER(MainDisplay!I39),MainDisplay!I39*MainDisplay!$A$5/(683*SUMPRODUCT('Interpolated data'!G$3:G$1003,'Interpolated data'!L$3:L$1003,MainDisplay!I$3:I$1003)),0)</f>
        <v>1.6237741050399296E-2</v>
      </c>
    </row>
    <row r="40" spans="1:13" x14ac:dyDescent="0.25">
      <c r="A40">
        <f>IF(ISNUMBER(MainDisplay!G40),MainDisplay!G40,"")</f>
        <v>454</v>
      </c>
      <c r="B40">
        <f>MATCH($A40,EfficiencyFunctions!$A$2:$A$206,1)</f>
        <v>40</v>
      </c>
      <c r="C40">
        <f>INDEX(EfficiencyFunctions!$A$2:$A$206,B40)</f>
        <v>454</v>
      </c>
      <c r="D40">
        <f>INDEX(EfficiencyFunctions!$B$2:$B$206,B40)</f>
        <v>4.5843000000000002E-2</v>
      </c>
      <c r="E40">
        <f>IF(B40&lt;206,INDEX(EfficiencyFunctions!$A$2:$A$206,B40+1),1000000)</f>
        <v>456</v>
      </c>
      <c r="F40">
        <f>IF(B40&lt;206,INDEX(EfficiencyFunctions!$B$2:$B$206,B40+1),INDEX(EfficiencyFunctions!$B$2:$B$206,B40))</f>
        <v>5.0243999999999997E-2</v>
      </c>
      <c r="G40">
        <f t="shared" si="0"/>
        <v>4.5843000000000002E-2</v>
      </c>
      <c r="H40">
        <f>IF(ISNUMBER((IF($B40&lt;206,INDEX(EfficiencyFunctions!C$2:C$206,$B40+1),INDEX(EfficiencyFunctions!C$2:C$206,$B40))-INDEX(EfficiencyFunctions!C$2:C$206,$B40))/($E40-$C40)*($A40-$C40)+INDEX(EfficiencyFunctions!C$2:C$206,$B40)),(IF($B40&lt;206,INDEX(EfficiencyFunctions!C$2:C$206,$B40+1),INDEX(EfficiencyFunctions!C$2:C$206,$B40))-INDEX(EfficiencyFunctions!C$2:C$206,$B40))/($E40-$C40)*($A40-$C40)+INDEX(EfficiencyFunctions!C$2:C$206,$B40),0)</f>
        <v>0.502</v>
      </c>
      <c r="I40">
        <f>IF(ISNUMBER((IF($B40&lt;206,INDEX(EfficiencyFunctions!D$2:D$206,$B40+1),INDEX(EfficiencyFunctions!D$2:D$206,$B40))-INDEX(EfficiencyFunctions!D$2:D$206,$B40))/($E40-$C40)*($A40-$C40)+INDEX(EfficiencyFunctions!D$2:D$206,$B40)),(IF($B40&lt;206,INDEX(EfficiencyFunctions!D$2:D$206,$B40+1),INDEX(EfficiencyFunctions!D$2:D$206,$B40))-INDEX(EfficiencyFunctions!D$2:D$206,$B40))/($E40-$C40)*($A40-$C40)+INDEX(EfficiencyFunctions!D$2:D$206,$B40),0)</f>
        <v>0.13739999999999999</v>
      </c>
      <c r="J40">
        <f>IF(ISNUMBER((IF($B40&lt;206,INDEX(EfficiencyFunctions!E$2:E$206,$B40+1),INDEX(EfficiencyFunctions!E$2:E$206,$B40))-INDEX(EfficiencyFunctions!E$2:E$206,$B40))/($E40-$C40)*($A40-$C40)+INDEX(EfficiencyFunctions!E$2:E$206,$B40)),(IF($B40&lt;206,INDEX(EfficiencyFunctions!E$2:E$206,$B40+1),INDEX(EfficiencyFunctions!E$2:E$206,$B40))-INDEX(EfficiencyFunctions!E$2:E$206,$B40))/($E40-$C40)*($A40-$C40)+INDEX(EfficiencyFunctions!E$2:E$206,$B40),0)</f>
        <v>0.99280000000000002</v>
      </c>
      <c r="K40">
        <f>IF(ISNUMBER((IF($B40&lt;206,INDEX(EfficiencyFunctions!F$2:F$206,$B40+1),INDEX(EfficiencyFunctions!F$2:F$206,$B40))-INDEX(EfficiencyFunctions!F$2:F$206,$B40))/($E40-$C40)*($A40-$C40)+INDEX(EfficiencyFunctions!F$2:F$206,$B40)),(IF($B40&lt;206,INDEX(EfficiencyFunctions!F$2:F$206,$B40+1),INDEX(EfficiencyFunctions!F$2:F$206,$B40))-INDEX(EfficiencyFunctions!F$2:F$206,$B40))/($E40-$C40)*($A40-$C40)+INDEX(EfficiencyFunctions!F$2:F$206,$B40),0)</f>
        <v>0.727285227716993</v>
      </c>
      <c r="L40">
        <f t="shared" si="1"/>
        <v>2</v>
      </c>
      <c r="M40">
        <f>IF(ISNUMBER(MainDisplay!I40),MainDisplay!I40*MainDisplay!$A$5/(683*SUMPRODUCT('Interpolated data'!G$3:G$1003,'Interpolated data'!L$3:L$1003,MainDisplay!I$3:I$1003)),0)</f>
        <v>1.625406038813839E-2</v>
      </c>
    </row>
    <row r="41" spans="1:13" x14ac:dyDescent="0.25">
      <c r="A41">
        <f>IF(ISNUMBER(MainDisplay!G41),MainDisplay!G41,"")</f>
        <v>456</v>
      </c>
      <c r="B41">
        <f>MATCH($A41,EfficiencyFunctions!$A$2:$A$206,1)</f>
        <v>41</v>
      </c>
      <c r="C41">
        <f>INDEX(EfficiencyFunctions!$A$2:$A$206,B41)</f>
        <v>456</v>
      </c>
      <c r="D41">
        <f>INDEX(EfficiencyFunctions!$B$2:$B$206,B41)</f>
        <v>5.0243999999999997E-2</v>
      </c>
      <c r="E41">
        <f>IF(B41&lt;206,INDEX(EfficiencyFunctions!$A$2:$A$206,B41+1),1000000)</f>
        <v>458</v>
      </c>
      <c r="F41">
        <f>IF(B41&lt;206,INDEX(EfficiencyFunctions!$B$2:$B$206,B41+1),INDEX(EfficiencyFunctions!$B$2:$B$206,B41))</f>
        <v>5.4981000000000002E-2</v>
      </c>
      <c r="G41">
        <f t="shared" si="0"/>
        <v>5.0243999999999997E-2</v>
      </c>
      <c r="H41">
        <f>IF(ISNUMBER((IF($B41&lt;206,INDEX(EfficiencyFunctions!C$2:C$206,$B41+1),INDEX(EfficiencyFunctions!C$2:C$206,$B41))-INDEX(EfficiencyFunctions!C$2:C$206,$B41))/($E41-$C41)*($A41-$C41)+INDEX(EfficiencyFunctions!C$2:C$206,$B41)),(IF($B41&lt;206,INDEX(EfficiencyFunctions!C$2:C$206,$B41+1),INDEX(EfficiencyFunctions!C$2:C$206,$B41))-INDEX(EfficiencyFunctions!C$2:C$206,$B41))/($E41-$C41)*($A41-$C41)+INDEX(EfficiencyFunctions!C$2:C$206,$B41),0)</f>
        <v>0.52400000000000002</v>
      </c>
      <c r="I41">
        <f>IF(ISNUMBER((IF($B41&lt;206,INDEX(EfficiencyFunctions!D$2:D$206,$B41+1),INDEX(EfficiencyFunctions!D$2:D$206,$B41))-INDEX(EfficiencyFunctions!D$2:D$206,$B41))/($E41-$C41)*($A41-$C41)+INDEX(EfficiencyFunctions!D$2:D$206,$B41)),(IF($B41&lt;206,INDEX(EfficiencyFunctions!D$2:D$206,$B41+1),INDEX(EfficiencyFunctions!D$2:D$206,$B41))-INDEX(EfficiencyFunctions!D$2:D$206,$B41))/($E41-$C41)*($A41-$C41)+INDEX(EfficiencyFunctions!D$2:D$206,$B41),0)</f>
        <v>0.153</v>
      </c>
      <c r="J41">
        <f>IF(ISNUMBER((IF($B41&lt;206,INDEX(EfficiencyFunctions!E$2:E$206,$B41+1),INDEX(EfficiencyFunctions!E$2:E$206,$B41))-INDEX(EfficiencyFunctions!E$2:E$206,$B41))/($E41-$C41)*($A41-$C41)+INDEX(EfficiencyFunctions!E$2:E$206,$B41)),(IF($B41&lt;206,INDEX(EfficiencyFunctions!E$2:E$206,$B41+1),INDEX(EfficiencyFunctions!E$2:E$206,$B41))-INDEX(EfficiencyFunctions!E$2:E$206,$B41))/($E41-$C41)*($A41-$C41)+INDEX(EfficiencyFunctions!E$2:E$206,$B41),0)</f>
        <v>0.98219999999999996</v>
      </c>
      <c r="K41">
        <f>IF(ISNUMBER((IF($B41&lt;206,INDEX(EfficiencyFunctions!F$2:F$206,$B41+1),INDEX(EfficiencyFunctions!F$2:F$206,$B41))-INDEX(EfficiencyFunctions!F$2:F$206,$B41))/($E41-$C41)*($A41-$C41)+INDEX(EfficiencyFunctions!F$2:F$206,$B41)),(IF($B41&lt;206,INDEX(EfficiencyFunctions!F$2:F$206,$B41+1),INDEX(EfficiencyFunctions!F$2:F$206,$B41))-INDEX(EfficiencyFunctions!F$2:F$206,$B41))/($E41-$C41)*($A41-$C41)+INDEX(EfficiencyFunctions!F$2:F$206,$B41),0)</f>
        <v>0.75396193580719895</v>
      </c>
      <c r="L41">
        <f t="shared" si="1"/>
        <v>2</v>
      </c>
      <c r="M41">
        <f>IF(ISNUMBER(MainDisplay!I41),MainDisplay!I41*MainDisplay!$A$5/(683*SUMPRODUCT('Interpolated data'!G$3:G$1003,'Interpolated data'!L$3:L$1003,MainDisplay!I$3:I$1003)),0)</f>
        <v>1.6270379725877485E-2</v>
      </c>
    </row>
    <row r="42" spans="1:13" x14ac:dyDescent="0.25">
      <c r="A42">
        <f>IF(ISNUMBER(MainDisplay!G42),MainDisplay!G42,"")</f>
        <v>458</v>
      </c>
      <c r="B42">
        <f>MATCH($A42,EfficiencyFunctions!$A$2:$A$206,1)</f>
        <v>42</v>
      </c>
      <c r="C42">
        <f>INDEX(EfficiencyFunctions!$A$2:$A$206,B42)</f>
        <v>458</v>
      </c>
      <c r="D42">
        <f>INDEX(EfficiencyFunctions!$B$2:$B$206,B42)</f>
        <v>5.4981000000000002E-2</v>
      </c>
      <c r="E42">
        <f>IF(B42&lt;206,INDEX(EfficiencyFunctions!$A$2:$A$206,B42+1),1000000)</f>
        <v>460</v>
      </c>
      <c r="F42">
        <f>IF(B42&lt;206,INDEX(EfficiencyFunctions!$B$2:$B$206,B42+1),INDEX(EfficiencyFunctions!$B$2:$B$206,B42))</f>
        <v>0.06</v>
      </c>
      <c r="G42">
        <f t="shared" si="0"/>
        <v>5.4981000000000002E-2</v>
      </c>
      <c r="H42">
        <f>IF(ISNUMBER((IF($B42&lt;206,INDEX(EfficiencyFunctions!C$2:C$206,$B42+1),INDEX(EfficiencyFunctions!C$2:C$206,$B42))-INDEX(EfficiencyFunctions!C$2:C$206,$B42))/($E42-$C42)*($A42-$C42)+INDEX(EfficiencyFunctions!C$2:C$206,$B42)),(IF($B42&lt;206,INDEX(EfficiencyFunctions!C$2:C$206,$B42+1),INDEX(EfficiencyFunctions!C$2:C$206,$B42))-INDEX(EfficiencyFunctions!C$2:C$206,$B42))/($E42-$C42)*($A42-$C42)+INDEX(EfficiencyFunctions!C$2:C$206,$B42),0)</f>
        <v>0.54600000000000004</v>
      </c>
      <c r="I42">
        <f>IF(ISNUMBER((IF($B42&lt;206,INDEX(EfficiencyFunctions!D$2:D$206,$B42+1),INDEX(EfficiencyFunctions!D$2:D$206,$B42))-INDEX(EfficiencyFunctions!D$2:D$206,$B42))/($E42-$C42)*($A42-$C42)+INDEX(EfficiencyFunctions!D$2:D$206,$B42)),(IF($B42&lt;206,INDEX(EfficiencyFunctions!D$2:D$206,$B42+1),INDEX(EfficiencyFunctions!D$2:D$206,$B42))-INDEX(EfficiencyFunctions!D$2:D$206,$B42))/($E42-$C42)*($A42-$C42)+INDEX(EfficiencyFunctions!D$2:D$206,$B42),0)</f>
        <v>0.16889999999999999</v>
      </c>
      <c r="J42">
        <f>IF(ISNUMBER((IF($B42&lt;206,INDEX(EfficiencyFunctions!E$2:E$206,$B42+1),INDEX(EfficiencyFunctions!E$2:E$206,$B42))-INDEX(EfficiencyFunctions!E$2:E$206,$B42))/($E42-$C42)*($A42-$C42)+INDEX(EfficiencyFunctions!E$2:E$206,$B42)),(IF($B42&lt;206,INDEX(EfficiencyFunctions!E$2:E$206,$B42+1),INDEX(EfficiencyFunctions!E$2:E$206,$B42))-INDEX(EfficiencyFunctions!E$2:E$206,$B42))/($E42-$C42)*($A42-$C42)+INDEX(EfficiencyFunctions!E$2:E$206,$B42),0)</f>
        <v>0.96460000000000001</v>
      </c>
      <c r="K42">
        <f>IF(ISNUMBER((IF($B42&lt;206,INDEX(EfficiencyFunctions!F$2:F$206,$B42+1),INDEX(EfficiencyFunctions!F$2:F$206,$B42))-INDEX(EfficiencyFunctions!F$2:F$206,$B42))/($E42-$C42)*($A42-$C42)+INDEX(EfficiencyFunctions!F$2:F$206,$B42)),(IF($B42&lt;206,INDEX(EfficiencyFunctions!F$2:F$206,$B42+1),INDEX(EfficiencyFunctions!F$2:F$206,$B42))-INDEX(EfficiencyFunctions!F$2:F$206,$B42))/($E42-$C42)*($A42-$C42)+INDEX(EfficiencyFunctions!F$2:F$206,$B42),0)</f>
        <v>0.78155963662948602</v>
      </c>
      <c r="L42">
        <f t="shared" si="1"/>
        <v>2</v>
      </c>
      <c r="M42">
        <f>IF(ISNUMBER(MainDisplay!I42),MainDisplay!I42*MainDisplay!$A$5/(683*SUMPRODUCT('Interpolated data'!G$3:G$1003,'Interpolated data'!L$3:L$1003,MainDisplay!I$3:I$1003)),0)</f>
        <v>1.6303018401355677E-2</v>
      </c>
    </row>
    <row r="43" spans="1:13" x14ac:dyDescent="0.25">
      <c r="A43">
        <f>IF(ISNUMBER(MainDisplay!G43),MainDisplay!G43,"")</f>
        <v>460</v>
      </c>
      <c r="B43">
        <f>MATCH($A43,EfficiencyFunctions!$A$2:$A$206,1)</f>
        <v>43</v>
      </c>
      <c r="C43">
        <f>INDEX(EfficiencyFunctions!$A$2:$A$206,B43)</f>
        <v>460</v>
      </c>
      <c r="D43">
        <f>INDEX(EfficiencyFunctions!$B$2:$B$206,B43)</f>
        <v>0.06</v>
      </c>
      <c r="E43">
        <f>IF(B43&lt;206,INDEX(EfficiencyFunctions!$A$2:$A$206,B43+1),1000000)</f>
        <v>462</v>
      </c>
      <c r="F43">
        <f>IF(B43&lt;206,INDEX(EfficiencyFunctions!$B$2:$B$206,B43+1),INDEX(EfficiencyFunctions!$B$2:$B$206,B43))</f>
        <v>6.5278000000000003E-2</v>
      </c>
      <c r="G43">
        <f t="shared" si="0"/>
        <v>0.06</v>
      </c>
      <c r="H43">
        <f>IF(ISNUMBER((IF($B43&lt;206,INDEX(EfficiencyFunctions!C$2:C$206,$B43+1),INDEX(EfficiencyFunctions!C$2:C$206,$B43))-INDEX(EfficiencyFunctions!C$2:C$206,$B43))/($E43-$C43)*($A43-$C43)+INDEX(EfficiencyFunctions!C$2:C$206,$B43)),(IF($B43&lt;206,INDEX(EfficiencyFunctions!C$2:C$206,$B43+1),INDEX(EfficiencyFunctions!C$2:C$206,$B43))-INDEX(EfficiencyFunctions!C$2:C$206,$B43))/($E43-$C43)*($A43-$C43)+INDEX(EfficiencyFunctions!C$2:C$206,$B43),0)</f>
        <v>0.56699999999999995</v>
      </c>
      <c r="I43">
        <f>IF(ISNUMBER((IF($B43&lt;206,INDEX(EfficiencyFunctions!D$2:D$206,$B43+1),INDEX(EfficiencyFunctions!D$2:D$206,$B43))-INDEX(EfficiencyFunctions!D$2:D$206,$B43))/($E43-$C43)*($A43-$C43)+INDEX(EfficiencyFunctions!D$2:D$206,$B43)),(IF($B43&lt;206,INDEX(EfficiencyFunctions!D$2:D$206,$B43+1),INDEX(EfficiencyFunctions!D$2:D$206,$B43))-INDEX(EfficiencyFunctions!D$2:D$206,$B43))/($E43-$C43)*($A43-$C43)+INDEX(EfficiencyFunctions!D$2:D$206,$B43),0)</f>
        <v>0.18609999999999999</v>
      </c>
      <c r="J43">
        <f>IF(ISNUMBER((IF($B43&lt;206,INDEX(EfficiencyFunctions!E$2:E$206,$B43+1),INDEX(EfficiencyFunctions!E$2:E$206,$B43))-INDEX(EfficiencyFunctions!E$2:E$206,$B43))/($E43-$C43)*($A43-$C43)+INDEX(EfficiencyFunctions!E$2:E$206,$B43)),(IF($B43&lt;206,INDEX(EfficiencyFunctions!E$2:E$206,$B43+1),INDEX(EfficiencyFunctions!E$2:E$206,$B43))-INDEX(EfficiencyFunctions!E$2:E$206,$B43))/($E43-$C43)*($A43-$C43)+INDEX(EfficiencyFunctions!E$2:E$206,$B43),0)</f>
        <v>0.9466</v>
      </c>
      <c r="K43">
        <f>IF(ISNUMBER((IF($B43&lt;206,INDEX(EfficiencyFunctions!F$2:F$206,$B43+1),INDEX(EfficiencyFunctions!F$2:F$206,$B43))-INDEX(EfficiencyFunctions!F$2:F$206,$B43))/($E43-$C43)*($A43-$C43)+INDEX(EfficiencyFunctions!F$2:F$206,$B43)),(IF($B43&lt;206,INDEX(EfficiencyFunctions!F$2:F$206,$B43+1),INDEX(EfficiencyFunctions!F$2:F$206,$B43))-INDEX(EfficiencyFunctions!F$2:F$206,$B43))/($E43-$C43)*($A43-$C43)+INDEX(EfficiencyFunctions!F$2:F$206,$B43),0)</f>
        <v>0.809646144823987</v>
      </c>
      <c r="L43">
        <f t="shared" si="1"/>
        <v>2</v>
      </c>
      <c r="M43">
        <f>IF(ISNUMBER(MainDisplay!I43),MainDisplay!I43*MainDisplay!$A$5/(683*SUMPRODUCT('Interpolated data'!G$3:G$1003,'Interpolated data'!L$3:L$1003,MainDisplay!I$3:I$1003)),0)</f>
        <v>1.6319337739094771E-2</v>
      </c>
    </row>
    <row r="44" spans="1:13" x14ac:dyDescent="0.25">
      <c r="A44">
        <f>IF(ISNUMBER(MainDisplay!G44),MainDisplay!G44,"")</f>
        <v>462</v>
      </c>
      <c r="B44">
        <f>MATCH($A44,EfficiencyFunctions!$A$2:$A$206,1)</f>
        <v>44</v>
      </c>
      <c r="C44">
        <f>INDEX(EfficiencyFunctions!$A$2:$A$206,B44)</f>
        <v>462</v>
      </c>
      <c r="D44">
        <f>INDEX(EfficiencyFunctions!$B$2:$B$206,B44)</f>
        <v>6.5278000000000003E-2</v>
      </c>
      <c r="E44">
        <f>IF(B44&lt;206,INDEX(EfficiencyFunctions!$A$2:$A$206,B44+1),1000000)</f>
        <v>464</v>
      </c>
      <c r="F44">
        <f>IF(B44&lt;206,INDEX(EfficiencyFunctions!$B$2:$B$206,B44+1),INDEX(EfficiencyFunctions!$B$2:$B$206,B44))</f>
        <v>7.0911000000000002E-2</v>
      </c>
      <c r="G44">
        <f t="shared" si="0"/>
        <v>6.5278000000000003E-2</v>
      </c>
      <c r="H44">
        <f>IF(ISNUMBER((IF($B44&lt;206,INDEX(EfficiencyFunctions!C$2:C$206,$B44+1),INDEX(EfficiencyFunctions!C$2:C$206,$B44))-INDEX(EfficiencyFunctions!C$2:C$206,$B44))/($E44-$C44)*($A44-$C44)+INDEX(EfficiencyFunctions!C$2:C$206,$B44)),(IF($B44&lt;206,INDEX(EfficiencyFunctions!C$2:C$206,$B44+1),INDEX(EfficiencyFunctions!C$2:C$206,$B44))-INDEX(EfficiencyFunctions!C$2:C$206,$B44))/($E44-$C44)*($A44-$C44)+INDEX(EfficiencyFunctions!C$2:C$206,$B44),0)</f>
        <v>0.58799999999999997</v>
      </c>
      <c r="I44">
        <f>IF(ISNUMBER((IF($B44&lt;206,INDEX(EfficiencyFunctions!D$2:D$206,$B44+1),INDEX(EfficiencyFunctions!D$2:D$206,$B44))-INDEX(EfficiencyFunctions!D$2:D$206,$B44))/($E44-$C44)*($A44-$C44)+INDEX(EfficiencyFunctions!D$2:D$206,$B44)),(IF($B44&lt;206,INDEX(EfficiencyFunctions!D$2:D$206,$B44+1),INDEX(EfficiencyFunctions!D$2:D$206,$B44))-INDEX(EfficiencyFunctions!D$2:D$206,$B44))/($E44-$C44)*($A44-$C44)+INDEX(EfficiencyFunctions!D$2:D$206,$B44),0)</f>
        <v>0.19919999999999999</v>
      </c>
      <c r="J44">
        <f>IF(ISNUMBER((IF($B44&lt;206,INDEX(EfficiencyFunctions!E$2:E$206,$B44+1),INDEX(EfficiencyFunctions!E$2:E$206,$B44))-INDEX(EfficiencyFunctions!E$2:E$206,$B44))/($E44-$C44)*($A44-$C44)+INDEX(EfficiencyFunctions!E$2:E$206,$B44)),(IF($B44&lt;206,INDEX(EfficiencyFunctions!E$2:E$206,$B44+1),INDEX(EfficiencyFunctions!E$2:E$206,$B44))-INDEX(EfficiencyFunctions!E$2:E$206,$B44))/($E44-$C44)*($A44-$C44)+INDEX(EfficiencyFunctions!E$2:E$206,$B44),0)</f>
        <v>0.90639999999999998</v>
      </c>
      <c r="K44">
        <f>IF(ISNUMBER((IF($B44&lt;206,INDEX(EfficiencyFunctions!F$2:F$206,$B44+1),INDEX(EfficiencyFunctions!F$2:F$206,$B44))-INDEX(EfficiencyFunctions!F$2:F$206,$B44))/($E44-$C44)*($A44-$C44)+INDEX(EfficiencyFunctions!F$2:F$206,$B44)),(IF($B44&lt;206,INDEX(EfficiencyFunctions!F$2:F$206,$B44+1),INDEX(EfficiencyFunctions!F$2:F$206,$B44))-INDEX(EfficiencyFunctions!F$2:F$206,$B44))/($E44-$C44)*($A44-$C44)+INDEX(EfficiencyFunctions!F$2:F$206,$B44),0)</f>
        <v>0.833608606449873</v>
      </c>
      <c r="L44">
        <f t="shared" si="1"/>
        <v>2</v>
      </c>
      <c r="M44">
        <f>IF(ISNUMBER(MainDisplay!I44),MainDisplay!I44*MainDisplay!$A$5/(683*SUMPRODUCT('Interpolated data'!G$3:G$1003,'Interpolated data'!L$3:L$1003,MainDisplay!I$3:I$1003)),0)</f>
        <v>1.6237741050399296E-2</v>
      </c>
    </row>
    <row r="45" spans="1:13" x14ac:dyDescent="0.25">
      <c r="A45">
        <f>IF(ISNUMBER(MainDisplay!G45),MainDisplay!G45,"")</f>
        <v>464</v>
      </c>
      <c r="B45">
        <f>MATCH($A45,EfficiencyFunctions!$A$2:$A$206,1)</f>
        <v>45</v>
      </c>
      <c r="C45">
        <f>INDEX(EfficiencyFunctions!$A$2:$A$206,B45)</f>
        <v>464</v>
      </c>
      <c r="D45">
        <f>INDEX(EfficiencyFunctions!$B$2:$B$206,B45)</f>
        <v>7.0911000000000002E-2</v>
      </c>
      <c r="E45">
        <f>IF(B45&lt;206,INDEX(EfficiencyFunctions!$A$2:$A$206,B45+1),1000000)</f>
        <v>466</v>
      </c>
      <c r="F45">
        <f>IF(B45&lt;206,INDEX(EfficiencyFunctions!$B$2:$B$206,B45+1),INDEX(EfficiencyFunctions!$B$2:$B$206,B45))</f>
        <v>7.7016000000000001E-2</v>
      </c>
      <c r="G45">
        <f t="shared" si="0"/>
        <v>7.0911000000000002E-2</v>
      </c>
      <c r="H45">
        <f>IF(ISNUMBER((IF($B45&lt;206,INDEX(EfficiencyFunctions!C$2:C$206,$B45+1),INDEX(EfficiencyFunctions!C$2:C$206,$B45))-INDEX(EfficiencyFunctions!C$2:C$206,$B45))/($E45-$C45)*($A45-$C45)+INDEX(EfficiencyFunctions!C$2:C$206,$B45)),(IF($B45&lt;206,INDEX(EfficiencyFunctions!C$2:C$206,$B45+1),INDEX(EfficiencyFunctions!C$2:C$206,$B45))-INDEX(EfficiencyFunctions!C$2:C$206,$B45))/($E45-$C45)*($A45-$C45)+INDEX(EfficiencyFunctions!C$2:C$206,$B45),0)</f>
        <v>0.61</v>
      </c>
      <c r="I45">
        <f>IF(ISNUMBER((IF($B45&lt;206,INDEX(EfficiencyFunctions!D$2:D$206,$B45+1),INDEX(EfficiencyFunctions!D$2:D$206,$B45))-INDEX(EfficiencyFunctions!D$2:D$206,$B45))/($E45-$C45)*($A45-$C45)+INDEX(EfficiencyFunctions!D$2:D$206,$B45)),(IF($B45&lt;206,INDEX(EfficiencyFunctions!D$2:D$206,$B45+1),INDEX(EfficiencyFunctions!D$2:D$206,$B45))-INDEX(EfficiencyFunctions!D$2:D$206,$B45))/($E45-$C45)*($A45-$C45)+INDEX(EfficiencyFunctions!D$2:D$206,$B45),0)</f>
        <v>0.21310000000000001</v>
      </c>
      <c r="J45">
        <f>IF(ISNUMBER((IF($B45&lt;206,INDEX(EfficiencyFunctions!E$2:E$206,$B45+1),INDEX(EfficiencyFunctions!E$2:E$206,$B45))-INDEX(EfficiencyFunctions!E$2:E$206,$B45))/($E45-$C45)*($A45-$C45)+INDEX(EfficiencyFunctions!E$2:E$206,$B45)),(IF($B45&lt;206,INDEX(EfficiencyFunctions!E$2:E$206,$B45+1),INDEX(EfficiencyFunctions!E$2:E$206,$B45))-INDEX(EfficiencyFunctions!E$2:E$206,$B45))/($E45-$C45)*($A45-$C45)+INDEX(EfficiencyFunctions!E$2:E$206,$B45),0)</f>
        <v>0.86750000000000005</v>
      </c>
      <c r="K45">
        <f>IF(ISNUMBER((IF($B45&lt;206,INDEX(EfficiencyFunctions!F$2:F$206,$B45+1),INDEX(EfficiencyFunctions!F$2:F$206,$B45))-INDEX(EfficiencyFunctions!F$2:F$206,$B45))/($E45-$C45)*($A45-$C45)+INDEX(EfficiencyFunctions!F$2:F$206,$B45)),(IF($B45&lt;206,INDEX(EfficiencyFunctions!F$2:F$206,$B45+1),INDEX(EfficiencyFunctions!F$2:F$206,$B45))-INDEX(EfficiencyFunctions!F$2:F$206,$B45))/($E45-$C45)*($A45-$C45)+INDEX(EfficiencyFunctions!F$2:F$206,$B45),0)</f>
        <v>0.85729033809861599</v>
      </c>
      <c r="L45">
        <f t="shared" si="1"/>
        <v>2</v>
      </c>
      <c r="M45">
        <f>IF(ISNUMBER(MainDisplay!I45),MainDisplay!I45*MainDisplay!$A$5/(683*SUMPRODUCT('Interpolated data'!G$3:G$1003,'Interpolated data'!L$3:L$1003,MainDisplay!I$3:I$1003)),0)</f>
        <v>1.6156144361703824E-2</v>
      </c>
    </row>
    <row r="46" spans="1:13" x14ac:dyDescent="0.25">
      <c r="A46">
        <f>IF(ISNUMBER(MainDisplay!G46),MainDisplay!G46,"")</f>
        <v>466</v>
      </c>
      <c r="B46">
        <f>MATCH($A46,EfficiencyFunctions!$A$2:$A$206,1)</f>
        <v>46</v>
      </c>
      <c r="C46">
        <f>INDEX(EfficiencyFunctions!$A$2:$A$206,B46)</f>
        <v>466</v>
      </c>
      <c r="D46">
        <f>INDEX(EfficiencyFunctions!$B$2:$B$206,B46)</f>
        <v>7.7016000000000001E-2</v>
      </c>
      <c r="E46">
        <f>IF(B46&lt;206,INDEX(EfficiencyFunctions!$A$2:$A$206,B46+1),1000000)</f>
        <v>468</v>
      </c>
      <c r="F46">
        <f>IF(B46&lt;206,INDEX(EfficiencyFunctions!$B$2:$B$206,B46+1),INDEX(EfficiencyFunctions!$B$2:$B$206,B46))</f>
        <v>8.3667000000000005E-2</v>
      </c>
      <c r="G46">
        <f t="shared" si="0"/>
        <v>7.7016000000000001E-2</v>
      </c>
      <c r="H46">
        <f>IF(ISNUMBER((IF($B46&lt;206,INDEX(EfficiencyFunctions!C$2:C$206,$B46+1),INDEX(EfficiencyFunctions!C$2:C$206,$B46))-INDEX(EfficiencyFunctions!C$2:C$206,$B46))/($E46-$C46)*($A46-$C46)+INDEX(EfficiencyFunctions!C$2:C$206,$B46)),(IF($B46&lt;206,INDEX(EfficiencyFunctions!C$2:C$206,$B46+1),INDEX(EfficiencyFunctions!C$2:C$206,$B46))-INDEX(EfficiencyFunctions!C$2:C$206,$B46))/($E46-$C46)*($A46-$C46)+INDEX(EfficiencyFunctions!C$2:C$206,$B46),0)</f>
        <v>0.63100000000000001</v>
      </c>
      <c r="I46">
        <f>IF(ISNUMBER((IF($B46&lt;206,INDEX(EfficiencyFunctions!D$2:D$206,$B46+1),INDEX(EfficiencyFunctions!D$2:D$206,$B46))-INDEX(EfficiencyFunctions!D$2:D$206,$B46))/($E46-$C46)*($A46-$C46)+INDEX(EfficiencyFunctions!D$2:D$206,$B46)),(IF($B46&lt;206,INDEX(EfficiencyFunctions!D$2:D$206,$B46+1),INDEX(EfficiencyFunctions!D$2:D$206,$B46))-INDEX(EfficiencyFunctions!D$2:D$206,$B46))/($E46-$C46)*($A46-$C46)+INDEX(EfficiencyFunctions!D$2:D$206,$B46),0)</f>
        <v>0.22739999999999999</v>
      </c>
      <c r="J46">
        <f>IF(ISNUMBER((IF($B46&lt;206,INDEX(EfficiencyFunctions!E$2:E$206,$B46+1),INDEX(EfficiencyFunctions!E$2:E$206,$B46))-INDEX(EfficiencyFunctions!E$2:E$206,$B46))/($E46-$C46)*($A46-$C46)+INDEX(EfficiencyFunctions!E$2:E$206,$B46)),(IF($B46&lt;206,INDEX(EfficiencyFunctions!E$2:E$206,$B46+1),INDEX(EfficiencyFunctions!E$2:E$206,$B46))-INDEX(EfficiencyFunctions!E$2:E$206,$B46))/($E46-$C46)*($A46-$C46)+INDEX(EfficiencyFunctions!E$2:E$206,$B46),0)</f>
        <v>0.82799999999999996</v>
      </c>
      <c r="K46">
        <f>IF(ISNUMBER((IF($B46&lt;206,INDEX(EfficiencyFunctions!F$2:F$206,$B46+1),INDEX(EfficiencyFunctions!F$2:F$206,$B46))-INDEX(EfficiencyFunctions!F$2:F$206,$B46))/($E46-$C46)*($A46-$C46)+INDEX(EfficiencyFunctions!F$2:F$206,$B46)),(IF($B46&lt;206,INDEX(EfficiencyFunctions!F$2:F$206,$B46+1),INDEX(EfficiencyFunctions!F$2:F$206,$B46))-INDEX(EfficiencyFunctions!F$2:F$206,$B46))/($E46-$C46)*($A46-$C46)+INDEX(EfficiencyFunctions!F$2:F$206,$B46),0)</f>
        <v>0.880046046836504</v>
      </c>
      <c r="L46">
        <f t="shared" si="1"/>
        <v>2</v>
      </c>
      <c r="M46">
        <f>IF(ISNUMBER(MainDisplay!I46),MainDisplay!I46*MainDisplay!$A$5/(683*SUMPRODUCT('Interpolated data'!G$3:G$1003,'Interpolated data'!L$3:L$1003,MainDisplay!I$3:I$1003)),0)</f>
        <v>1.6074547673008348E-2</v>
      </c>
    </row>
    <row r="47" spans="1:13" x14ac:dyDescent="0.25">
      <c r="A47">
        <f>IF(ISNUMBER(MainDisplay!G47),MainDisplay!G47,"")</f>
        <v>468</v>
      </c>
      <c r="B47">
        <f>MATCH($A47,EfficiencyFunctions!$A$2:$A$206,1)</f>
        <v>47</v>
      </c>
      <c r="C47">
        <f>INDEX(EfficiencyFunctions!$A$2:$A$206,B47)</f>
        <v>468</v>
      </c>
      <c r="D47">
        <f>INDEX(EfficiencyFunctions!$B$2:$B$206,B47)</f>
        <v>8.3667000000000005E-2</v>
      </c>
      <c r="E47">
        <f>IF(B47&lt;206,INDEX(EfficiencyFunctions!$A$2:$A$206,B47+1),1000000)</f>
        <v>470</v>
      </c>
      <c r="F47">
        <f>IF(B47&lt;206,INDEX(EfficiencyFunctions!$B$2:$B$206,B47+1),INDEX(EfficiencyFunctions!$B$2:$B$206,B47))</f>
        <v>9.0980000000000005E-2</v>
      </c>
      <c r="G47">
        <f t="shared" si="0"/>
        <v>8.3667000000000005E-2</v>
      </c>
      <c r="H47">
        <f>IF(ISNUMBER((IF($B47&lt;206,INDEX(EfficiencyFunctions!C$2:C$206,$B47+1),INDEX(EfficiencyFunctions!C$2:C$206,$B47))-INDEX(EfficiencyFunctions!C$2:C$206,$B47))/($E47-$C47)*($A47-$C47)+INDEX(EfficiencyFunctions!C$2:C$206,$B47)),(IF($B47&lt;206,INDEX(EfficiencyFunctions!C$2:C$206,$B47+1),INDEX(EfficiencyFunctions!C$2:C$206,$B47))-INDEX(EfficiencyFunctions!C$2:C$206,$B47))/($E47-$C47)*($A47-$C47)+INDEX(EfficiencyFunctions!C$2:C$206,$B47),0)</f>
        <v>0.65300000000000002</v>
      </c>
      <c r="I47">
        <f>IF(ISNUMBER((IF($B47&lt;206,INDEX(EfficiencyFunctions!D$2:D$206,$B47+1),INDEX(EfficiencyFunctions!D$2:D$206,$B47))-INDEX(EfficiencyFunctions!D$2:D$206,$B47))/($E47-$C47)*($A47-$C47)+INDEX(EfficiencyFunctions!D$2:D$206,$B47)),(IF($B47&lt;206,INDEX(EfficiencyFunctions!D$2:D$206,$B47+1),INDEX(EfficiencyFunctions!D$2:D$206,$B47))-INDEX(EfficiencyFunctions!D$2:D$206,$B47))/($E47-$C47)*($A47-$C47)+INDEX(EfficiencyFunctions!D$2:D$206,$B47),0)</f>
        <v>0.24229999999999999</v>
      </c>
      <c r="J47">
        <f>IF(ISNUMBER((IF($B47&lt;206,INDEX(EfficiencyFunctions!E$2:E$206,$B47+1),INDEX(EfficiencyFunctions!E$2:E$206,$B47))-INDEX(EfficiencyFunctions!E$2:E$206,$B47))/($E47-$C47)*($A47-$C47)+INDEX(EfficiencyFunctions!E$2:E$206,$B47)),(IF($B47&lt;206,INDEX(EfficiencyFunctions!E$2:E$206,$B47+1),INDEX(EfficiencyFunctions!E$2:E$206,$B47))-INDEX(EfficiencyFunctions!E$2:E$206,$B47))/($E47-$C47)*($A47-$C47)+INDEX(EfficiencyFunctions!E$2:E$206,$B47),0)</f>
        <v>0.78800000000000003</v>
      </c>
      <c r="K47">
        <f>IF(ISNUMBER((IF($B47&lt;206,INDEX(EfficiencyFunctions!F$2:F$206,$B47+1),INDEX(EfficiencyFunctions!F$2:F$206,$B47))-INDEX(EfficiencyFunctions!F$2:F$206,$B47))/($E47-$C47)*($A47-$C47)+INDEX(EfficiencyFunctions!F$2:F$206,$B47)),(IF($B47&lt;206,INDEX(EfficiencyFunctions!F$2:F$206,$B47+1),INDEX(EfficiencyFunctions!F$2:F$206,$B47))-INDEX(EfficiencyFunctions!F$2:F$206,$B47))/($E47-$C47)*($A47-$C47)+INDEX(EfficiencyFunctions!F$2:F$206,$B47),0)</f>
        <v>0.90117540777399197</v>
      </c>
      <c r="L47">
        <f t="shared" si="1"/>
        <v>2</v>
      </c>
      <c r="M47">
        <f>IF(ISNUMBER(MainDisplay!I47),MainDisplay!I47*MainDisplay!$A$5/(683*SUMPRODUCT('Interpolated data'!G$3:G$1003,'Interpolated data'!L$3:L$1003,MainDisplay!I$3:I$1003)),0)</f>
        <v>1.5992950984312873E-2</v>
      </c>
    </row>
    <row r="48" spans="1:13" x14ac:dyDescent="0.25">
      <c r="A48">
        <f>IF(ISNUMBER(MainDisplay!G48),MainDisplay!G48,"")</f>
        <v>470</v>
      </c>
      <c r="B48">
        <f>MATCH($A48,EfficiencyFunctions!$A$2:$A$206,1)</f>
        <v>48</v>
      </c>
      <c r="C48">
        <f>INDEX(EfficiencyFunctions!$A$2:$A$206,B48)</f>
        <v>470</v>
      </c>
      <c r="D48">
        <f>INDEX(EfficiencyFunctions!$B$2:$B$206,B48)</f>
        <v>9.0980000000000005E-2</v>
      </c>
      <c r="E48">
        <f>IF(B48&lt;206,INDEX(EfficiencyFunctions!$A$2:$A$206,B48+1),1000000)</f>
        <v>472</v>
      </c>
      <c r="F48">
        <f>IF(B48&lt;206,INDEX(EfficiencyFunctions!$B$2:$B$206,B48+1),INDEX(EfficiencyFunctions!$B$2:$B$206,B48))</f>
        <v>9.9045999999999995E-2</v>
      </c>
      <c r="G48">
        <f t="shared" si="0"/>
        <v>9.0980000000000005E-2</v>
      </c>
      <c r="H48">
        <f>IF(ISNUMBER((IF($B48&lt;206,INDEX(EfficiencyFunctions!C$2:C$206,$B48+1),INDEX(EfficiencyFunctions!C$2:C$206,$B48))-INDEX(EfficiencyFunctions!C$2:C$206,$B48))/($E48-$C48)*($A48-$C48)+INDEX(EfficiencyFunctions!C$2:C$206,$B48)),(IF($B48&lt;206,INDEX(EfficiencyFunctions!C$2:C$206,$B48+1),INDEX(EfficiencyFunctions!C$2:C$206,$B48))-INDEX(EfficiencyFunctions!C$2:C$206,$B48))/($E48-$C48)*($A48-$C48)+INDEX(EfficiencyFunctions!C$2:C$206,$B48),0)</f>
        <v>0.67600000000000005</v>
      </c>
      <c r="I48">
        <f>IF(ISNUMBER((IF($B48&lt;206,INDEX(EfficiencyFunctions!D$2:D$206,$B48+1),INDEX(EfficiencyFunctions!D$2:D$206,$B48))-INDEX(EfficiencyFunctions!D$2:D$206,$B48))/($E48-$C48)*($A48-$C48)+INDEX(EfficiencyFunctions!D$2:D$206,$B48)),(IF($B48&lt;206,INDEX(EfficiencyFunctions!D$2:D$206,$B48+1),INDEX(EfficiencyFunctions!D$2:D$206,$B48))-INDEX(EfficiencyFunctions!D$2:D$206,$B48))/($E48-$C48)*($A48-$C48)+INDEX(EfficiencyFunctions!D$2:D$206,$B48),0)</f>
        <v>0.25850000000000001</v>
      </c>
      <c r="J48">
        <f>IF(ISNUMBER((IF($B48&lt;206,INDEX(EfficiencyFunctions!E$2:E$206,$B48+1),INDEX(EfficiencyFunctions!E$2:E$206,$B48))-INDEX(EfficiencyFunctions!E$2:E$206,$B48))/($E48-$C48)*($A48-$C48)+INDEX(EfficiencyFunctions!E$2:E$206,$B48)),(IF($B48&lt;206,INDEX(EfficiencyFunctions!E$2:E$206,$B48+1),INDEX(EfficiencyFunctions!E$2:E$206,$B48))-INDEX(EfficiencyFunctions!E$2:E$206,$B48))/($E48-$C48)*($A48-$C48)+INDEX(EfficiencyFunctions!E$2:E$206,$B48),0)</f>
        <v>0.74960000000000004</v>
      </c>
      <c r="K48">
        <f>IF(ISNUMBER((IF($B48&lt;206,INDEX(EfficiencyFunctions!F$2:F$206,$B48+1),INDEX(EfficiencyFunctions!F$2:F$206,$B48))-INDEX(EfficiencyFunctions!F$2:F$206,$B48))/($E48-$C48)*($A48-$C48)+INDEX(EfficiencyFunctions!F$2:F$206,$B48)),(IF($B48&lt;206,INDEX(EfficiencyFunctions!F$2:F$206,$B48+1),INDEX(EfficiencyFunctions!F$2:F$206,$B48))-INDEX(EfficiencyFunctions!F$2:F$206,$B48))/($E48-$C48)*($A48-$C48)+INDEX(EfficiencyFunctions!F$2:F$206,$B48),0)</f>
        <v>0.92138917617132099</v>
      </c>
      <c r="L48">
        <f t="shared" si="1"/>
        <v>2</v>
      </c>
      <c r="M48">
        <f>IF(ISNUMBER(MainDisplay!I48),MainDisplay!I48*MainDisplay!$A$5/(683*SUMPRODUCT('Interpolated data'!G$3:G$1003,'Interpolated data'!L$3:L$1003,MainDisplay!I$3:I$1003)),0)</f>
        <v>1.5911354295617401E-2</v>
      </c>
    </row>
    <row r="49" spans="1:13" x14ac:dyDescent="0.25">
      <c r="A49">
        <f>IF(ISNUMBER(MainDisplay!G49),MainDisplay!G49,"")</f>
        <v>472</v>
      </c>
      <c r="B49">
        <f>MATCH($A49,EfficiencyFunctions!$A$2:$A$206,1)</f>
        <v>49</v>
      </c>
      <c r="C49">
        <f>INDEX(EfficiencyFunctions!$A$2:$A$206,B49)</f>
        <v>472</v>
      </c>
      <c r="D49">
        <f>INDEX(EfficiencyFunctions!$B$2:$B$206,B49)</f>
        <v>9.9045999999999995E-2</v>
      </c>
      <c r="E49">
        <f>IF(B49&lt;206,INDEX(EfficiencyFunctions!$A$2:$A$206,B49+1),1000000)</f>
        <v>474</v>
      </c>
      <c r="F49">
        <f>IF(B49&lt;206,INDEX(EfficiencyFunctions!$B$2:$B$206,B49+1),INDEX(EfficiencyFunctions!$B$2:$B$206,B49))</f>
        <v>0.10788</v>
      </c>
      <c r="G49">
        <f t="shared" si="0"/>
        <v>9.9045999999999995E-2</v>
      </c>
      <c r="H49">
        <f>IF(ISNUMBER((IF($B49&lt;206,INDEX(EfficiencyFunctions!C$2:C$206,$B49+1),INDEX(EfficiencyFunctions!C$2:C$206,$B49))-INDEX(EfficiencyFunctions!C$2:C$206,$B49))/($E49-$C49)*($A49-$C49)+INDEX(EfficiencyFunctions!C$2:C$206,$B49)),(IF($B49&lt;206,INDEX(EfficiencyFunctions!C$2:C$206,$B49+1),INDEX(EfficiencyFunctions!C$2:C$206,$B49))-INDEX(EfficiencyFunctions!C$2:C$206,$B49))/($E49-$C49)*($A49-$C49)+INDEX(EfficiencyFunctions!C$2:C$206,$B49),0)</f>
        <v>0.69899999999999995</v>
      </c>
      <c r="I49">
        <f>IF(ISNUMBER((IF($B49&lt;206,INDEX(EfficiencyFunctions!D$2:D$206,$B49+1),INDEX(EfficiencyFunctions!D$2:D$206,$B49))-INDEX(EfficiencyFunctions!D$2:D$206,$B49))/($E49-$C49)*($A49-$C49)+INDEX(EfficiencyFunctions!D$2:D$206,$B49)),(IF($B49&lt;206,INDEX(EfficiencyFunctions!D$2:D$206,$B49+1),INDEX(EfficiencyFunctions!D$2:D$206,$B49))-INDEX(EfficiencyFunctions!D$2:D$206,$B49))/($E49-$C49)*($A49-$C49)+INDEX(EfficiencyFunctions!D$2:D$206,$B49),0)</f>
        <v>0.2752</v>
      </c>
      <c r="J49">
        <f>IF(ISNUMBER((IF($B49&lt;206,INDEX(EfficiencyFunctions!E$2:E$206,$B49+1),INDEX(EfficiencyFunctions!E$2:E$206,$B49))-INDEX(EfficiencyFunctions!E$2:E$206,$B49))/($E49-$C49)*($A49-$C49)+INDEX(EfficiencyFunctions!E$2:E$206,$B49)),(IF($B49&lt;206,INDEX(EfficiencyFunctions!E$2:E$206,$B49+1),INDEX(EfficiencyFunctions!E$2:E$206,$B49))-INDEX(EfficiencyFunctions!E$2:E$206,$B49))/($E49-$C49)*($A49-$C49)+INDEX(EfficiencyFunctions!E$2:E$206,$B49),0)</f>
        <v>0.68579999999999997</v>
      </c>
      <c r="K49">
        <f>IF(ISNUMBER((IF($B49&lt;206,INDEX(EfficiencyFunctions!F$2:F$206,$B49+1),INDEX(EfficiencyFunctions!F$2:F$206,$B49))-INDEX(EfficiencyFunctions!F$2:F$206,$B49))/($E49-$C49)*($A49-$C49)+INDEX(EfficiencyFunctions!F$2:F$206,$B49)),(IF($B49&lt;206,INDEX(EfficiencyFunctions!F$2:F$206,$B49+1),INDEX(EfficiencyFunctions!F$2:F$206,$B49))-INDEX(EfficiencyFunctions!F$2:F$206,$B49))/($E49-$C49)*($A49-$C49)+INDEX(EfficiencyFunctions!F$2:F$206,$B49),0)</f>
        <v>0.94062420978441597</v>
      </c>
      <c r="L49">
        <f t="shared" si="1"/>
        <v>2</v>
      </c>
      <c r="M49">
        <f>IF(ISNUMBER(MainDisplay!I49),MainDisplay!I49*MainDisplay!$A$5/(683*SUMPRODUCT('Interpolated data'!G$3:G$1003,'Interpolated data'!L$3:L$1003,MainDisplay!I$3:I$1003)),0)</f>
        <v>1.594399297109559E-2</v>
      </c>
    </row>
    <row r="50" spans="1:13" x14ac:dyDescent="0.25">
      <c r="A50">
        <f>IF(ISNUMBER(MainDisplay!G50),MainDisplay!G50,"")</f>
        <v>474</v>
      </c>
      <c r="B50">
        <f>MATCH($A50,EfficiencyFunctions!$A$2:$A$206,1)</f>
        <v>50</v>
      </c>
      <c r="C50">
        <f>INDEX(EfficiencyFunctions!$A$2:$A$206,B50)</f>
        <v>474</v>
      </c>
      <c r="D50">
        <f>INDEX(EfficiencyFunctions!$B$2:$B$206,B50)</f>
        <v>0.10788</v>
      </c>
      <c r="E50">
        <f>IF(B50&lt;206,INDEX(EfficiencyFunctions!$A$2:$A$206,B50+1),1000000)</f>
        <v>476</v>
      </c>
      <c r="F50">
        <f>IF(B50&lt;206,INDEX(EfficiencyFunctions!$B$2:$B$206,B50+1),INDEX(EfficiencyFunctions!$B$2:$B$206,B50))</f>
        <v>0.11753</v>
      </c>
      <c r="G50">
        <f t="shared" si="0"/>
        <v>0.10788</v>
      </c>
      <c r="H50">
        <f>IF(ISNUMBER((IF($B50&lt;206,INDEX(EfficiencyFunctions!C$2:C$206,$B50+1),INDEX(EfficiencyFunctions!C$2:C$206,$B50))-INDEX(EfficiencyFunctions!C$2:C$206,$B50))/($E50-$C50)*($A50-$C50)+INDEX(EfficiencyFunctions!C$2:C$206,$B50)),(IF($B50&lt;206,INDEX(EfficiencyFunctions!C$2:C$206,$B50+1),INDEX(EfficiencyFunctions!C$2:C$206,$B50))-INDEX(EfficiencyFunctions!C$2:C$206,$B50))/($E50-$C50)*($A50-$C50)+INDEX(EfficiencyFunctions!C$2:C$206,$B50),0)</f>
        <v>0.72199999999999998</v>
      </c>
      <c r="I50">
        <f>IF(ISNUMBER((IF($B50&lt;206,INDEX(EfficiencyFunctions!D$2:D$206,$B50+1),INDEX(EfficiencyFunctions!D$2:D$206,$B50))-INDEX(EfficiencyFunctions!D$2:D$206,$B50))/($E50-$C50)*($A50-$C50)+INDEX(EfficiencyFunctions!D$2:D$206,$B50)),(IF($B50&lt;206,INDEX(EfficiencyFunctions!D$2:D$206,$B50+1),INDEX(EfficiencyFunctions!D$2:D$206,$B50))-INDEX(EfficiencyFunctions!D$2:D$206,$B50))/($E50-$C50)*($A50-$C50)+INDEX(EfficiencyFunctions!D$2:D$206,$B50),0)</f>
        <v>0.29320000000000002</v>
      </c>
      <c r="J50">
        <f>IF(ISNUMBER((IF($B50&lt;206,INDEX(EfficiencyFunctions!E$2:E$206,$B50+1),INDEX(EfficiencyFunctions!E$2:E$206,$B50))-INDEX(EfficiencyFunctions!E$2:E$206,$B50))/($E50-$C50)*($A50-$C50)+INDEX(EfficiencyFunctions!E$2:E$206,$B50)),(IF($B50&lt;206,INDEX(EfficiencyFunctions!E$2:E$206,$B50+1),INDEX(EfficiencyFunctions!E$2:E$206,$B50))-INDEX(EfficiencyFunctions!E$2:E$206,$B50))/($E50-$C50)*($A50-$C50)+INDEX(EfficiencyFunctions!E$2:E$206,$B50),0)</f>
        <v>0.62480000000000002</v>
      </c>
      <c r="K50">
        <f>IF(ISNUMBER((IF($B50&lt;206,INDEX(EfficiencyFunctions!F$2:F$206,$B50+1),INDEX(EfficiencyFunctions!F$2:F$206,$B50))-INDEX(EfficiencyFunctions!F$2:F$206,$B50))/($E50-$C50)*($A50-$C50)+INDEX(EfficiencyFunctions!F$2:F$206,$B50)),(IF($B50&lt;206,INDEX(EfficiencyFunctions!F$2:F$206,$B50+1),INDEX(EfficiencyFunctions!F$2:F$206,$B50))-INDEX(EfficiencyFunctions!F$2:F$206,$B50))/($E50-$C50)*($A50-$C50)+INDEX(EfficiencyFunctions!F$2:F$206,$B50),0)</f>
        <v>0.95720580909445496</v>
      </c>
      <c r="L50">
        <f t="shared" si="1"/>
        <v>2</v>
      </c>
      <c r="M50">
        <f>IF(ISNUMBER(MainDisplay!I50),MainDisplay!I50*MainDisplay!$A$5/(683*SUMPRODUCT('Interpolated data'!G$3:G$1003,'Interpolated data'!L$3:L$1003,MainDisplay!I$3:I$1003)),0)</f>
        <v>1.5976631646573779E-2</v>
      </c>
    </row>
    <row r="51" spans="1:13" x14ac:dyDescent="0.25">
      <c r="A51">
        <f>IF(ISNUMBER(MainDisplay!G51),MainDisplay!G51,"")</f>
        <v>476</v>
      </c>
      <c r="B51">
        <f>MATCH($A51,EfficiencyFunctions!$A$2:$A$206,1)</f>
        <v>51</v>
      </c>
      <c r="C51">
        <f>INDEX(EfficiencyFunctions!$A$2:$A$206,B51)</f>
        <v>476</v>
      </c>
      <c r="D51">
        <f>INDEX(EfficiencyFunctions!$B$2:$B$206,B51)</f>
        <v>0.11753</v>
      </c>
      <c r="E51">
        <f>IF(B51&lt;206,INDEX(EfficiencyFunctions!$A$2:$A$206,B51+1),1000000)</f>
        <v>478</v>
      </c>
      <c r="F51">
        <f>IF(B51&lt;206,INDEX(EfficiencyFunctions!$B$2:$B$206,B51+1),INDEX(EfficiencyFunctions!$B$2:$B$206,B51))</f>
        <v>0.12798999999999999</v>
      </c>
      <c r="G51">
        <f t="shared" si="0"/>
        <v>0.11753</v>
      </c>
      <c r="H51">
        <f>IF(ISNUMBER((IF($B51&lt;206,INDEX(EfficiencyFunctions!C$2:C$206,$B51+1),INDEX(EfficiencyFunctions!C$2:C$206,$B51))-INDEX(EfficiencyFunctions!C$2:C$206,$B51))/($E51-$C51)*($A51-$C51)+INDEX(EfficiencyFunctions!C$2:C$206,$B51)),(IF($B51&lt;206,INDEX(EfficiencyFunctions!C$2:C$206,$B51+1),INDEX(EfficiencyFunctions!C$2:C$206,$B51))-INDEX(EfficiencyFunctions!C$2:C$206,$B51))/($E51-$C51)*($A51-$C51)+INDEX(EfficiencyFunctions!C$2:C$206,$B51),0)</f>
        <v>0.745</v>
      </c>
      <c r="I51">
        <f>IF(ISNUMBER((IF($B51&lt;206,INDEX(EfficiencyFunctions!D$2:D$206,$B51+1),INDEX(EfficiencyFunctions!D$2:D$206,$B51))-INDEX(EfficiencyFunctions!D$2:D$206,$B51))/($E51-$C51)*($A51-$C51)+INDEX(EfficiencyFunctions!D$2:D$206,$B51)),(IF($B51&lt;206,INDEX(EfficiencyFunctions!D$2:D$206,$B51+1),INDEX(EfficiencyFunctions!D$2:D$206,$B51))-INDEX(EfficiencyFunctions!D$2:D$206,$B51))/($E51-$C51)*($A51-$C51)+INDEX(EfficiencyFunctions!D$2:D$206,$B51),0)</f>
        <v>0.31580000000000003</v>
      </c>
      <c r="J51">
        <f>IF(ISNUMBER((IF($B51&lt;206,INDEX(EfficiencyFunctions!E$2:E$206,$B51+1),INDEX(EfficiencyFunctions!E$2:E$206,$B51))-INDEX(EfficiencyFunctions!E$2:E$206,$B51))/($E51-$C51)*($A51-$C51)+INDEX(EfficiencyFunctions!E$2:E$206,$B51)),(IF($B51&lt;206,INDEX(EfficiencyFunctions!E$2:E$206,$B51+1),INDEX(EfficiencyFunctions!E$2:E$206,$B51))-INDEX(EfficiencyFunctions!E$2:E$206,$B51))/($E51-$C51)*($A51-$C51)+INDEX(EfficiencyFunctions!E$2:E$206,$B51),0)</f>
        <v>0.57210000000000005</v>
      </c>
      <c r="K51">
        <f>IF(ISNUMBER((IF($B51&lt;206,INDEX(EfficiencyFunctions!F$2:F$206,$B51+1),INDEX(EfficiencyFunctions!F$2:F$206,$B51))-INDEX(EfficiencyFunctions!F$2:F$206,$B51))/($E51-$C51)*($A51-$C51)+INDEX(EfficiencyFunctions!F$2:F$206,$B51)),(IF($B51&lt;206,INDEX(EfficiencyFunctions!F$2:F$206,$B51+1),INDEX(EfficiencyFunctions!F$2:F$206,$B51))-INDEX(EfficiencyFunctions!F$2:F$206,$B51))/($E51-$C51)*($A51-$C51)+INDEX(EfficiencyFunctions!F$2:F$206,$B51),0)</f>
        <v>0.97205064667998298</v>
      </c>
      <c r="L51">
        <f t="shared" si="1"/>
        <v>2</v>
      </c>
      <c r="M51">
        <f>IF(ISNUMBER(MainDisplay!I51),MainDisplay!I51*MainDisplay!$A$5/(683*SUMPRODUCT('Interpolated data'!G$3:G$1003,'Interpolated data'!L$3:L$1003,MainDisplay!I$3:I$1003)),0)</f>
        <v>1.5992950984312873E-2</v>
      </c>
    </row>
    <row r="52" spans="1:13" x14ac:dyDescent="0.25">
      <c r="A52">
        <f>IF(ISNUMBER(MainDisplay!G52),MainDisplay!G52,"")</f>
        <v>478</v>
      </c>
      <c r="B52">
        <f>MATCH($A52,EfficiencyFunctions!$A$2:$A$206,1)</f>
        <v>52</v>
      </c>
      <c r="C52">
        <f>INDEX(EfficiencyFunctions!$A$2:$A$206,B52)</f>
        <v>478</v>
      </c>
      <c r="D52">
        <f>INDEX(EfficiencyFunctions!$B$2:$B$206,B52)</f>
        <v>0.12798999999999999</v>
      </c>
      <c r="E52">
        <f>IF(B52&lt;206,INDEX(EfficiencyFunctions!$A$2:$A$206,B52+1),1000000)</f>
        <v>480</v>
      </c>
      <c r="F52">
        <f>IF(B52&lt;206,INDEX(EfficiencyFunctions!$B$2:$B$206,B52+1),INDEX(EfficiencyFunctions!$B$2:$B$206,B52))</f>
        <v>0.13902</v>
      </c>
      <c r="G52">
        <f t="shared" si="0"/>
        <v>0.12798999999999999</v>
      </c>
      <c r="H52">
        <f>IF(ISNUMBER((IF($B52&lt;206,INDEX(EfficiencyFunctions!C$2:C$206,$B52+1),INDEX(EfficiencyFunctions!C$2:C$206,$B52))-INDEX(EfficiencyFunctions!C$2:C$206,$B52))/($E52-$C52)*($A52-$C52)+INDEX(EfficiencyFunctions!C$2:C$206,$B52)),(IF($B52&lt;206,INDEX(EfficiencyFunctions!C$2:C$206,$B52+1),INDEX(EfficiencyFunctions!C$2:C$206,$B52))-INDEX(EfficiencyFunctions!C$2:C$206,$B52))/($E52-$C52)*($A52-$C52)+INDEX(EfficiencyFunctions!C$2:C$206,$B52),0)</f>
        <v>0.76900000000000002</v>
      </c>
      <c r="I52">
        <f>IF(ISNUMBER((IF($B52&lt;206,INDEX(EfficiencyFunctions!D$2:D$206,$B52+1),INDEX(EfficiencyFunctions!D$2:D$206,$B52))-INDEX(EfficiencyFunctions!D$2:D$206,$B52))/($E52-$C52)*($A52-$C52)+INDEX(EfficiencyFunctions!D$2:D$206,$B52)),(IF($B52&lt;206,INDEX(EfficiencyFunctions!D$2:D$206,$B52+1),INDEX(EfficiencyFunctions!D$2:D$206,$B52))-INDEX(EfficiencyFunctions!D$2:D$206,$B52))/($E52-$C52)*($A52-$C52)+INDEX(EfficiencyFunctions!D$2:D$206,$B52),0)</f>
        <v>0.34360000000000002</v>
      </c>
      <c r="J52">
        <f>IF(ISNUMBER((IF($B52&lt;206,INDEX(EfficiencyFunctions!E$2:E$206,$B52+1),INDEX(EfficiencyFunctions!E$2:E$206,$B52))-INDEX(EfficiencyFunctions!E$2:E$206,$B52))/($E52-$C52)*($A52-$C52)+INDEX(EfficiencyFunctions!E$2:E$206,$B52)),(IF($B52&lt;206,INDEX(EfficiencyFunctions!E$2:E$206,$B52+1),INDEX(EfficiencyFunctions!E$2:E$206,$B52))-INDEX(EfficiencyFunctions!E$2:E$206,$B52))/($E52-$C52)*($A52-$C52)+INDEX(EfficiencyFunctions!E$2:E$206,$B52),0)</f>
        <v>0.52600000000000002</v>
      </c>
      <c r="K52">
        <f>IF(ISNUMBER((IF($B52&lt;206,INDEX(EfficiencyFunctions!F$2:F$206,$B52+1),INDEX(EfficiencyFunctions!F$2:F$206,$B52))-INDEX(EfficiencyFunctions!F$2:F$206,$B52))/($E52-$C52)*($A52-$C52)+INDEX(EfficiencyFunctions!F$2:F$206,$B52)),(IF($B52&lt;206,INDEX(EfficiencyFunctions!F$2:F$206,$B52+1),INDEX(EfficiencyFunctions!F$2:F$206,$B52))-INDEX(EfficiencyFunctions!F$2:F$206,$B52))/($E52-$C52)*($A52-$C52)+INDEX(EfficiencyFunctions!F$2:F$206,$B52),0)</f>
        <v>0.98409192462700101</v>
      </c>
      <c r="L52">
        <f t="shared" si="1"/>
        <v>2</v>
      </c>
      <c r="M52">
        <f>IF(ISNUMBER(MainDisplay!I52),MainDisplay!I52*MainDisplay!$A$5/(683*SUMPRODUCT('Interpolated data'!G$3:G$1003,'Interpolated data'!L$3:L$1003,MainDisplay!I$3:I$1003)),0)</f>
        <v>1.6025589659791065E-2</v>
      </c>
    </row>
    <row r="53" spans="1:13" x14ac:dyDescent="0.25">
      <c r="A53">
        <f>IF(ISNUMBER(MainDisplay!G53),MainDisplay!G53,"")</f>
        <v>480</v>
      </c>
      <c r="B53">
        <f>MATCH($A53,EfficiencyFunctions!$A$2:$A$206,1)</f>
        <v>53</v>
      </c>
      <c r="C53">
        <f>INDEX(EfficiencyFunctions!$A$2:$A$206,B53)</f>
        <v>480</v>
      </c>
      <c r="D53">
        <f>INDEX(EfficiencyFunctions!$B$2:$B$206,B53)</f>
        <v>0.13902</v>
      </c>
      <c r="E53">
        <f>IF(B53&lt;206,INDEX(EfficiencyFunctions!$A$2:$A$206,B53+1),1000000)</f>
        <v>482</v>
      </c>
      <c r="F53">
        <f>IF(B53&lt;206,INDEX(EfficiencyFunctions!$B$2:$B$206,B53+1),INDEX(EfficiencyFunctions!$B$2:$B$206,B53))</f>
        <v>0.15046999999999999</v>
      </c>
      <c r="G53">
        <f t="shared" si="0"/>
        <v>0.13902</v>
      </c>
      <c r="H53">
        <f>IF(ISNUMBER((IF($B53&lt;206,INDEX(EfficiencyFunctions!C$2:C$206,$B53+1),INDEX(EfficiencyFunctions!C$2:C$206,$B53))-INDEX(EfficiencyFunctions!C$2:C$206,$B53))/($E53-$C53)*($A53-$C53)+INDEX(EfficiencyFunctions!C$2:C$206,$B53)),(IF($B53&lt;206,INDEX(EfficiencyFunctions!C$2:C$206,$B53+1),INDEX(EfficiencyFunctions!C$2:C$206,$B53))-INDEX(EfficiencyFunctions!C$2:C$206,$B53))/($E53-$C53)*($A53-$C53)+INDEX(EfficiencyFunctions!C$2:C$206,$B53),0)</f>
        <v>0.79300000000000004</v>
      </c>
      <c r="I53">
        <f>IF(ISNUMBER((IF($B53&lt;206,INDEX(EfficiencyFunctions!D$2:D$206,$B53+1),INDEX(EfficiencyFunctions!D$2:D$206,$B53))-INDEX(EfficiencyFunctions!D$2:D$206,$B53))/($E53-$C53)*($A53-$C53)+INDEX(EfficiencyFunctions!D$2:D$206,$B53)),(IF($B53&lt;206,INDEX(EfficiencyFunctions!D$2:D$206,$B53+1),INDEX(EfficiencyFunctions!D$2:D$206,$B53))-INDEX(EfficiencyFunctions!D$2:D$206,$B53))/($E53-$C53)*($A53-$C53)+INDEX(EfficiencyFunctions!D$2:D$206,$B53),0)</f>
        <v>0.37290000000000001</v>
      </c>
      <c r="J53">
        <f>IF(ISNUMBER((IF($B53&lt;206,INDEX(EfficiencyFunctions!E$2:E$206,$B53+1),INDEX(EfficiencyFunctions!E$2:E$206,$B53))-INDEX(EfficiencyFunctions!E$2:E$206,$B53))/($E53-$C53)*($A53-$C53)+INDEX(EfficiencyFunctions!E$2:E$206,$B53)),(IF($B53&lt;206,INDEX(EfficiencyFunctions!E$2:E$206,$B53+1),INDEX(EfficiencyFunctions!E$2:E$206,$B53))-INDEX(EfficiencyFunctions!E$2:E$206,$B53))/($E53-$C53)*($A53-$C53)+INDEX(EfficiencyFunctions!E$2:E$206,$B53),0)</f>
        <v>0.48</v>
      </c>
      <c r="K53">
        <f>IF(ISNUMBER((IF($B53&lt;206,INDEX(EfficiencyFunctions!F$2:F$206,$B53+1),INDEX(EfficiencyFunctions!F$2:F$206,$B53))-INDEX(EfficiencyFunctions!F$2:F$206,$B53))/($E53-$C53)*($A53-$C53)+INDEX(EfficiencyFunctions!F$2:F$206,$B53)),(IF($B53&lt;206,INDEX(EfficiencyFunctions!F$2:F$206,$B53+1),INDEX(EfficiencyFunctions!F$2:F$206,$B53))-INDEX(EfficiencyFunctions!F$2:F$206,$B53))/($E53-$C53)*($A53-$C53)+INDEX(EfficiencyFunctions!F$2:F$206,$B53),0)</f>
        <v>0.99376459839382703</v>
      </c>
      <c r="L53">
        <f t="shared" si="1"/>
        <v>2</v>
      </c>
      <c r="M53">
        <f>IF(ISNUMBER(MainDisplay!I53),MainDisplay!I53*MainDisplay!$A$5/(683*SUMPRODUCT('Interpolated data'!G$3:G$1003,'Interpolated data'!L$3:L$1003,MainDisplay!I$3:I$1003)),0)</f>
        <v>1.6058228335269254E-2</v>
      </c>
    </row>
    <row r="54" spans="1:13" x14ac:dyDescent="0.25">
      <c r="A54">
        <f>IF(ISNUMBER(MainDisplay!G54),MainDisplay!G54,"")</f>
        <v>482</v>
      </c>
      <c r="B54">
        <f>MATCH($A54,EfficiencyFunctions!$A$2:$A$206,1)</f>
        <v>54</v>
      </c>
      <c r="C54">
        <f>INDEX(EfficiencyFunctions!$A$2:$A$206,B54)</f>
        <v>482</v>
      </c>
      <c r="D54">
        <f>INDEX(EfficiencyFunctions!$B$2:$B$206,B54)</f>
        <v>0.15046999999999999</v>
      </c>
      <c r="E54">
        <f>IF(B54&lt;206,INDEX(EfficiencyFunctions!$A$2:$A$206,B54+1),1000000)</f>
        <v>484</v>
      </c>
      <c r="F54">
        <f>IF(B54&lt;206,INDEX(EfficiencyFunctions!$B$2:$B$206,B54+1),INDEX(EfficiencyFunctions!$B$2:$B$206,B54))</f>
        <v>0.16272</v>
      </c>
      <c r="G54">
        <f t="shared" si="0"/>
        <v>0.15046999999999999</v>
      </c>
      <c r="H54">
        <f>IF(ISNUMBER((IF($B54&lt;206,INDEX(EfficiencyFunctions!C$2:C$206,$B54+1),INDEX(EfficiencyFunctions!C$2:C$206,$B54))-INDEX(EfficiencyFunctions!C$2:C$206,$B54))/($E54-$C54)*($A54-$C54)+INDEX(EfficiencyFunctions!C$2:C$206,$B54)),(IF($B54&lt;206,INDEX(EfficiencyFunctions!C$2:C$206,$B54+1),INDEX(EfficiencyFunctions!C$2:C$206,$B54))-INDEX(EfficiencyFunctions!C$2:C$206,$B54))/($E54-$C54)*($A54-$C54)+INDEX(EfficiencyFunctions!C$2:C$206,$B54),0)</f>
        <v>0.81699999999999995</v>
      </c>
      <c r="I54">
        <f>IF(ISNUMBER((IF($B54&lt;206,INDEX(EfficiencyFunctions!D$2:D$206,$B54+1),INDEX(EfficiencyFunctions!D$2:D$206,$B54))-INDEX(EfficiencyFunctions!D$2:D$206,$B54))/($E54-$C54)*($A54-$C54)+INDEX(EfficiencyFunctions!D$2:D$206,$B54)),(IF($B54&lt;206,INDEX(EfficiencyFunctions!D$2:D$206,$B54+1),INDEX(EfficiencyFunctions!D$2:D$206,$B54))-INDEX(EfficiencyFunctions!D$2:D$206,$B54))/($E54-$C54)*($A54-$C54)+INDEX(EfficiencyFunctions!D$2:D$206,$B54),0)</f>
        <v>0.4032</v>
      </c>
      <c r="J54">
        <f>IF(ISNUMBER((IF($B54&lt;206,INDEX(EfficiencyFunctions!E$2:E$206,$B54+1),INDEX(EfficiencyFunctions!E$2:E$206,$B54))-INDEX(EfficiencyFunctions!E$2:E$206,$B54))/($E54-$C54)*($A54-$C54)+INDEX(EfficiencyFunctions!E$2:E$206,$B54)),(IF($B54&lt;206,INDEX(EfficiencyFunctions!E$2:E$206,$B54+1),INDEX(EfficiencyFunctions!E$2:E$206,$B54))-INDEX(EfficiencyFunctions!E$2:E$206,$B54))/($E54-$C54)*($A54-$C54)+INDEX(EfficiencyFunctions!E$2:E$206,$B54),0)</f>
        <v>0.44019999999999998</v>
      </c>
      <c r="K54">
        <f>IF(ISNUMBER((IF($B54&lt;206,INDEX(EfficiencyFunctions!F$2:F$206,$B54+1),INDEX(EfficiencyFunctions!F$2:F$206,$B54))-INDEX(EfficiencyFunctions!F$2:F$206,$B54))/($E54-$C54)*($A54-$C54)+INDEX(EfficiencyFunctions!F$2:F$206,$B54)),(IF($B54&lt;206,INDEX(EfficiencyFunctions!F$2:F$206,$B54+1),INDEX(EfficiencyFunctions!F$2:F$206,$B54))-INDEX(EfficiencyFunctions!F$2:F$206,$B54))/($E54-$C54)*($A54-$C54)+INDEX(EfficiencyFunctions!F$2:F$206,$B54),0)</f>
        <v>0.99895326279896002</v>
      </c>
      <c r="L54">
        <f t="shared" si="1"/>
        <v>2</v>
      </c>
      <c r="M54">
        <f>IF(ISNUMBER(MainDisplay!I54),MainDisplay!I54*MainDisplay!$A$5/(683*SUMPRODUCT('Interpolated data'!G$3:G$1003,'Interpolated data'!L$3:L$1003,MainDisplay!I$3:I$1003)),0)</f>
        <v>1.5862396282400118E-2</v>
      </c>
    </row>
    <row r="55" spans="1:13" x14ac:dyDescent="0.25">
      <c r="A55">
        <f>IF(ISNUMBER(MainDisplay!G55),MainDisplay!G55,"")</f>
        <v>484</v>
      </c>
      <c r="B55">
        <f>MATCH($A55,EfficiencyFunctions!$A$2:$A$206,1)</f>
        <v>55</v>
      </c>
      <c r="C55">
        <f>INDEX(EfficiencyFunctions!$A$2:$A$206,B55)</f>
        <v>484</v>
      </c>
      <c r="D55">
        <f>INDEX(EfficiencyFunctions!$B$2:$B$206,B55)</f>
        <v>0.16272</v>
      </c>
      <c r="E55">
        <f>IF(B55&lt;206,INDEX(EfficiencyFunctions!$A$2:$A$206,B55+1),1000000)</f>
        <v>486</v>
      </c>
      <c r="F55">
        <f>IF(B55&lt;206,INDEX(EfficiencyFunctions!$B$2:$B$206,B55+1),INDEX(EfficiencyFunctions!$B$2:$B$206,B55))</f>
        <v>0.17624000000000001</v>
      </c>
      <c r="G55">
        <f t="shared" si="0"/>
        <v>0.16272</v>
      </c>
      <c r="H55">
        <f>IF(ISNUMBER((IF($B55&lt;206,INDEX(EfficiencyFunctions!C$2:C$206,$B55+1),INDEX(EfficiencyFunctions!C$2:C$206,$B55))-INDEX(EfficiencyFunctions!C$2:C$206,$B55))/($E55-$C55)*($A55-$C55)+INDEX(EfficiencyFunctions!C$2:C$206,$B55)),(IF($B55&lt;206,INDEX(EfficiencyFunctions!C$2:C$206,$B55+1),INDEX(EfficiencyFunctions!C$2:C$206,$B55))-INDEX(EfficiencyFunctions!C$2:C$206,$B55))/($E55-$C55)*($A55-$C55)+INDEX(EfficiencyFunctions!C$2:C$206,$B55),0)</f>
        <v>0.84</v>
      </c>
      <c r="I55">
        <f>IF(ISNUMBER((IF($B55&lt;206,INDEX(EfficiencyFunctions!D$2:D$206,$B55+1),INDEX(EfficiencyFunctions!D$2:D$206,$B55))-INDEX(EfficiencyFunctions!D$2:D$206,$B55))/($E55-$C55)*($A55-$C55)+INDEX(EfficiencyFunctions!D$2:D$206,$B55)),(IF($B55&lt;206,INDEX(EfficiencyFunctions!D$2:D$206,$B55+1),INDEX(EfficiencyFunctions!D$2:D$206,$B55))-INDEX(EfficiencyFunctions!D$2:D$206,$B55))/($E55-$C55)*($A55-$C55)+INDEX(EfficiencyFunctions!D$2:D$206,$B55),0)</f>
        <v>0.43569999999999998</v>
      </c>
      <c r="J55">
        <f>IF(ISNUMBER((IF($B55&lt;206,INDEX(EfficiencyFunctions!E$2:E$206,$B55+1),INDEX(EfficiencyFunctions!E$2:E$206,$B55))-INDEX(EfficiencyFunctions!E$2:E$206,$B55))/($E55-$C55)*($A55-$C55)+INDEX(EfficiencyFunctions!E$2:E$206,$B55)),(IF($B55&lt;206,INDEX(EfficiencyFunctions!E$2:E$206,$B55+1),INDEX(EfficiencyFunctions!E$2:E$206,$B55))-INDEX(EfficiencyFunctions!E$2:E$206,$B55))/($E55-$C55)*($A55-$C55)+INDEX(EfficiencyFunctions!E$2:E$206,$B55),0)</f>
        <v>0.40060000000000001</v>
      </c>
      <c r="K55">
        <f>IF(ISNUMBER((IF($B55&lt;206,INDEX(EfficiencyFunctions!F$2:F$206,$B55+1),INDEX(EfficiencyFunctions!F$2:F$206,$B55))-INDEX(EfficiencyFunctions!F$2:F$206,$B55))/($E55-$C55)*($A55-$C55)+INDEX(EfficiencyFunctions!F$2:F$206,$B55)),(IF($B55&lt;206,INDEX(EfficiencyFunctions!F$2:F$206,$B55+1),INDEX(EfficiencyFunctions!F$2:F$206,$B55))-INDEX(EfficiencyFunctions!F$2:F$206,$B55))/($E55-$C55)*($A55-$C55)+INDEX(EfficiencyFunctions!F$2:F$206,$B55),0)</f>
        <v>1</v>
      </c>
      <c r="L55">
        <f t="shared" si="1"/>
        <v>2</v>
      </c>
      <c r="M55">
        <f>IF(ISNUMBER(MainDisplay!I55),MainDisplay!I55*MainDisplay!$A$5/(683*SUMPRODUCT('Interpolated data'!G$3:G$1003,'Interpolated data'!L$3:L$1003,MainDisplay!I$3:I$1003)),0)</f>
        <v>1.5666564229530978E-2</v>
      </c>
    </row>
    <row r="56" spans="1:13" x14ac:dyDescent="0.25">
      <c r="A56">
        <f>IF(ISNUMBER(MainDisplay!G56),MainDisplay!G56,"")</f>
        <v>486</v>
      </c>
      <c r="B56">
        <f>MATCH($A56,EfficiencyFunctions!$A$2:$A$206,1)</f>
        <v>56</v>
      </c>
      <c r="C56">
        <f>INDEX(EfficiencyFunctions!$A$2:$A$206,B56)</f>
        <v>486</v>
      </c>
      <c r="D56">
        <f>INDEX(EfficiencyFunctions!$B$2:$B$206,B56)</f>
        <v>0.17624000000000001</v>
      </c>
      <c r="E56">
        <f>IF(B56&lt;206,INDEX(EfficiencyFunctions!$A$2:$A$206,B56+1),1000000)</f>
        <v>488</v>
      </c>
      <c r="F56">
        <f>IF(B56&lt;206,INDEX(EfficiencyFunctions!$B$2:$B$206,B56+1),INDEX(EfficiencyFunctions!$B$2:$B$206,B56))</f>
        <v>0.19127</v>
      </c>
      <c r="G56">
        <f t="shared" si="0"/>
        <v>0.17624000000000001</v>
      </c>
      <c r="H56">
        <f>IF(ISNUMBER((IF($B56&lt;206,INDEX(EfficiencyFunctions!C$2:C$206,$B56+1),INDEX(EfficiencyFunctions!C$2:C$206,$B56))-INDEX(EfficiencyFunctions!C$2:C$206,$B56))/($E56-$C56)*($A56-$C56)+INDEX(EfficiencyFunctions!C$2:C$206,$B56)),(IF($B56&lt;206,INDEX(EfficiencyFunctions!C$2:C$206,$B56+1),INDEX(EfficiencyFunctions!C$2:C$206,$B56))-INDEX(EfficiencyFunctions!C$2:C$206,$B56))/($E56-$C56)*($A56-$C56)+INDEX(EfficiencyFunctions!C$2:C$206,$B56),0)</f>
        <v>0.86199999999999999</v>
      </c>
      <c r="I56">
        <f>IF(ISNUMBER((IF($B56&lt;206,INDEX(EfficiencyFunctions!D$2:D$206,$B56+1),INDEX(EfficiencyFunctions!D$2:D$206,$B56))-INDEX(EfficiencyFunctions!D$2:D$206,$B56))/($E56-$C56)*($A56-$C56)+INDEX(EfficiencyFunctions!D$2:D$206,$B56)),(IF($B56&lt;206,INDEX(EfficiencyFunctions!D$2:D$206,$B56+1),INDEX(EfficiencyFunctions!D$2:D$206,$B56))-INDEX(EfficiencyFunctions!D$2:D$206,$B56))/($E56-$C56)*($A56-$C56)+INDEX(EfficiencyFunctions!D$2:D$206,$B56),0)</f>
        <v>0.46970000000000001</v>
      </c>
      <c r="J56">
        <f>IF(ISNUMBER((IF($B56&lt;206,INDEX(EfficiencyFunctions!E$2:E$206,$B56+1),INDEX(EfficiencyFunctions!E$2:E$206,$B56))-INDEX(EfficiencyFunctions!E$2:E$206,$B56))/($E56-$C56)*($A56-$C56)+INDEX(EfficiencyFunctions!E$2:E$206,$B56)),(IF($B56&lt;206,INDEX(EfficiencyFunctions!E$2:E$206,$B56+1),INDEX(EfficiencyFunctions!E$2:E$206,$B56))-INDEX(EfficiencyFunctions!E$2:E$206,$B56))/($E56-$C56)*($A56-$C56)+INDEX(EfficiencyFunctions!E$2:E$206,$B56),0)</f>
        <v>0.35959999999999998</v>
      </c>
      <c r="K56">
        <f>IF(ISNUMBER((IF($B56&lt;206,INDEX(EfficiencyFunctions!F$2:F$206,$B56+1),INDEX(EfficiencyFunctions!F$2:F$206,$B56))-INDEX(EfficiencyFunctions!F$2:F$206,$B56))/($E56-$C56)*($A56-$C56)+INDEX(EfficiencyFunctions!F$2:F$206,$B56)),(IF($B56&lt;206,INDEX(EfficiencyFunctions!F$2:F$206,$B56+1),INDEX(EfficiencyFunctions!F$2:F$206,$B56))-INDEX(EfficiencyFunctions!F$2:F$206,$B56))/($E56-$C56)*($A56-$C56)+INDEX(EfficiencyFunctions!F$2:F$206,$B56),0)</f>
        <v>0.99909576786359</v>
      </c>
      <c r="L56">
        <f t="shared" si="1"/>
        <v>2</v>
      </c>
      <c r="M56">
        <f>IF(ISNUMBER(MainDisplay!I56),MainDisplay!I56*MainDisplay!$A$5/(683*SUMPRODUCT('Interpolated data'!G$3:G$1003,'Interpolated data'!L$3:L$1003,MainDisplay!I$3:I$1003)),0)</f>
        <v>1.5470732176661842E-2</v>
      </c>
    </row>
    <row r="57" spans="1:13" x14ac:dyDescent="0.25">
      <c r="A57">
        <f>IF(ISNUMBER(MainDisplay!G57),MainDisplay!G57,"")</f>
        <v>488</v>
      </c>
      <c r="B57">
        <f>MATCH($A57,EfficiencyFunctions!$A$2:$A$206,1)</f>
        <v>57</v>
      </c>
      <c r="C57">
        <f>INDEX(EfficiencyFunctions!$A$2:$A$206,B57)</f>
        <v>488</v>
      </c>
      <c r="D57">
        <f>INDEX(EfficiencyFunctions!$B$2:$B$206,B57)</f>
        <v>0.19127</v>
      </c>
      <c r="E57">
        <f>IF(B57&lt;206,INDEX(EfficiencyFunctions!$A$2:$A$206,B57+1),1000000)</f>
        <v>490</v>
      </c>
      <c r="F57">
        <f>IF(B57&lt;206,INDEX(EfficiencyFunctions!$B$2:$B$206,B57+1),INDEX(EfficiencyFunctions!$B$2:$B$206,B57))</f>
        <v>0.20802000000000001</v>
      </c>
      <c r="G57">
        <f t="shared" si="0"/>
        <v>0.19127</v>
      </c>
      <c r="H57">
        <f>IF(ISNUMBER((IF($B57&lt;206,INDEX(EfficiencyFunctions!C$2:C$206,$B57+1),INDEX(EfficiencyFunctions!C$2:C$206,$B57))-INDEX(EfficiencyFunctions!C$2:C$206,$B57))/($E57-$C57)*($A57-$C57)+INDEX(EfficiencyFunctions!C$2:C$206,$B57)),(IF($B57&lt;206,INDEX(EfficiencyFunctions!C$2:C$206,$B57+1),INDEX(EfficiencyFunctions!C$2:C$206,$B57))-INDEX(EfficiencyFunctions!C$2:C$206,$B57))/($E57-$C57)*($A57-$C57)+INDEX(EfficiencyFunctions!C$2:C$206,$B57),0)</f>
        <v>0.88400000000000001</v>
      </c>
      <c r="I57">
        <f>IF(ISNUMBER((IF($B57&lt;206,INDEX(EfficiencyFunctions!D$2:D$206,$B57+1),INDEX(EfficiencyFunctions!D$2:D$206,$B57))-INDEX(EfficiencyFunctions!D$2:D$206,$B57))/($E57-$C57)*($A57-$C57)+INDEX(EfficiencyFunctions!D$2:D$206,$B57)),(IF($B57&lt;206,INDEX(EfficiencyFunctions!D$2:D$206,$B57+1),INDEX(EfficiencyFunctions!D$2:D$206,$B57))-INDEX(EfficiencyFunctions!D$2:D$206,$B57))/($E57-$C57)*($A57-$C57)+INDEX(EfficiencyFunctions!D$2:D$206,$B57),0)</f>
        <v>0.50549999999999995</v>
      </c>
      <c r="J57">
        <f>IF(ISNUMBER((IF($B57&lt;206,INDEX(EfficiencyFunctions!E$2:E$206,$B57+1),INDEX(EfficiencyFunctions!E$2:E$206,$B57))-INDEX(EfficiencyFunctions!E$2:E$206,$B57))/($E57-$C57)*($A57-$C57)+INDEX(EfficiencyFunctions!E$2:E$206,$B57)),(IF($B57&lt;206,INDEX(EfficiencyFunctions!E$2:E$206,$B57+1),INDEX(EfficiencyFunctions!E$2:E$206,$B57))-INDEX(EfficiencyFunctions!E$2:E$206,$B57))/($E57-$C57)*($A57-$C57)+INDEX(EfficiencyFunctions!E$2:E$206,$B57),0)</f>
        <v>0.31790000000000002</v>
      </c>
      <c r="K57">
        <f>IF(ISNUMBER((IF($B57&lt;206,INDEX(EfficiencyFunctions!F$2:F$206,$B57+1),INDEX(EfficiencyFunctions!F$2:F$206,$B57))-INDEX(EfficiencyFunctions!F$2:F$206,$B57))/($E57-$C57)*($A57-$C57)+INDEX(EfficiencyFunctions!F$2:F$206,$B57)),(IF($B57&lt;206,INDEX(EfficiencyFunctions!F$2:F$206,$B57+1),INDEX(EfficiencyFunctions!F$2:F$206,$B57))-INDEX(EfficiencyFunctions!F$2:F$206,$B57))/($E57-$C57)*($A57-$C57)+INDEX(EfficiencyFunctions!F$2:F$206,$B57),0)</f>
        <v>0.99515609784771697</v>
      </c>
      <c r="L57">
        <f t="shared" si="1"/>
        <v>2</v>
      </c>
      <c r="M57">
        <f>IF(ISNUMBER(MainDisplay!I57),MainDisplay!I57*MainDisplay!$A$5/(683*SUMPRODUCT('Interpolated data'!G$3:G$1003,'Interpolated data'!L$3:L$1003,MainDisplay!I$3:I$1003)),0)</f>
        <v>1.5274900123792704E-2</v>
      </c>
    </row>
    <row r="58" spans="1:13" x14ac:dyDescent="0.25">
      <c r="A58">
        <f>IF(ISNUMBER(MainDisplay!G58),MainDisplay!G58,"")</f>
        <v>490</v>
      </c>
      <c r="B58">
        <f>MATCH($A58,EfficiencyFunctions!$A$2:$A$206,1)</f>
        <v>58</v>
      </c>
      <c r="C58">
        <f>INDEX(EfficiencyFunctions!$A$2:$A$206,B58)</f>
        <v>490</v>
      </c>
      <c r="D58">
        <f>INDEX(EfficiencyFunctions!$B$2:$B$206,B58)</f>
        <v>0.20802000000000001</v>
      </c>
      <c r="E58">
        <f>IF(B58&lt;206,INDEX(EfficiencyFunctions!$A$2:$A$206,B58+1),1000000)</f>
        <v>492</v>
      </c>
      <c r="F58">
        <f>IF(B58&lt;206,INDEX(EfficiencyFunctions!$B$2:$B$206,B58+1),INDEX(EfficiencyFunctions!$B$2:$B$206,B58))</f>
        <v>0.22672999999999999</v>
      </c>
      <c r="G58">
        <f t="shared" si="0"/>
        <v>0.20802000000000001</v>
      </c>
      <c r="H58">
        <f>IF(ISNUMBER((IF($B58&lt;206,INDEX(EfficiencyFunctions!C$2:C$206,$B58+1),INDEX(EfficiencyFunctions!C$2:C$206,$B58))-INDEX(EfficiencyFunctions!C$2:C$206,$B58))/($E58-$C58)*($A58-$C58)+INDEX(EfficiencyFunctions!C$2:C$206,$B58)),(IF($B58&lt;206,INDEX(EfficiencyFunctions!C$2:C$206,$B58+1),INDEX(EfficiencyFunctions!C$2:C$206,$B58))-INDEX(EfficiencyFunctions!C$2:C$206,$B58))/($E58-$C58)*($A58-$C58)+INDEX(EfficiencyFunctions!C$2:C$206,$B58),0)</f>
        <v>0.90400000000000003</v>
      </c>
      <c r="I58">
        <f>IF(ISNUMBER((IF($B58&lt;206,INDEX(EfficiencyFunctions!D$2:D$206,$B58+1),INDEX(EfficiencyFunctions!D$2:D$206,$B58))-INDEX(EfficiencyFunctions!D$2:D$206,$B58))/($E58-$C58)*($A58-$C58)+INDEX(EfficiencyFunctions!D$2:D$206,$B58)),(IF($B58&lt;206,INDEX(EfficiencyFunctions!D$2:D$206,$B58+1),INDEX(EfficiencyFunctions!D$2:D$206,$B58))-INDEX(EfficiencyFunctions!D$2:D$206,$B58))/($E58-$C58)*($A58-$C58)+INDEX(EfficiencyFunctions!D$2:D$206,$B58),0)</f>
        <v>0.54530000000000001</v>
      </c>
      <c r="J58">
        <f>IF(ISNUMBER((IF($B58&lt;206,INDEX(EfficiencyFunctions!E$2:E$206,$B58+1),INDEX(EfficiencyFunctions!E$2:E$206,$B58))-INDEX(EfficiencyFunctions!E$2:E$206,$B58))/($E58-$C58)*($A58-$C58)+INDEX(EfficiencyFunctions!E$2:E$206,$B58)),(IF($B58&lt;206,INDEX(EfficiencyFunctions!E$2:E$206,$B58+1),INDEX(EfficiencyFunctions!E$2:E$206,$B58))-INDEX(EfficiencyFunctions!E$2:E$206,$B58))/($E58-$C58)*($A58-$C58)+INDEX(EfficiencyFunctions!E$2:E$206,$B58),0)</f>
        <v>0.27679999999999999</v>
      </c>
      <c r="K58">
        <f>IF(ISNUMBER((IF($B58&lt;206,INDEX(EfficiencyFunctions!F$2:F$206,$B58+1),INDEX(EfficiencyFunctions!F$2:F$206,$B58))-INDEX(EfficiencyFunctions!F$2:F$206,$B58))/($E58-$C58)*($A58-$C58)+INDEX(EfficiencyFunctions!F$2:F$206,$B58)),(IF($B58&lt;206,INDEX(EfficiencyFunctions!F$2:F$206,$B58+1),INDEX(EfficiencyFunctions!F$2:F$206,$B58))-INDEX(EfficiencyFunctions!F$2:F$206,$B58))/($E58-$C58)*($A58-$C58)+INDEX(EfficiencyFunctions!F$2:F$206,$B58),0)</f>
        <v>0.98918221553593999</v>
      </c>
      <c r="L58">
        <f t="shared" si="1"/>
        <v>2</v>
      </c>
      <c r="M58">
        <f>IF(ISNUMBER(MainDisplay!I58),MainDisplay!I58*MainDisplay!$A$5/(683*SUMPRODUCT('Interpolated data'!G$3:G$1003,'Interpolated data'!L$3:L$1003,MainDisplay!I$3:I$1003)),0)</f>
        <v>1.5079068070923568E-2</v>
      </c>
    </row>
    <row r="59" spans="1:13" x14ac:dyDescent="0.25">
      <c r="A59">
        <f>IF(ISNUMBER(MainDisplay!G59),MainDisplay!G59,"")</f>
        <v>492</v>
      </c>
      <c r="B59">
        <f>MATCH($A59,EfficiencyFunctions!$A$2:$A$206,1)</f>
        <v>59</v>
      </c>
      <c r="C59">
        <f>INDEX(EfficiencyFunctions!$A$2:$A$206,B59)</f>
        <v>492</v>
      </c>
      <c r="D59">
        <f>INDEX(EfficiencyFunctions!$B$2:$B$206,B59)</f>
        <v>0.22672999999999999</v>
      </c>
      <c r="E59">
        <f>IF(B59&lt;206,INDEX(EfficiencyFunctions!$A$2:$A$206,B59+1),1000000)</f>
        <v>494</v>
      </c>
      <c r="F59">
        <f>IF(B59&lt;206,INDEX(EfficiencyFunctions!$B$2:$B$206,B59+1),INDEX(EfficiencyFunctions!$B$2:$B$206,B59))</f>
        <v>0.24748000000000001</v>
      </c>
      <c r="G59">
        <f t="shared" si="0"/>
        <v>0.22672999999999999</v>
      </c>
      <c r="H59">
        <f>IF(ISNUMBER((IF($B59&lt;206,INDEX(EfficiencyFunctions!C$2:C$206,$B59+1),INDEX(EfficiencyFunctions!C$2:C$206,$B59))-INDEX(EfficiencyFunctions!C$2:C$206,$B59))/($E59-$C59)*($A59-$C59)+INDEX(EfficiencyFunctions!C$2:C$206,$B59)),(IF($B59&lt;206,INDEX(EfficiencyFunctions!C$2:C$206,$B59+1),INDEX(EfficiencyFunctions!C$2:C$206,$B59))-INDEX(EfficiencyFunctions!C$2:C$206,$B59))/($E59-$C59)*($A59-$C59)+INDEX(EfficiencyFunctions!C$2:C$206,$B59),0)</f>
        <v>0.92300000000000004</v>
      </c>
      <c r="I59">
        <f>IF(ISNUMBER((IF($B59&lt;206,INDEX(EfficiencyFunctions!D$2:D$206,$B59+1),INDEX(EfficiencyFunctions!D$2:D$206,$B59))-INDEX(EfficiencyFunctions!D$2:D$206,$B59))/($E59-$C59)*($A59-$C59)+INDEX(EfficiencyFunctions!D$2:D$206,$B59)),(IF($B59&lt;206,INDEX(EfficiencyFunctions!D$2:D$206,$B59+1),INDEX(EfficiencyFunctions!D$2:D$206,$B59))-INDEX(EfficiencyFunctions!D$2:D$206,$B59))/($E59-$C59)*($A59-$C59)+INDEX(EfficiencyFunctions!D$2:D$206,$B59),0)</f>
        <v>0.58169999999999999</v>
      </c>
      <c r="J59">
        <f>IF(ISNUMBER((IF($B59&lt;206,INDEX(EfficiencyFunctions!E$2:E$206,$B59+1),INDEX(EfficiencyFunctions!E$2:E$206,$B59))-INDEX(EfficiencyFunctions!E$2:E$206,$B59))/($E59-$C59)*($A59-$C59)+INDEX(EfficiencyFunctions!E$2:E$206,$B59)),(IF($B59&lt;206,INDEX(EfficiencyFunctions!E$2:E$206,$B59+1),INDEX(EfficiencyFunctions!E$2:E$206,$B59))-INDEX(EfficiencyFunctions!E$2:E$206,$B59))/($E59-$C59)*($A59-$C59)+INDEX(EfficiencyFunctions!E$2:E$206,$B59),0)</f>
        <v>0.24890000000000001</v>
      </c>
      <c r="K59">
        <f>IF(ISNUMBER((IF($B59&lt;206,INDEX(EfficiencyFunctions!F$2:F$206,$B59+1),INDEX(EfficiencyFunctions!F$2:F$206,$B59))-INDEX(EfficiencyFunctions!F$2:F$206,$B59))/($E59-$C59)*($A59-$C59)+INDEX(EfficiencyFunctions!F$2:F$206,$B59)),(IF($B59&lt;206,INDEX(EfficiencyFunctions!F$2:F$206,$B59+1),INDEX(EfficiencyFunctions!F$2:F$206,$B59))-INDEX(EfficiencyFunctions!F$2:F$206,$B59))/($E59-$C59)*($A59-$C59)+INDEX(EfficiencyFunctions!F$2:F$206,$B59),0)</f>
        <v>0.98055056876721403</v>
      </c>
      <c r="L59">
        <f t="shared" si="1"/>
        <v>2</v>
      </c>
      <c r="M59">
        <f>IF(ISNUMBER(MainDisplay!I59),MainDisplay!I59*MainDisplay!$A$5/(683*SUMPRODUCT('Interpolated data'!G$3:G$1003,'Interpolated data'!L$3:L$1003,MainDisplay!I$3:I$1003)),0)</f>
        <v>1.5095387408662663E-2</v>
      </c>
    </row>
    <row r="60" spans="1:13" x14ac:dyDescent="0.25">
      <c r="A60">
        <f>IF(ISNUMBER(MainDisplay!G60),MainDisplay!G60,"")</f>
        <v>494</v>
      </c>
      <c r="B60">
        <f>MATCH($A60,EfficiencyFunctions!$A$2:$A$206,1)</f>
        <v>60</v>
      </c>
      <c r="C60">
        <f>INDEX(EfficiencyFunctions!$A$2:$A$206,B60)</f>
        <v>494</v>
      </c>
      <c r="D60">
        <f>INDEX(EfficiencyFunctions!$B$2:$B$206,B60)</f>
        <v>0.24748000000000001</v>
      </c>
      <c r="E60">
        <f>IF(B60&lt;206,INDEX(EfficiencyFunctions!$A$2:$A$206,B60+1),1000000)</f>
        <v>496</v>
      </c>
      <c r="F60">
        <f>IF(B60&lt;206,INDEX(EfficiencyFunctions!$B$2:$B$206,B60+1),INDEX(EfficiencyFunctions!$B$2:$B$206,B60))</f>
        <v>0.27017999999999998</v>
      </c>
      <c r="G60">
        <f t="shared" si="0"/>
        <v>0.24748000000000001</v>
      </c>
      <c r="H60">
        <f>IF(ISNUMBER((IF($B60&lt;206,INDEX(EfficiencyFunctions!C$2:C$206,$B60+1),INDEX(EfficiencyFunctions!C$2:C$206,$B60))-INDEX(EfficiencyFunctions!C$2:C$206,$B60))/($E60-$C60)*($A60-$C60)+INDEX(EfficiencyFunctions!C$2:C$206,$B60)),(IF($B60&lt;206,INDEX(EfficiencyFunctions!C$2:C$206,$B60+1),INDEX(EfficiencyFunctions!C$2:C$206,$B60))-INDEX(EfficiencyFunctions!C$2:C$206,$B60))/($E60-$C60)*($A60-$C60)+INDEX(EfficiencyFunctions!C$2:C$206,$B60),0)</f>
        <v>0.94099999999999995</v>
      </c>
      <c r="I60">
        <f>IF(ISNUMBER((IF($B60&lt;206,INDEX(EfficiencyFunctions!D$2:D$206,$B60+1),INDEX(EfficiencyFunctions!D$2:D$206,$B60))-INDEX(EfficiencyFunctions!D$2:D$206,$B60))/($E60-$C60)*($A60-$C60)+INDEX(EfficiencyFunctions!D$2:D$206,$B60)),(IF($B60&lt;206,INDEX(EfficiencyFunctions!D$2:D$206,$B60+1),INDEX(EfficiencyFunctions!D$2:D$206,$B60))-INDEX(EfficiencyFunctions!D$2:D$206,$B60))/($E60-$C60)*($A60-$C60)+INDEX(EfficiencyFunctions!D$2:D$206,$B60),0)</f>
        <v>0.62170000000000003</v>
      </c>
      <c r="J60">
        <f>IF(ISNUMBER((IF($B60&lt;206,INDEX(EfficiencyFunctions!E$2:E$206,$B60+1),INDEX(EfficiencyFunctions!E$2:E$206,$B60))-INDEX(EfficiencyFunctions!E$2:E$206,$B60))/($E60-$C60)*($A60-$C60)+INDEX(EfficiencyFunctions!E$2:E$206,$B60)),(IF($B60&lt;206,INDEX(EfficiencyFunctions!E$2:E$206,$B60+1),INDEX(EfficiencyFunctions!E$2:E$206,$B60))-INDEX(EfficiencyFunctions!E$2:E$206,$B60))/($E60-$C60)*($A60-$C60)+INDEX(EfficiencyFunctions!E$2:E$206,$B60),0)</f>
        <v>0.22220000000000001</v>
      </c>
      <c r="K60">
        <f>IF(ISNUMBER((IF($B60&lt;206,INDEX(EfficiencyFunctions!F$2:F$206,$B60+1),INDEX(EfficiencyFunctions!F$2:F$206,$B60))-INDEX(EfficiencyFunctions!F$2:F$206,$B60))/($E60-$C60)*($A60-$C60)+INDEX(EfficiencyFunctions!F$2:F$206,$B60)),(IF($B60&lt;206,INDEX(EfficiencyFunctions!F$2:F$206,$B60+1),INDEX(EfficiencyFunctions!F$2:F$206,$B60))-INDEX(EfficiencyFunctions!F$2:F$206,$B60))/($E60-$C60)*($A60-$C60)+INDEX(EfficiencyFunctions!F$2:F$206,$B60),0)</f>
        <v>0.96864584567335499</v>
      </c>
      <c r="L60">
        <f t="shared" si="1"/>
        <v>2</v>
      </c>
      <c r="M60">
        <f>IF(ISNUMBER(MainDisplay!I60),MainDisplay!I60*MainDisplay!$A$5/(683*SUMPRODUCT('Interpolated data'!G$3:G$1003,'Interpolated data'!L$3:L$1003,MainDisplay!I$3:I$1003)),0)</f>
        <v>1.5111706746401757E-2</v>
      </c>
    </row>
    <row r="61" spans="1:13" x14ac:dyDescent="0.25">
      <c r="A61">
        <f>IF(ISNUMBER(MainDisplay!G61),MainDisplay!G61,"")</f>
        <v>496</v>
      </c>
      <c r="B61">
        <f>MATCH($A61,EfficiencyFunctions!$A$2:$A$206,1)</f>
        <v>61</v>
      </c>
      <c r="C61">
        <f>INDEX(EfficiencyFunctions!$A$2:$A$206,B61)</f>
        <v>496</v>
      </c>
      <c r="D61">
        <f>INDEX(EfficiencyFunctions!$B$2:$B$206,B61)</f>
        <v>0.27017999999999998</v>
      </c>
      <c r="E61">
        <f>IF(B61&lt;206,INDEX(EfficiencyFunctions!$A$2:$A$206,B61+1),1000000)</f>
        <v>498</v>
      </c>
      <c r="F61">
        <f>IF(B61&lt;206,INDEX(EfficiencyFunctions!$B$2:$B$206,B61+1),INDEX(EfficiencyFunctions!$B$2:$B$206,B61))</f>
        <v>0.29504999999999998</v>
      </c>
      <c r="G61">
        <f t="shared" si="0"/>
        <v>0.27017999999999998</v>
      </c>
      <c r="H61">
        <f>IF(ISNUMBER((IF($B61&lt;206,INDEX(EfficiencyFunctions!C$2:C$206,$B61+1),INDEX(EfficiencyFunctions!C$2:C$206,$B61))-INDEX(EfficiencyFunctions!C$2:C$206,$B61))/($E61-$C61)*($A61-$C61)+INDEX(EfficiencyFunctions!C$2:C$206,$B61)),(IF($B61&lt;206,INDEX(EfficiencyFunctions!C$2:C$206,$B61+1),INDEX(EfficiencyFunctions!C$2:C$206,$B61))-INDEX(EfficiencyFunctions!C$2:C$206,$B61))/($E61-$C61)*($A61-$C61)+INDEX(EfficiencyFunctions!C$2:C$206,$B61),0)</f>
        <v>0.95699999999999996</v>
      </c>
      <c r="I61">
        <f>IF(ISNUMBER((IF($B61&lt;206,INDEX(EfficiencyFunctions!D$2:D$206,$B61+1),INDEX(EfficiencyFunctions!D$2:D$206,$B61))-INDEX(EfficiencyFunctions!D$2:D$206,$B61))/($E61-$C61)*($A61-$C61)+INDEX(EfficiencyFunctions!D$2:D$206,$B61)),(IF($B61&lt;206,INDEX(EfficiencyFunctions!D$2:D$206,$B61+1),INDEX(EfficiencyFunctions!D$2:D$206,$B61))-INDEX(EfficiencyFunctions!D$2:D$206,$B61))/($E61-$C61)*($A61-$C61)+INDEX(EfficiencyFunctions!D$2:D$206,$B61),0)</f>
        <v>0.65469999999999995</v>
      </c>
      <c r="J61">
        <f>IF(ISNUMBER((IF($B61&lt;206,INDEX(EfficiencyFunctions!E$2:E$206,$B61+1),INDEX(EfficiencyFunctions!E$2:E$206,$B61))-INDEX(EfficiencyFunctions!E$2:E$206,$B61))/($E61-$C61)*($A61-$C61)+INDEX(EfficiencyFunctions!E$2:E$206,$B61)),(IF($B61&lt;206,INDEX(EfficiencyFunctions!E$2:E$206,$B61+1),INDEX(EfficiencyFunctions!E$2:E$206,$B61))-INDEX(EfficiencyFunctions!E$2:E$206,$B61))/($E61-$C61)*($A61-$C61)+INDEX(EfficiencyFunctions!E$2:E$206,$B61),0)</f>
        <v>0.19350000000000001</v>
      </c>
      <c r="K61">
        <f>IF(ISNUMBER((IF($B61&lt;206,INDEX(EfficiencyFunctions!F$2:F$206,$B61+1),INDEX(EfficiencyFunctions!F$2:F$206,$B61))-INDEX(EfficiencyFunctions!F$2:F$206,$B61))/($E61-$C61)*($A61-$C61)+INDEX(EfficiencyFunctions!F$2:F$206,$B61)),(IF($B61&lt;206,INDEX(EfficiencyFunctions!F$2:F$206,$B61+1),INDEX(EfficiencyFunctions!F$2:F$206,$B61))-INDEX(EfficiencyFunctions!F$2:F$206,$B61))/($E61-$C61)*($A61-$C61)+INDEX(EfficiencyFunctions!F$2:F$206,$B61),0)</f>
        <v>0.95425428419725999</v>
      </c>
      <c r="L61">
        <f t="shared" si="1"/>
        <v>2</v>
      </c>
      <c r="M61">
        <f>IF(ISNUMBER(MainDisplay!I61),MainDisplay!I61*MainDisplay!$A$5/(683*SUMPRODUCT('Interpolated data'!G$3:G$1003,'Interpolated data'!L$3:L$1003,MainDisplay!I$3:I$1003)),0)</f>
        <v>1.5128026084140852E-2</v>
      </c>
    </row>
    <row r="62" spans="1:13" x14ac:dyDescent="0.25">
      <c r="A62">
        <f>IF(ISNUMBER(MainDisplay!G62),MainDisplay!G62,"")</f>
        <v>498</v>
      </c>
      <c r="B62">
        <f>MATCH($A62,EfficiencyFunctions!$A$2:$A$206,1)</f>
        <v>62</v>
      </c>
      <c r="C62">
        <f>INDEX(EfficiencyFunctions!$A$2:$A$206,B62)</f>
        <v>498</v>
      </c>
      <c r="D62">
        <f>INDEX(EfficiencyFunctions!$B$2:$B$206,B62)</f>
        <v>0.29504999999999998</v>
      </c>
      <c r="E62">
        <f>IF(B62&lt;206,INDEX(EfficiencyFunctions!$A$2:$A$206,B62+1),1000000)</f>
        <v>500</v>
      </c>
      <c r="F62">
        <f>IF(B62&lt;206,INDEX(EfficiencyFunctions!$B$2:$B$206,B62+1),INDEX(EfficiencyFunctions!$B$2:$B$206,B62))</f>
        <v>0.32300000000000001</v>
      </c>
      <c r="G62">
        <f t="shared" si="0"/>
        <v>0.29504999999999998</v>
      </c>
      <c r="H62">
        <f>IF(ISNUMBER((IF($B62&lt;206,INDEX(EfficiencyFunctions!C$2:C$206,$B62+1),INDEX(EfficiencyFunctions!C$2:C$206,$B62))-INDEX(EfficiencyFunctions!C$2:C$206,$B62))/($E62-$C62)*($A62-$C62)+INDEX(EfficiencyFunctions!C$2:C$206,$B62)),(IF($B62&lt;206,INDEX(EfficiencyFunctions!C$2:C$206,$B62+1),INDEX(EfficiencyFunctions!C$2:C$206,$B62))-INDEX(EfficiencyFunctions!C$2:C$206,$B62))/($E62-$C62)*($A62-$C62)+INDEX(EfficiencyFunctions!C$2:C$206,$B62),0)</f>
        <v>0.97</v>
      </c>
      <c r="I62">
        <f>IF(ISNUMBER((IF($B62&lt;206,INDEX(EfficiencyFunctions!D$2:D$206,$B62+1),INDEX(EfficiencyFunctions!D$2:D$206,$B62))-INDEX(EfficiencyFunctions!D$2:D$206,$B62))/($E62-$C62)*($A62-$C62)+INDEX(EfficiencyFunctions!D$2:D$206,$B62)),(IF($B62&lt;206,INDEX(EfficiencyFunctions!D$2:D$206,$B62+1),INDEX(EfficiencyFunctions!D$2:D$206,$B62))-INDEX(EfficiencyFunctions!D$2:D$206,$B62))/($E62-$C62)*($A62-$C62)+INDEX(EfficiencyFunctions!D$2:D$206,$B62),0)</f>
        <v>0.68049999999999999</v>
      </c>
      <c r="J62">
        <f>IF(ISNUMBER((IF($B62&lt;206,INDEX(EfficiencyFunctions!E$2:E$206,$B62+1),INDEX(EfficiencyFunctions!E$2:E$206,$B62))-INDEX(EfficiencyFunctions!E$2:E$206,$B62))/($E62-$C62)*($A62-$C62)+INDEX(EfficiencyFunctions!E$2:E$206,$B62)),(IF($B62&lt;206,INDEX(EfficiencyFunctions!E$2:E$206,$B62+1),INDEX(EfficiencyFunctions!E$2:E$206,$B62))-INDEX(EfficiencyFunctions!E$2:E$206,$B62))/($E62-$C62)*($A62-$C62)+INDEX(EfficiencyFunctions!E$2:E$206,$B62),0)</f>
        <v>0.16439999999999999</v>
      </c>
      <c r="K62">
        <f>IF(ISNUMBER((IF($B62&lt;206,INDEX(EfficiencyFunctions!F$2:F$206,$B62+1),INDEX(EfficiencyFunctions!F$2:F$206,$B62))-INDEX(EfficiencyFunctions!F$2:F$206,$B62))/($E62-$C62)*($A62-$C62)+INDEX(EfficiencyFunctions!F$2:F$206,$B62)),(IF($B62&lt;206,INDEX(EfficiencyFunctions!F$2:F$206,$B62+1),INDEX(EfficiencyFunctions!F$2:F$206,$B62))-INDEX(EfficiencyFunctions!F$2:F$206,$B62))/($E62-$C62)*($A62-$C62)+INDEX(EfficiencyFunctions!F$2:F$206,$B62),0)</f>
        <v>0.93714749622201599</v>
      </c>
      <c r="L62">
        <f t="shared" si="1"/>
        <v>2</v>
      </c>
      <c r="M62">
        <f>IF(ISNUMBER(MainDisplay!I62),MainDisplay!I62*MainDisplay!$A$5/(683*SUMPRODUCT('Interpolated data'!G$3:G$1003,'Interpolated data'!L$3:L$1003,MainDisplay!I$3:I$1003)),0)</f>
        <v>1.5128026084140852E-2</v>
      </c>
    </row>
    <row r="63" spans="1:13" x14ac:dyDescent="0.25">
      <c r="A63">
        <f>IF(ISNUMBER(MainDisplay!G63),MainDisplay!G63,"")</f>
        <v>500</v>
      </c>
      <c r="B63">
        <f>MATCH($A63,EfficiencyFunctions!$A$2:$A$206,1)</f>
        <v>63</v>
      </c>
      <c r="C63">
        <f>INDEX(EfficiencyFunctions!$A$2:$A$206,B63)</f>
        <v>500</v>
      </c>
      <c r="D63">
        <f>INDEX(EfficiencyFunctions!$B$2:$B$206,B63)</f>
        <v>0.32300000000000001</v>
      </c>
      <c r="E63">
        <f>IF(B63&lt;206,INDEX(EfficiencyFunctions!$A$2:$A$206,B63+1),1000000)</f>
        <v>502</v>
      </c>
      <c r="F63">
        <f>IF(B63&lt;206,INDEX(EfficiencyFunctions!$B$2:$B$206,B63+1),INDEX(EfficiencyFunctions!$B$2:$B$206,B63))</f>
        <v>0.35469000000000001</v>
      </c>
      <c r="G63">
        <f t="shared" si="0"/>
        <v>0.32300000000000001</v>
      </c>
      <c r="H63">
        <f>IF(ISNUMBER((IF($B63&lt;206,INDEX(EfficiencyFunctions!C$2:C$206,$B63+1),INDEX(EfficiencyFunctions!C$2:C$206,$B63))-INDEX(EfficiencyFunctions!C$2:C$206,$B63))/($E63-$C63)*($A63-$C63)+INDEX(EfficiencyFunctions!C$2:C$206,$B63)),(IF($B63&lt;206,INDEX(EfficiencyFunctions!C$2:C$206,$B63+1),INDEX(EfficiencyFunctions!C$2:C$206,$B63))-INDEX(EfficiencyFunctions!C$2:C$206,$B63))/($E63-$C63)*($A63-$C63)+INDEX(EfficiencyFunctions!C$2:C$206,$B63),0)</f>
        <v>0.98199999999999998</v>
      </c>
      <c r="I63">
        <f>IF(ISNUMBER((IF($B63&lt;206,INDEX(EfficiencyFunctions!D$2:D$206,$B63+1),INDEX(EfficiencyFunctions!D$2:D$206,$B63))-INDEX(EfficiencyFunctions!D$2:D$206,$B63))/($E63-$C63)*($A63-$C63)+INDEX(EfficiencyFunctions!D$2:D$206,$B63)),(IF($B63&lt;206,INDEX(EfficiencyFunctions!D$2:D$206,$B63+1),INDEX(EfficiencyFunctions!D$2:D$206,$B63))-INDEX(EfficiencyFunctions!D$2:D$206,$B63))/($E63-$C63)*($A63-$C63)+INDEX(EfficiencyFunctions!D$2:D$206,$B63),0)</f>
        <v>0.7107</v>
      </c>
      <c r="J63">
        <f>IF(ISNUMBER((IF($B63&lt;206,INDEX(EfficiencyFunctions!E$2:E$206,$B63+1),INDEX(EfficiencyFunctions!E$2:E$206,$B63))-INDEX(EfficiencyFunctions!E$2:E$206,$B63))/($E63-$C63)*($A63-$C63)+INDEX(EfficiencyFunctions!E$2:E$206,$B63)),(IF($B63&lt;206,INDEX(EfficiencyFunctions!E$2:E$206,$B63+1),INDEX(EfficiencyFunctions!E$2:E$206,$B63))-INDEX(EfficiencyFunctions!E$2:E$206,$B63))/($E63-$C63)*($A63-$C63)+INDEX(EfficiencyFunctions!E$2:E$206,$B63),0)</f>
        <v>0.13800000000000001</v>
      </c>
      <c r="K63">
        <f>IF(ISNUMBER((IF($B63&lt;206,INDEX(EfficiencyFunctions!F$2:F$206,$B63+1),INDEX(EfficiencyFunctions!F$2:F$206,$B63))-INDEX(EfficiencyFunctions!F$2:F$206,$B63))/($E63-$C63)*($A63-$C63)+INDEX(EfficiencyFunctions!F$2:F$206,$B63)),(IF($B63&lt;206,INDEX(EfficiencyFunctions!F$2:F$206,$B63+1),INDEX(EfficiencyFunctions!F$2:F$206,$B63))-INDEX(EfficiencyFunctions!F$2:F$206,$B63))/($E63-$C63)*($A63-$C63)+INDEX(EfficiencyFunctions!F$2:F$206,$B63),0)</f>
        <v>0.91738094371874002</v>
      </c>
      <c r="L63">
        <f t="shared" si="1"/>
        <v>2</v>
      </c>
      <c r="M63">
        <f>IF(ISNUMBER(MainDisplay!I63),MainDisplay!I63*MainDisplay!$A$5/(683*SUMPRODUCT('Interpolated data'!G$3:G$1003,'Interpolated data'!L$3:L$1003,MainDisplay!I$3:I$1003)),0)</f>
        <v>1.5144345421879946E-2</v>
      </c>
    </row>
    <row r="64" spans="1:13" x14ac:dyDescent="0.25">
      <c r="A64">
        <f>IF(ISNUMBER(MainDisplay!G64),MainDisplay!G64,"")</f>
        <v>502</v>
      </c>
      <c r="B64">
        <f>MATCH($A64,EfficiencyFunctions!$A$2:$A$206,1)</f>
        <v>64</v>
      </c>
      <c r="C64">
        <f>INDEX(EfficiencyFunctions!$A$2:$A$206,B64)</f>
        <v>502</v>
      </c>
      <c r="D64">
        <f>INDEX(EfficiencyFunctions!$B$2:$B$206,B64)</f>
        <v>0.35469000000000001</v>
      </c>
      <c r="E64">
        <f>IF(B64&lt;206,INDEX(EfficiencyFunctions!$A$2:$A$206,B64+1),1000000)</f>
        <v>504</v>
      </c>
      <c r="F64">
        <f>IF(B64&lt;206,INDEX(EfficiencyFunctions!$B$2:$B$206,B64+1),INDEX(EfficiencyFunctions!$B$2:$B$206,B64))</f>
        <v>0.38929000000000002</v>
      </c>
      <c r="G64">
        <f t="shared" si="0"/>
        <v>0.35469000000000001</v>
      </c>
      <c r="H64">
        <f>IF(ISNUMBER((IF($B64&lt;206,INDEX(EfficiencyFunctions!C$2:C$206,$B64+1),INDEX(EfficiencyFunctions!C$2:C$206,$B64))-INDEX(EfficiencyFunctions!C$2:C$206,$B64))/($E64-$C64)*($A64-$C64)+INDEX(EfficiencyFunctions!C$2:C$206,$B64)),(IF($B64&lt;206,INDEX(EfficiencyFunctions!C$2:C$206,$B64+1),INDEX(EfficiencyFunctions!C$2:C$206,$B64))-INDEX(EfficiencyFunctions!C$2:C$206,$B64))/($E64-$C64)*($A64-$C64)+INDEX(EfficiencyFunctions!C$2:C$206,$B64),0)</f>
        <v>0.99</v>
      </c>
      <c r="I64">
        <f>IF(ISNUMBER((IF($B64&lt;206,INDEX(EfficiencyFunctions!D$2:D$206,$B64+1),INDEX(EfficiencyFunctions!D$2:D$206,$B64))-INDEX(EfficiencyFunctions!D$2:D$206,$B64))/($E64-$C64)*($A64-$C64)+INDEX(EfficiencyFunctions!D$2:D$206,$B64)),(IF($B64&lt;206,INDEX(EfficiencyFunctions!D$2:D$206,$B64+1),INDEX(EfficiencyFunctions!D$2:D$206,$B64))-INDEX(EfficiencyFunctions!D$2:D$206,$B64))/($E64-$C64)*($A64-$C64)+INDEX(EfficiencyFunctions!D$2:D$206,$B64),0)</f>
        <v>0.73050000000000004</v>
      </c>
      <c r="J64">
        <f>IF(ISNUMBER((IF($B64&lt;206,INDEX(EfficiencyFunctions!E$2:E$206,$B64+1),INDEX(EfficiencyFunctions!E$2:E$206,$B64))-INDEX(EfficiencyFunctions!E$2:E$206,$B64))/($E64-$C64)*($A64-$C64)+INDEX(EfficiencyFunctions!E$2:E$206,$B64)),(IF($B64&lt;206,INDEX(EfficiencyFunctions!E$2:E$206,$B64+1),INDEX(EfficiencyFunctions!E$2:E$206,$B64))-INDEX(EfficiencyFunctions!E$2:E$206,$B64))/($E64-$C64)*($A64-$C64)+INDEX(EfficiencyFunctions!E$2:E$206,$B64),0)</f>
        <v>0.1183</v>
      </c>
      <c r="K64">
        <f>IF(ISNUMBER((IF($B64&lt;206,INDEX(EfficiencyFunctions!F$2:F$206,$B64+1),INDEX(EfficiencyFunctions!F$2:F$206,$B64))-INDEX(EfficiencyFunctions!F$2:F$206,$B64))/($E64-$C64)*($A64-$C64)+INDEX(EfficiencyFunctions!F$2:F$206,$B64)),(IF($B64&lt;206,INDEX(EfficiencyFunctions!F$2:F$206,$B64+1),INDEX(EfficiencyFunctions!F$2:F$206,$B64))-INDEX(EfficiencyFunctions!F$2:F$206,$B64))/($E64-$C64)*($A64-$C64)+INDEX(EfficiencyFunctions!F$2:F$206,$B64),0)</f>
        <v>0.89508497131988096</v>
      </c>
      <c r="L64">
        <f t="shared" si="1"/>
        <v>2</v>
      </c>
      <c r="M64">
        <f>IF(ISNUMBER(MainDisplay!I64),MainDisplay!I64*MainDisplay!$A$5/(683*SUMPRODUCT('Interpolated data'!G$3:G$1003,'Interpolated data'!L$3:L$1003,MainDisplay!I$3:I$1003)),0)</f>
        <v>1.5111706746401757E-2</v>
      </c>
    </row>
    <row r="65" spans="1:13" x14ac:dyDescent="0.25">
      <c r="A65">
        <f>IF(ISNUMBER(MainDisplay!G65),MainDisplay!G65,"")</f>
        <v>504</v>
      </c>
      <c r="B65">
        <f>MATCH($A65,EfficiencyFunctions!$A$2:$A$206,1)</f>
        <v>65</v>
      </c>
      <c r="C65">
        <f>INDEX(EfficiencyFunctions!$A$2:$A$206,B65)</f>
        <v>504</v>
      </c>
      <c r="D65">
        <f>INDEX(EfficiencyFunctions!$B$2:$B$206,B65)</f>
        <v>0.38929000000000002</v>
      </c>
      <c r="E65">
        <f>IF(B65&lt;206,INDEX(EfficiencyFunctions!$A$2:$A$206,B65+1),1000000)</f>
        <v>506</v>
      </c>
      <c r="F65">
        <f>IF(B65&lt;206,INDEX(EfficiencyFunctions!$B$2:$B$206,B65+1),INDEX(EfficiencyFunctions!$B$2:$B$206,B65))</f>
        <v>0.42563000000000001</v>
      </c>
      <c r="G65">
        <f t="shared" si="0"/>
        <v>0.38929000000000002</v>
      </c>
      <c r="H65">
        <f>IF(ISNUMBER((IF($B65&lt;206,INDEX(EfficiencyFunctions!C$2:C$206,$B65+1),INDEX(EfficiencyFunctions!C$2:C$206,$B65))-INDEX(EfficiencyFunctions!C$2:C$206,$B65))/($E65-$C65)*($A65-$C65)+INDEX(EfficiencyFunctions!C$2:C$206,$B65)),(IF($B65&lt;206,INDEX(EfficiencyFunctions!C$2:C$206,$B65+1),INDEX(EfficiencyFunctions!C$2:C$206,$B65))-INDEX(EfficiencyFunctions!C$2:C$206,$B65))/($E65-$C65)*($A65-$C65)+INDEX(EfficiencyFunctions!C$2:C$206,$B65),0)</f>
        <v>0.997</v>
      </c>
      <c r="I65">
        <f>IF(ISNUMBER((IF($B65&lt;206,INDEX(EfficiencyFunctions!D$2:D$206,$B65+1),INDEX(EfficiencyFunctions!D$2:D$206,$B65))-INDEX(EfficiencyFunctions!D$2:D$206,$B65))/($E65-$C65)*($A65-$C65)+INDEX(EfficiencyFunctions!D$2:D$206,$B65)),(IF($B65&lt;206,INDEX(EfficiencyFunctions!D$2:D$206,$B65+1),INDEX(EfficiencyFunctions!D$2:D$206,$B65))-INDEX(EfficiencyFunctions!D$2:D$206,$B65))/($E65-$C65)*($A65-$C65)+INDEX(EfficiencyFunctions!D$2:D$206,$B65),0)</f>
        <v>0.75360000000000005</v>
      </c>
      <c r="J65">
        <f>IF(ISNUMBER((IF($B65&lt;206,INDEX(EfficiencyFunctions!E$2:E$206,$B65+1),INDEX(EfficiencyFunctions!E$2:E$206,$B65))-INDEX(EfficiencyFunctions!E$2:E$206,$B65))/($E65-$C65)*($A65-$C65)+INDEX(EfficiencyFunctions!E$2:E$206,$B65)),(IF($B65&lt;206,INDEX(EfficiencyFunctions!E$2:E$206,$B65+1),INDEX(EfficiencyFunctions!E$2:E$206,$B65))-INDEX(EfficiencyFunctions!E$2:E$206,$B65))/($E65-$C65)*($A65-$C65)+INDEX(EfficiencyFunctions!E$2:E$206,$B65),0)</f>
        <v>0.10100000000000001</v>
      </c>
      <c r="K65">
        <f>IF(ISNUMBER((IF($B65&lt;206,INDEX(EfficiencyFunctions!F$2:F$206,$B65+1),INDEX(EfficiencyFunctions!F$2:F$206,$B65))-INDEX(EfficiencyFunctions!F$2:F$206,$B65))/($E65-$C65)*($A65-$C65)+INDEX(EfficiencyFunctions!F$2:F$206,$B65)),(IF($B65&lt;206,INDEX(EfficiencyFunctions!F$2:F$206,$B65+1),INDEX(EfficiencyFunctions!F$2:F$206,$B65))-INDEX(EfficiencyFunctions!F$2:F$206,$B65))/($E65-$C65)*($A65-$C65)+INDEX(EfficiencyFunctions!F$2:F$206,$B65),0)</f>
        <v>0.87068475413616198</v>
      </c>
      <c r="L65">
        <f t="shared" si="1"/>
        <v>2</v>
      </c>
      <c r="M65">
        <f>IF(ISNUMBER(MainDisplay!I65),MainDisplay!I65*MainDisplay!$A$5/(683*SUMPRODUCT('Interpolated data'!G$3:G$1003,'Interpolated data'!L$3:L$1003,MainDisplay!I$3:I$1003)),0)</f>
        <v>1.5062748733184472E-2</v>
      </c>
    </row>
    <row r="66" spans="1:13" x14ac:dyDescent="0.25">
      <c r="A66">
        <f>IF(ISNUMBER(MainDisplay!G66),MainDisplay!G66,"")</f>
        <v>506</v>
      </c>
      <c r="B66">
        <f>MATCH($A66,EfficiencyFunctions!$A$2:$A$206,1)</f>
        <v>66</v>
      </c>
      <c r="C66">
        <f>INDEX(EfficiencyFunctions!$A$2:$A$206,B66)</f>
        <v>506</v>
      </c>
      <c r="D66">
        <f>INDEX(EfficiencyFunctions!$B$2:$B$206,B66)</f>
        <v>0.42563000000000001</v>
      </c>
      <c r="E66">
        <f>IF(B66&lt;206,INDEX(EfficiencyFunctions!$A$2:$A$206,B66+1),1000000)</f>
        <v>508</v>
      </c>
      <c r="F66">
        <f>IF(B66&lt;206,INDEX(EfficiencyFunctions!$B$2:$B$206,B66+1),INDEX(EfficiencyFunctions!$B$2:$B$206,B66))</f>
        <v>0.46339000000000002</v>
      </c>
      <c r="G66">
        <f t="shared" si="0"/>
        <v>0.42563000000000001</v>
      </c>
      <c r="H66">
        <f>IF(ISNUMBER((IF($B66&lt;206,INDEX(EfficiencyFunctions!C$2:C$206,$B66+1),INDEX(EfficiencyFunctions!C$2:C$206,$B66))-INDEX(EfficiencyFunctions!C$2:C$206,$B66))/($E66-$C66)*($A66-$C66)+INDEX(EfficiencyFunctions!C$2:C$206,$B66)),(IF($B66&lt;206,INDEX(EfficiencyFunctions!C$2:C$206,$B66+1),INDEX(EfficiencyFunctions!C$2:C$206,$B66))-INDEX(EfficiencyFunctions!C$2:C$206,$B66))/($E66-$C66)*($A66-$C66)+INDEX(EfficiencyFunctions!C$2:C$206,$B66),0)</f>
        <v>1</v>
      </c>
      <c r="I66">
        <f>IF(ISNUMBER((IF($B66&lt;206,INDEX(EfficiencyFunctions!D$2:D$206,$B66+1),INDEX(EfficiencyFunctions!D$2:D$206,$B66))-INDEX(EfficiencyFunctions!D$2:D$206,$B66))/($E66-$C66)*($A66-$C66)+INDEX(EfficiencyFunctions!D$2:D$206,$B66)),(IF($B66&lt;206,INDEX(EfficiencyFunctions!D$2:D$206,$B66+1),INDEX(EfficiencyFunctions!D$2:D$206,$B66))-INDEX(EfficiencyFunctions!D$2:D$206,$B66))/($E66-$C66)*($A66-$C66)+INDEX(EfficiencyFunctions!D$2:D$206,$B66),0)</f>
        <v>0.77349999999999997</v>
      </c>
      <c r="J66">
        <f>IF(ISNUMBER((IF($B66&lt;206,INDEX(EfficiencyFunctions!E$2:E$206,$B66+1),INDEX(EfficiencyFunctions!E$2:E$206,$B66))-INDEX(EfficiencyFunctions!E$2:E$206,$B66))/($E66-$C66)*($A66-$C66)+INDEX(EfficiencyFunctions!E$2:E$206,$B66)),(IF($B66&lt;206,INDEX(EfficiencyFunctions!E$2:E$206,$B66+1),INDEX(EfficiencyFunctions!E$2:E$206,$B66))-INDEX(EfficiencyFunctions!E$2:E$206,$B66))/($E66-$C66)*($A66-$C66)+INDEX(EfficiencyFunctions!E$2:E$206,$B66),0)</f>
        <v>8.5300000000000001E-2</v>
      </c>
      <c r="K66">
        <f>IF(ISNUMBER((IF($B66&lt;206,INDEX(EfficiencyFunctions!F$2:F$206,$B66+1),INDEX(EfficiencyFunctions!F$2:F$206,$B66))-INDEX(EfficiencyFunctions!F$2:F$206,$B66))/($E66-$C66)*($A66-$C66)+INDEX(EfficiencyFunctions!F$2:F$206,$B66)),(IF($B66&lt;206,INDEX(EfficiencyFunctions!F$2:F$206,$B66+1),INDEX(EfficiencyFunctions!F$2:F$206,$B66))-INDEX(EfficiencyFunctions!F$2:F$206,$B66))/($E66-$C66)*($A66-$C66)+INDEX(EfficiencyFunctions!F$2:F$206,$B66),0)</f>
        <v>0.84403618704608796</v>
      </c>
      <c r="L66">
        <f t="shared" si="1"/>
        <v>2</v>
      </c>
      <c r="M66">
        <f>IF(ISNUMBER(MainDisplay!I66),MainDisplay!I66*MainDisplay!$A$5/(683*SUMPRODUCT('Interpolated data'!G$3:G$1003,'Interpolated data'!L$3:L$1003,MainDisplay!I$3:I$1003)),0)</f>
        <v>1.5013790719967189E-2</v>
      </c>
    </row>
    <row r="67" spans="1:13" x14ac:dyDescent="0.25">
      <c r="A67">
        <f>IF(ISNUMBER(MainDisplay!G67),MainDisplay!G67,"")</f>
        <v>508</v>
      </c>
      <c r="B67">
        <f>MATCH($A67,EfficiencyFunctions!$A$2:$A$206,1)</f>
        <v>67</v>
      </c>
      <c r="C67">
        <f>INDEX(EfficiencyFunctions!$A$2:$A$206,B67)</f>
        <v>508</v>
      </c>
      <c r="D67">
        <f>INDEX(EfficiencyFunctions!$B$2:$B$206,B67)</f>
        <v>0.46339000000000002</v>
      </c>
      <c r="E67">
        <f>IF(B67&lt;206,INDEX(EfficiencyFunctions!$A$2:$A$206,B67+1),1000000)</f>
        <v>510</v>
      </c>
      <c r="F67">
        <f>IF(B67&lt;206,INDEX(EfficiencyFunctions!$B$2:$B$206,B67+1),INDEX(EfficiencyFunctions!$B$2:$B$206,B67))</f>
        <v>0.503</v>
      </c>
      <c r="G67">
        <f t="shared" si="0"/>
        <v>0.46339000000000002</v>
      </c>
      <c r="H67">
        <f>IF(ISNUMBER((IF($B67&lt;206,INDEX(EfficiencyFunctions!C$2:C$206,$B67+1),INDEX(EfficiencyFunctions!C$2:C$206,$B67))-INDEX(EfficiencyFunctions!C$2:C$206,$B67))/($E67-$C67)*($A67-$C67)+INDEX(EfficiencyFunctions!C$2:C$206,$B67)),(IF($B67&lt;206,INDEX(EfficiencyFunctions!C$2:C$206,$B67+1),INDEX(EfficiencyFunctions!C$2:C$206,$B67))-INDEX(EfficiencyFunctions!C$2:C$206,$B67))/($E67-$C67)*($A67-$C67)+INDEX(EfficiencyFunctions!C$2:C$206,$B67),0)</f>
        <v>1</v>
      </c>
      <c r="I67">
        <f>IF(ISNUMBER((IF($B67&lt;206,INDEX(EfficiencyFunctions!D$2:D$206,$B67+1),INDEX(EfficiencyFunctions!D$2:D$206,$B67))-INDEX(EfficiencyFunctions!D$2:D$206,$B67))/($E67-$C67)*($A67-$C67)+INDEX(EfficiencyFunctions!D$2:D$206,$B67)),(IF($B67&lt;206,INDEX(EfficiencyFunctions!D$2:D$206,$B67+1),INDEX(EfficiencyFunctions!D$2:D$206,$B67))-INDEX(EfficiencyFunctions!D$2:D$206,$B67))/($E67-$C67)*($A67-$C67)+INDEX(EfficiencyFunctions!D$2:D$206,$B67),0)</f>
        <v>0.78990000000000005</v>
      </c>
      <c r="J67">
        <f>IF(ISNUMBER((IF($B67&lt;206,INDEX(EfficiencyFunctions!E$2:E$206,$B67+1),INDEX(EfficiencyFunctions!E$2:E$206,$B67))-INDEX(EfficiencyFunctions!E$2:E$206,$B67))/($E67-$C67)*($A67-$C67)+INDEX(EfficiencyFunctions!E$2:E$206,$B67)),(IF($B67&lt;206,INDEX(EfficiencyFunctions!E$2:E$206,$B67+1),INDEX(EfficiencyFunctions!E$2:E$206,$B67))-INDEX(EfficiencyFunctions!E$2:E$206,$B67))/($E67-$C67)*($A67-$C67)+INDEX(EfficiencyFunctions!E$2:E$206,$B67),0)</f>
        <v>7.0999999999999994E-2</v>
      </c>
      <c r="K67">
        <f>IF(ISNUMBER((IF($B67&lt;206,INDEX(EfficiencyFunctions!F$2:F$206,$B67+1),INDEX(EfficiencyFunctions!F$2:F$206,$B67))-INDEX(EfficiencyFunctions!F$2:F$206,$B67))/($E67-$C67)*($A67-$C67)+INDEX(EfficiencyFunctions!F$2:F$206,$B67)),(IF($B67&lt;206,INDEX(EfficiencyFunctions!F$2:F$206,$B67+1),INDEX(EfficiencyFunctions!F$2:F$206,$B67))-INDEX(EfficiencyFunctions!F$2:F$206,$B67))/($E67-$C67)*($A67-$C67)+INDEX(EfficiencyFunctions!F$2:F$206,$B67),0)</f>
        <v>0.81571098036824197</v>
      </c>
      <c r="L67">
        <f t="shared" si="1"/>
        <v>2</v>
      </c>
      <c r="M67">
        <f>IF(ISNUMBER(MainDisplay!I67),MainDisplay!I67*MainDisplay!$A$5/(683*SUMPRODUCT('Interpolated data'!G$3:G$1003,'Interpolated data'!L$3:L$1003,MainDisplay!I$3:I$1003)),0)</f>
        <v>1.4981152044488999E-2</v>
      </c>
    </row>
    <row r="68" spans="1:13" x14ac:dyDescent="0.25">
      <c r="A68">
        <f>IF(ISNUMBER(MainDisplay!G68),MainDisplay!G68,"")</f>
        <v>510</v>
      </c>
      <c r="B68">
        <f>MATCH($A68,EfficiencyFunctions!$A$2:$A$206,1)</f>
        <v>68</v>
      </c>
      <c r="C68">
        <f>INDEX(EfficiencyFunctions!$A$2:$A$206,B68)</f>
        <v>510</v>
      </c>
      <c r="D68">
        <f>INDEX(EfficiencyFunctions!$B$2:$B$206,B68)</f>
        <v>0.503</v>
      </c>
      <c r="E68">
        <f>IF(B68&lt;206,INDEX(EfficiencyFunctions!$A$2:$A$206,B68+1),1000000)</f>
        <v>512</v>
      </c>
      <c r="F68">
        <f>IF(B68&lt;206,INDEX(EfficiencyFunctions!$B$2:$B$206,B68+1),INDEX(EfficiencyFunctions!$B$2:$B$206,B68))</f>
        <v>0.54451000000000005</v>
      </c>
      <c r="G68">
        <f t="shared" si="0"/>
        <v>0.503</v>
      </c>
      <c r="H68">
        <f>IF(ISNUMBER((IF($B68&lt;206,INDEX(EfficiencyFunctions!C$2:C$206,$B68+1),INDEX(EfficiencyFunctions!C$2:C$206,$B68))-INDEX(EfficiencyFunctions!C$2:C$206,$B68))/($E68-$C68)*($A68-$C68)+INDEX(EfficiencyFunctions!C$2:C$206,$B68)),(IF($B68&lt;206,INDEX(EfficiencyFunctions!C$2:C$206,$B68+1),INDEX(EfficiencyFunctions!C$2:C$206,$B68))-INDEX(EfficiencyFunctions!C$2:C$206,$B68))/($E68-$C68)*($A68-$C68)+INDEX(EfficiencyFunctions!C$2:C$206,$B68),0)</f>
        <v>0.997</v>
      </c>
      <c r="I68">
        <f>IF(ISNUMBER((IF($B68&lt;206,INDEX(EfficiencyFunctions!D$2:D$206,$B68+1),INDEX(EfficiencyFunctions!D$2:D$206,$B68))-INDEX(EfficiencyFunctions!D$2:D$206,$B68))/($E68-$C68)*($A68-$C68)+INDEX(EfficiencyFunctions!D$2:D$206,$B68)),(IF($B68&lt;206,INDEX(EfficiencyFunctions!D$2:D$206,$B68+1),INDEX(EfficiencyFunctions!D$2:D$206,$B68))-INDEX(EfficiencyFunctions!D$2:D$206,$B68))/($E68-$C68)*($A68-$C68)+INDEX(EfficiencyFunctions!D$2:D$206,$B68),0)</f>
        <v>0.80740000000000001</v>
      </c>
      <c r="J68">
        <f>IF(ISNUMBER((IF($B68&lt;206,INDEX(EfficiencyFunctions!E$2:E$206,$B68+1),INDEX(EfficiencyFunctions!E$2:E$206,$B68))-INDEX(EfficiencyFunctions!E$2:E$206,$B68))/($E68-$C68)*($A68-$C68)+INDEX(EfficiencyFunctions!E$2:E$206,$B68)),(IF($B68&lt;206,INDEX(EfficiencyFunctions!E$2:E$206,$B68+1),INDEX(EfficiencyFunctions!E$2:E$206,$B68))-INDEX(EfficiencyFunctions!E$2:E$206,$B68))/($E68-$C68)*($A68-$C68)+INDEX(EfficiencyFunctions!E$2:E$206,$B68),0)</f>
        <v>5.8400000000000001E-2</v>
      </c>
      <c r="K68">
        <f>IF(ISNUMBER((IF($B68&lt;206,INDEX(EfficiencyFunctions!F$2:F$206,$B68+1),INDEX(EfficiencyFunctions!F$2:F$206,$B68))-INDEX(EfficiencyFunctions!F$2:F$206,$B68))/($E68-$C68)*($A68-$C68)+INDEX(EfficiencyFunctions!F$2:F$206,$B68)),(IF($B68&lt;206,INDEX(EfficiencyFunctions!F$2:F$206,$B68+1),INDEX(EfficiencyFunctions!F$2:F$206,$B68))-INDEX(EfficiencyFunctions!F$2:F$206,$B68))/($E68-$C68)*($A68-$C68)+INDEX(EfficiencyFunctions!F$2:F$206,$B68),0)</f>
        <v>0.78560144027518697</v>
      </c>
      <c r="L68">
        <f t="shared" si="1"/>
        <v>2</v>
      </c>
      <c r="M68">
        <f>IF(ISNUMBER(MainDisplay!I68),MainDisplay!I68*MainDisplay!$A$5/(683*SUMPRODUCT('Interpolated data'!G$3:G$1003,'Interpolated data'!L$3:L$1003,MainDisplay!I$3:I$1003)),0)</f>
        <v>1.4932194031271715E-2</v>
      </c>
    </row>
    <row r="69" spans="1:13" x14ac:dyDescent="0.25">
      <c r="A69">
        <f>IF(ISNUMBER(MainDisplay!G69),MainDisplay!G69,"")</f>
        <v>512</v>
      </c>
      <c r="B69">
        <f>MATCH($A69,EfficiencyFunctions!$A$2:$A$206,1)</f>
        <v>69</v>
      </c>
      <c r="C69">
        <f>INDEX(EfficiencyFunctions!$A$2:$A$206,B69)</f>
        <v>512</v>
      </c>
      <c r="D69">
        <f>INDEX(EfficiencyFunctions!$B$2:$B$206,B69)</f>
        <v>0.54451000000000005</v>
      </c>
      <c r="E69">
        <f>IF(B69&lt;206,INDEX(EfficiencyFunctions!$A$2:$A$206,B69+1),1000000)</f>
        <v>514</v>
      </c>
      <c r="F69">
        <f>IF(B69&lt;206,INDEX(EfficiencyFunctions!$B$2:$B$206,B69+1),INDEX(EfficiencyFunctions!$B$2:$B$206,B69))</f>
        <v>0.58696999999999999</v>
      </c>
      <c r="G69">
        <f t="shared" ref="G69:G132" si="2">IF(ISNUMBER((F69-D69)/(E69-C69)*($A69-C69)+D69),(F69-D69)/(E69-C69)*($A69-C69)+D69,0)</f>
        <v>0.54451000000000005</v>
      </c>
      <c r="H69">
        <f>IF(ISNUMBER((IF($B69&lt;206,INDEX(EfficiencyFunctions!C$2:C$206,$B69+1),INDEX(EfficiencyFunctions!C$2:C$206,$B69))-INDEX(EfficiencyFunctions!C$2:C$206,$B69))/($E69-$C69)*($A69-$C69)+INDEX(EfficiencyFunctions!C$2:C$206,$B69)),(IF($B69&lt;206,INDEX(EfficiencyFunctions!C$2:C$206,$B69+1),INDEX(EfficiencyFunctions!C$2:C$206,$B69))-INDEX(EfficiencyFunctions!C$2:C$206,$B69))/($E69-$C69)*($A69-$C69)+INDEX(EfficiencyFunctions!C$2:C$206,$B69),0)</f>
        <v>0.99</v>
      </c>
      <c r="I69">
        <f>IF(ISNUMBER((IF($B69&lt;206,INDEX(EfficiencyFunctions!D$2:D$206,$B69+1),INDEX(EfficiencyFunctions!D$2:D$206,$B69))-INDEX(EfficiencyFunctions!D$2:D$206,$B69))/($E69-$C69)*($A69-$C69)+INDEX(EfficiencyFunctions!D$2:D$206,$B69)),(IF($B69&lt;206,INDEX(EfficiencyFunctions!D$2:D$206,$B69+1),INDEX(EfficiencyFunctions!D$2:D$206,$B69))-INDEX(EfficiencyFunctions!D$2:D$206,$B69))/($E69-$C69)*($A69-$C69)+INDEX(EfficiencyFunctions!D$2:D$206,$B69),0)</f>
        <v>0.82589999999999997</v>
      </c>
      <c r="J69">
        <f>IF(ISNUMBER((IF($B69&lt;206,INDEX(EfficiencyFunctions!E$2:E$206,$B69+1),INDEX(EfficiencyFunctions!E$2:E$206,$B69))-INDEX(EfficiencyFunctions!E$2:E$206,$B69))/($E69-$C69)*($A69-$C69)+INDEX(EfficiencyFunctions!E$2:E$206,$B69)),(IF($B69&lt;206,INDEX(EfficiencyFunctions!E$2:E$206,$B69+1),INDEX(EfficiencyFunctions!E$2:E$206,$B69))-INDEX(EfficiencyFunctions!E$2:E$206,$B69))/($E69-$C69)*($A69-$C69)+INDEX(EfficiencyFunctions!E$2:E$206,$B69),0)</f>
        <v>4.9599999999999998E-2</v>
      </c>
      <c r="K69">
        <f>IF(ISNUMBER((IF($B69&lt;206,INDEX(EfficiencyFunctions!F$2:F$206,$B69+1),INDEX(EfficiencyFunctions!F$2:F$206,$B69))-INDEX(EfficiencyFunctions!F$2:F$206,$B69))/($E69-$C69)*($A69-$C69)+INDEX(EfficiencyFunctions!F$2:F$206,$B69)),(IF($B69&lt;206,INDEX(EfficiencyFunctions!F$2:F$206,$B69+1),INDEX(EfficiencyFunctions!F$2:F$206,$B69))-INDEX(EfficiencyFunctions!F$2:F$206,$B69))/($E69-$C69)*($A69-$C69)+INDEX(EfficiencyFunctions!F$2:F$206,$B69),0)</f>
        <v>0.75276141314062295</v>
      </c>
      <c r="L69">
        <f t="shared" ref="L69:L132" si="3">IF(ISNUMBER(A69),IF(ISNUMBER(A70),(A69-A68)/2+(A70-A69)/2,(A69-A68)/2),0)</f>
        <v>2</v>
      </c>
      <c r="M69">
        <f>IF(ISNUMBER(MainDisplay!I69),MainDisplay!I69*MainDisplay!$A$5/(683*SUMPRODUCT('Interpolated data'!G$3:G$1003,'Interpolated data'!L$3:L$1003,MainDisplay!I$3:I$1003)),0)</f>
        <v>1.485059734257624E-2</v>
      </c>
    </row>
    <row r="70" spans="1:13" x14ac:dyDescent="0.25">
      <c r="A70">
        <f>IF(ISNUMBER(MainDisplay!G70),MainDisplay!G70,"")</f>
        <v>514</v>
      </c>
      <c r="B70">
        <f>MATCH($A70,EfficiencyFunctions!$A$2:$A$206,1)</f>
        <v>70</v>
      </c>
      <c r="C70">
        <f>INDEX(EfficiencyFunctions!$A$2:$A$206,B70)</f>
        <v>514</v>
      </c>
      <c r="D70">
        <f>INDEX(EfficiencyFunctions!$B$2:$B$206,B70)</f>
        <v>0.58696999999999999</v>
      </c>
      <c r="E70">
        <f>IF(B70&lt;206,INDEX(EfficiencyFunctions!$A$2:$A$206,B70+1),1000000)</f>
        <v>516</v>
      </c>
      <c r="F70">
        <f>IF(B70&lt;206,INDEX(EfficiencyFunctions!$B$2:$B$206,B70+1),INDEX(EfficiencyFunctions!$B$2:$B$206,B70))</f>
        <v>0.62934999999999997</v>
      </c>
      <c r="G70">
        <f t="shared" si="2"/>
        <v>0.58696999999999999</v>
      </c>
      <c r="H70">
        <f>IF(ISNUMBER((IF($B70&lt;206,INDEX(EfficiencyFunctions!C$2:C$206,$B70+1),INDEX(EfficiencyFunctions!C$2:C$206,$B70))-INDEX(EfficiencyFunctions!C$2:C$206,$B70))/($E70-$C70)*($A70-$C70)+INDEX(EfficiencyFunctions!C$2:C$206,$B70)),(IF($B70&lt;206,INDEX(EfficiencyFunctions!C$2:C$206,$B70+1),INDEX(EfficiencyFunctions!C$2:C$206,$B70))-INDEX(EfficiencyFunctions!C$2:C$206,$B70))/($E70-$C70)*($A70-$C70)+INDEX(EfficiencyFunctions!C$2:C$206,$B70),0)</f>
        <v>0.98099999999999998</v>
      </c>
      <c r="I70">
        <f>IF(ISNUMBER((IF($B70&lt;206,INDEX(EfficiencyFunctions!D$2:D$206,$B70+1),INDEX(EfficiencyFunctions!D$2:D$206,$B70))-INDEX(EfficiencyFunctions!D$2:D$206,$B70))/($E70-$C70)*($A70-$C70)+INDEX(EfficiencyFunctions!D$2:D$206,$B70)),(IF($B70&lt;206,INDEX(EfficiencyFunctions!D$2:D$206,$B70+1),INDEX(EfficiencyFunctions!D$2:D$206,$B70))-INDEX(EfficiencyFunctions!D$2:D$206,$B70))/($E70-$C70)*($A70-$C70)+INDEX(EfficiencyFunctions!D$2:D$206,$B70),0)</f>
        <v>0.84389999999999998</v>
      </c>
      <c r="J70">
        <f>IF(ISNUMBER((IF($B70&lt;206,INDEX(EfficiencyFunctions!E$2:E$206,$B70+1),INDEX(EfficiencyFunctions!E$2:E$206,$B70))-INDEX(EfficiencyFunctions!E$2:E$206,$B70))/($E70-$C70)*($A70-$C70)+INDEX(EfficiencyFunctions!E$2:E$206,$B70)),(IF($B70&lt;206,INDEX(EfficiencyFunctions!E$2:E$206,$B70+1),INDEX(EfficiencyFunctions!E$2:E$206,$B70))-INDEX(EfficiencyFunctions!E$2:E$206,$B70))/($E70-$C70)*($A70-$C70)+INDEX(EfficiencyFunctions!E$2:E$206,$B70),0)</f>
        <v>4.1799999999999997E-2</v>
      </c>
      <c r="K70">
        <f>IF(ISNUMBER((IF($B70&lt;206,INDEX(EfficiencyFunctions!F$2:F$206,$B70+1),INDEX(EfficiencyFunctions!F$2:F$206,$B70))-INDEX(EfficiencyFunctions!F$2:F$206,$B70))/($E70-$C70)*($A70-$C70)+INDEX(EfficiencyFunctions!F$2:F$206,$B70)),(IF($B70&lt;206,INDEX(EfficiencyFunctions!F$2:F$206,$B70+1),INDEX(EfficiencyFunctions!F$2:F$206,$B70))-INDEX(EfficiencyFunctions!F$2:F$206,$B70))/($E70-$C70)*($A70-$C70)+INDEX(EfficiencyFunctions!F$2:F$206,$B70),0)</f>
        <v>0.71884290767693904</v>
      </c>
      <c r="L70">
        <f t="shared" si="3"/>
        <v>2</v>
      </c>
      <c r="M70">
        <f>IF(ISNUMBER(MainDisplay!I70),MainDisplay!I70*MainDisplay!$A$5/(683*SUMPRODUCT('Interpolated data'!G$3:G$1003,'Interpolated data'!L$3:L$1003,MainDisplay!I$3:I$1003)),0)</f>
        <v>1.4769000653880766E-2</v>
      </c>
    </row>
    <row r="71" spans="1:13" x14ac:dyDescent="0.25">
      <c r="A71">
        <f>IF(ISNUMBER(MainDisplay!G71),MainDisplay!G71,"")</f>
        <v>516</v>
      </c>
      <c r="B71">
        <f>MATCH($A71,EfficiencyFunctions!$A$2:$A$206,1)</f>
        <v>71</v>
      </c>
      <c r="C71">
        <f>INDEX(EfficiencyFunctions!$A$2:$A$206,B71)</f>
        <v>516</v>
      </c>
      <c r="D71">
        <f>INDEX(EfficiencyFunctions!$B$2:$B$206,B71)</f>
        <v>0.62934999999999997</v>
      </c>
      <c r="E71">
        <f>IF(B71&lt;206,INDEX(EfficiencyFunctions!$A$2:$A$206,B71+1),1000000)</f>
        <v>518</v>
      </c>
      <c r="F71">
        <f>IF(B71&lt;206,INDEX(EfficiencyFunctions!$B$2:$B$206,B71+1),INDEX(EfficiencyFunctions!$B$2:$B$206,B71))</f>
        <v>0.67088000000000003</v>
      </c>
      <c r="G71">
        <f t="shared" si="2"/>
        <v>0.62934999999999997</v>
      </c>
      <c r="H71">
        <f>IF(ISNUMBER((IF($B71&lt;206,INDEX(EfficiencyFunctions!C$2:C$206,$B71+1),INDEX(EfficiencyFunctions!C$2:C$206,$B71))-INDEX(EfficiencyFunctions!C$2:C$206,$B71))/($E71-$C71)*($A71-$C71)+INDEX(EfficiencyFunctions!C$2:C$206,$B71)),(IF($B71&lt;206,INDEX(EfficiencyFunctions!C$2:C$206,$B71+1),INDEX(EfficiencyFunctions!C$2:C$206,$B71))-INDEX(EfficiencyFunctions!C$2:C$206,$B71))/($E71-$C71)*($A71-$C71)+INDEX(EfficiencyFunctions!C$2:C$206,$B71),0)</f>
        <v>0.96799999999999997</v>
      </c>
      <c r="I71">
        <f>IF(ISNUMBER((IF($B71&lt;206,INDEX(EfficiencyFunctions!D$2:D$206,$B71+1),INDEX(EfficiencyFunctions!D$2:D$206,$B71))-INDEX(EfficiencyFunctions!D$2:D$206,$B71))/($E71-$C71)*($A71-$C71)+INDEX(EfficiencyFunctions!D$2:D$206,$B71)),(IF($B71&lt;206,INDEX(EfficiencyFunctions!D$2:D$206,$B71+1),INDEX(EfficiencyFunctions!D$2:D$206,$B71))-INDEX(EfficiencyFunctions!D$2:D$206,$B71))/($E71-$C71)*($A71-$C71)+INDEX(EfficiencyFunctions!D$2:D$206,$B71),0)</f>
        <v>0.8569</v>
      </c>
      <c r="J71">
        <f>IF(ISNUMBER((IF($B71&lt;206,INDEX(EfficiencyFunctions!E$2:E$206,$B71+1),INDEX(EfficiencyFunctions!E$2:E$206,$B71))-INDEX(EfficiencyFunctions!E$2:E$206,$B71))/($E71-$C71)*($A71-$C71)+INDEX(EfficiencyFunctions!E$2:E$206,$B71)),(IF($B71&lt;206,INDEX(EfficiencyFunctions!E$2:E$206,$B71+1),INDEX(EfficiencyFunctions!E$2:E$206,$B71))-INDEX(EfficiencyFunctions!E$2:E$206,$B71))/($E71-$C71)*($A71-$C71)+INDEX(EfficiencyFunctions!E$2:E$206,$B71),0)</f>
        <v>3.4599999999999999E-2</v>
      </c>
      <c r="K71">
        <f>IF(ISNUMBER((IF($B71&lt;206,INDEX(EfficiencyFunctions!F$2:F$206,$B71+1),INDEX(EfficiencyFunctions!F$2:F$206,$B71))-INDEX(EfficiencyFunctions!F$2:F$206,$B71))/($E71-$C71)*($A71-$C71)+INDEX(EfficiencyFunctions!F$2:F$206,$B71)),(IF($B71&lt;206,INDEX(EfficiencyFunctions!F$2:F$206,$B71+1),INDEX(EfficiencyFunctions!F$2:F$206,$B71))-INDEX(EfficiencyFunctions!F$2:F$206,$B71))/($E71-$C71)*($A71-$C71)+INDEX(EfficiencyFunctions!F$2:F$206,$B71),0)</f>
        <v>0.68439886353560997</v>
      </c>
      <c r="L71">
        <f t="shared" si="3"/>
        <v>2</v>
      </c>
      <c r="M71">
        <f>IF(ISNUMBER(MainDisplay!I71),MainDisplay!I71*MainDisplay!$A$5/(683*SUMPRODUCT('Interpolated data'!G$3:G$1003,'Interpolated data'!L$3:L$1003,MainDisplay!I$3:I$1003)),0)</f>
        <v>1.4687403965185293E-2</v>
      </c>
    </row>
    <row r="72" spans="1:13" x14ac:dyDescent="0.25">
      <c r="A72">
        <f>IF(ISNUMBER(MainDisplay!G72),MainDisplay!G72,"")</f>
        <v>518</v>
      </c>
      <c r="B72">
        <f>MATCH($A72,EfficiencyFunctions!$A$2:$A$206,1)</f>
        <v>72</v>
      </c>
      <c r="C72">
        <f>INDEX(EfficiencyFunctions!$A$2:$A$206,B72)</f>
        <v>518</v>
      </c>
      <c r="D72">
        <f>INDEX(EfficiencyFunctions!$B$2:$B$206,B72)</f>
        <v>0.67088000000000003</v>
      </c>
      <c r="E72">
        <f>IF(B72&lt;206,INDEX(EfficiencyFunctions!$A$2:$A$206,B72+1),1000000)</f>
        <v>520</v>
      </c>
      <c r="F72">
        <f>IF(B72&lt;206,INDEX(EfficiencyFunctions!$B$2:$B$206,B72+1),INDEX(EfficiencyFunctions!$B$2:$B$206,B72))</f>
        <v>0.71</v>
      </c>
      <c r="G72">
        <f t="shared" si="2"/>
        <v>0.67088000000000003</v>
      </c>
      <c r="H72">
        <f>IF(ISNUMBER((IF($B72&lt;206,INDEX(EfficiencyFunctions!C$2:C$206,$B72+1),INDEX(EfficiencyFunctions!C$2:C$206,$B72))-INDEX(EfficiencyFunctions!C$2:C$206,$B72))/($E72-$C72)*($A72-$C72)+INDEX(EfficiencyFunctions!C$2:C$206,$B72)),(IF($B72&lt;206,INDEX(EfficiencyFunctions!C$2:C$206,$B72+1),INDEX(EfficiencyFunctions!C$2:C$206,$B72))-INDEX(EfficiencyFunctions!C$2:C$206,$B72))/($E72-$C72)*($A72-$C72)+INDEX(EfficiencyFunctions!C$2:C$206,$B72),0)</f>
        <v>0.95299999999999996</v>
      </c>
      <c r="I72">
        <f>IF(ISNUMBER((IF($B72&lt;206,INDEX(EfficiencyFunctions!D$2:D$206,$B72+1),INDEX(EfficiencyFunctions!D$2:D$206,$B72))-INDEX(EfficiencyFunctions!D$2:D$206,$B72))/($E72-$C72)*($A72-$C72)+INDEX(EfficiencyFunctions!D$2:D$206,$B72)),(IF($B72&lt;206,INDEX(EfficiencyFunctions!D$2:D$206,$B72+1),INDEX(EfficiencyFunctions!D$2:D$206,$B72))-INDEX(EfficiencyFunctions!D$2:D$206,$B72))/($E72-$C72)*($A72-$C72)+INDEX(EfficiencyFunctions!D$2:D$206,$B72),0)</f>
        <v>0.86460000000000004</v>
      </c>
      <c r="J72">
        <f>IF(ISNUMBER((IF($B72&lt;206,INDEX(EfficiencyFunctions!E$2:E$206,$B72+1),INDEX(EfficiencyFunctions!E$2:E$206,$B72))-INDEX(EfficiencyFunctions!E$2:E$206,$B72))/($E72-$C72)*($A72-$C72)+INDEX(EfficiencyFunctions!E$2:E$206,$B72)),(IF($B72&lt;206,INDEX(EfficiencyFunctions!E$2:E$206,$B72+1),INDEX(EfficiencyFunctions!E$2:E$206,$B72))-INDEX(EfficiencyFunctions!E$2:E$206,$B72))/($E72-$C72)*($A72-$C72)+INDEX(EfficiencyFunctions!E$2:E$206,$B72),0)</f>
        <v>2.8000000000000001E-2</v>
      </c>
      <c r="K72">
        <f>IF(ISNUMBER((IF($B72&lt;206,INDEX(EfficiencyFunctions!F$2:F$206,$B72+1),INDEX(EfficiencyFunctions!F$2:F$206,$B72))-INDEX(EfficiencyFunctions!F$2:F$206,$B72))/($E72-$C72)*($A72-$C72)+INDEX(EfficiencyFunctions!F$2:F$206,$B72)),(IF($B72&lt;206,INDEX(EfficiencyFunctions!F$2:F$206,$B72+1),INDEX(EfficiencyFunctions!F$2:F$206,$B72))-INDEX(EfficiencyFunctions!F$2:F$206,$B72))/($E72-$C72)*($A72-$C72)+INDEX(EfficiencyFunctions!F$2:F$206,$B72),0)</f>
        <v>0.65011356503610096</v>
      </c>
      <c r="L72">
        <f t="shared" si="3"/>
        <v>2</v>
      </c>
      <c r="M72">
        <f>IF(ISNUMBER(MainDisplay!I72),MainDisplay!I72*MainDisplay!$A$5/(683*SUMPRODUCT('Interpolated data'!G$3:G$1003,'Interpolated data'!L$3:L$1003,MainDisplay!I$3:I$1003)),0)</f>
        <v>1.4605807276489819E-2</v>
      </c>
    </row>
    <row r="73" spans="1:13" x14ac:dyDescent="0.25">
      <c r="A73">
        <f>IF(ISNUMBER(MainDisplay!G73),MainDisplay!G73,"")</f>
        <v>520</v>
      </c>
      <c r="B73">
        <f>MATCH($A73,EfficiencyFunctions!$A$2:$A$206,1)</f>
        <v>73</v>
      </c>
      <c r="C73">
        <f>INDEX(EfficiencyFunctions!$A$2:$A$206,B73)</f>
        <v>520</v>
      </c>
      <c r="D73">
        <f>INDEX(EfficiencyFunctions!$B$2:$B$206,B73)</f>
        <v>0.71</v>
      </c>
      <c r="E73">
        <f>IF(B73&lt;206,INDEX(EfficiencyFunctions!$A$2:$A$206,B73+1),1000000)</f>
        <v>522</v>
      </c>
      <c r="F73">
        <f>IF(B73&lt;206,INDEX(EfficiencyFunctions!$B$2:$B$206,B73+1),INDEX(EfficiencyFunctions!$B$2:$B$206,B73))</f>
        <v>0.74546000000000001</v>
      </c>
      <c r="G73">
        <f t="shared" si="2"/>
        <v>0.71</v>
      </c>
      <c r="H73">
        <f>IF(ISNUMBER((IF($B73&lt;206,INDEX(EfficiencyFunctions!C$2:C$206,$B73+1),INDEX(EfficiencyFunctions!C$2:C$206,$B73))-INDEX(EfficiencyFunctions!C$2:C$206,$B73))/($E73-$C73)*($A73-$C73)+INDEX(EfficiencyFunctions!C$2:C$206,$B73)),(IF($B73&lt;206,INDEX(EfficiencyFunctions!C$2:C$206,$B73+1),INDEX(EfficiencyFunctions!C$2:C$206,$B73))-INDEX(EfficiencyFunctions!C$2:C$206,$B73))/($E73-$C73)*($A73-$C73)+INDEX(EfficiencyFunctions!C$2:C$206,$B73),0)</f>
        <v>0.93500000000000005</v>
      </c>
      <c r="I73">
        <f>IF(ISNUMBER((IF($B73&lt;206,INDEX(EfficiencyFunctions!D$2:D$206,$B73+1),INDEX(EfficiencyFunctions!D$2:D$206,$B73))-INDEX(EfficiencyFunctions!D$2:D$206,$B73))/($E73-$C73)*($A73-$C73)+INDEX(EfficiencyFunctions!D$2:D$206,$B73)),(IF($B73&lt;206,INDEX(EfficiencyFunctions!D$2:D$206,$B73+1),INDEX(EfficiencyFunctions!D$2:D$206,$B73))-INDEX(EfficiencyFunctions!D$2:D$206,$B73))/($E73-$C73)*($A73-$C73)+INDEX(EfficiencyFunctions!D$2:D$206,$B73),0)</f>
        <v>0.86850000000000005</v>
      </c>
      <c r="J73">
        <f>IF(ISNUMBER((IF($B73&lt;206,INDEX(EfficiencyFunctions!E$2:E$206,$B73+1),INDEX(EfficiencyFunctions!E$2:E$206,$B73))-INDEX(EfficiencyFunctions!E$2:E$206,$B73))/($E73-$C73)*($A73-$C73)+INDEX(EfficiencyFunctions!E$2:E$206,$B73)),(IF($B73&lt;206,INDEX(EfficiencyFunctions!E$2:E$206,$B73+1),INDEX(EfficiencyFunctions!E$2:E$206,$B73))-INDEX(EfficiencyFunctions!E$2:E$206,$B73))/($E73-$C73)*($A73-$C73)+INDEX(EfficiencyFunctions!E$2:E$206,$B73),0)</f>
        <v>2.2100000000000002E-2</v>
      </c>
      <c r="K73">
        <f>IF(ISNUMBER((IF($B73&lt;206,INDEX(EfficiencyFunctions!F$2:F$206,$B73+1),INDEX(EfficiencyFunctions!F$2:F$206,$B73))-INDEX(EfficiencyFunctions!F$2:F$206,$B73))/($E73-$C73)*($A73-$C73)+INDEX(EfficiencyFunctions!F$2:F$206,$B73)),(IF($B73&lt;206,INDEX(EfficiencyFunctions!F$2:F$206,$B73+1),INDEX(EfficiencyFunctions!F$2:F$206,$B73))-INDEX(EfficiencyFunctions!F$2:F$206,$B73))/($E73-$C73)*($A73-$C73)+INDEX(EfficiencyFunctions!F$2:F$206,$B73),0)</f>
        <v>0.61444692744380103</v>
      </c>
      <c r="L73">
        <f t="shared" si="3"/>
        <v>2</v>
      </c>
      <c r="M73">
        <f>IF(ISNUMBER(MainDisplay!I73),MainDisplay!I73*MainDisplay!$A$5/(683*SUMPRODUCT('Interpolated data'!G$3:G$1003,'Interpolated data'!L$3:L$1003,MainDisplay!I$3:I$1003)),0)</f>
        <v>1.4524210587794345E-2</v>
      </c>
    </row>
    <row r="74" spans="1:13" x14ac:dyDescent="0.25">
      <c r="A74">
        <f>IF(ISNUMBER(MainDisplay!G74),MainDisplay!G74,"")</f>
        <v>522</v>
      </c>
      <c r="B74">
        <f>MATCH($A74,EfficiencyFunctions!$A$2:$A$206,1)</f>
        <v>74</v>
      </c>
      <c r="C74">
        <f>INDEX(EfficiencyFunctions!$A$2:$A$206,B74)</f>
        <v>522</v>
      </c>
      <c r="D74">
        <f>INDEX(EfficiencyFunctions!$B$2:$B$206,B74)</f>
        <v>0.74546000000000001</v>
      </c>
      <c r="E74">
        <f>IF(B74&lt;206,INDEX(EfficiencyFunctions!$A$2:$A$206,B74+1),1000000)</f>
        <v>524</v>
      </c>
      <c r="F74">
        <f>IF(B74&lt;206,INDEX(EfficiencyFunctions!$B$2:$B$206,B74+1),INDEX(EfficiencyFunctions!$B$2:$B$206,B74))</f>
        <v>0.77783999999999998</v>
      </c>
      <c r="G74">
        <f t="shared" si="2"/>
        <v>0.74546000000000001</v>
      </c>
      <c r="H74">
        <f>IF(ISNUMBER((IF($B74&lt;206,INDEX(EfficiencyFunctions!C$2:C$206,$B74+1),INDEX(EfficiencyFunctions!C$2:C$206,$B74))-INDEX(EfficiencyFunctions!C$2:C$206,$B74))/($E74-$C74)*($A74-$C74)+INDEX(EfficiencyFunctions!C$2:C$206,$B74)),(IF($B74&lt;206,INDEX(EfficiencyFunctions!C$2:C$206,$B74+1),INDEX(EfficiencyFunctions!C$2:C$206,$B74))-INDEX(EfficiencyFunctions!C$2:C$206,$B74))/($E74-$C74)*($A74-$C74)+INDEX(EfficiencyFunctions!C$2:C$206,$B74),0)</f>
        <v>0.91500000000000004</v>
      </c>
      <c r="I74">
        <f>IF(ISNUMBER((IF($B74&lt;206,INDEX(EfficiencyFunctions!D$2:D$206,$B74+1),INDEX(EfficiencyFunctions!D$2:D$206,$B74))-INDEX(EfficiencyFunctions!D$2:D$206,$B74))/($E74-$C74)*($A74-$C74)+INDEX(EfficiencyFunctions!D$2:D$206,$B74)),(IF($B74&lt;206,INDEX(EfficiencyFunctions!D$2:D$206,$B74+1),INDEX(EfficiencyFunctions!D$2:D$206,$B74))-INDEX(EfficiencyFunctions!D$2:D$206,$B74))/($E74-$C74)*($A74-$C74)+INDEX(EfficiencyFunctions!D$2:D$206,$B74),0)</f>
        <v>0.88819999999999999</v>
      </c>
      <c r="J74">
        <f>IF(ISNUMBER((IF($B74&lt;206,INDEX(EfficiencyFunctions!E$2:E$206,$B74+1),INDEX(EfficiencyFunctions!E$2:E$206,$B74))-INDEX(EfficiencyFunctions!E$2:E$206,$B74))/($E74-$C74)*($A74-$C74)+INDEX(EfficiencyFunctions!E$2:E$206,$B74)),(IF($B74&lt;206,INDEX(EfficiencyFunctions!E$2:E$206,$B74+1),INDEX(EfficiencyFunctions!E$2:E$206,$B74))-INDEX(EfficiencyFunctions!E$2:E$206,$B74))/($E74-$C74)*($A74-$C74)+INDEX(EfficiencyFunctions!E$2:E$206,$B74),0)</f>
        <v>1.95E-2</v>
      </c>
      <c r="K74">
        <f>IF(ISNUMBER((IF($B74&lt;206,INDEX(EfficiencyFunctions!F$2:F$206,$B74+1),INDEX(EfficiencyFunctions!F$2:F$206,$B74))-INDEX(EfficiencyFunctions!F$2:F$206,$B74))/($E74-$C74)*($A74-$C74)+INDEX(EfficiencyFunctions!F$2:F$206,$B74)),(IF($B74&lt;206,INDEX(EfficiencyFunctions!F$2:F$206,$B74+1),INDEX(EfficiencyFunctions!F$2:F$206,$B74))-INDEX(EfficiencyFunctions!F$2:F$206,$B74))/($E74-$C74)*($A74-$C74)+INDEX(EfficiencyFunctions!F$2:F$206,$B74),0)</f>
        <v>0.57956150761598102</v>
      </c>
      <c r="L74">
        <f t="shared" si="3"/>
        <v>2</v>
      </c>
      <c r="M74">
        <f>IF(ISNUMBER(MainDisplay!I74),MainDisplay!I74*MainDisplay!$A$5/(683*SUMPRODUCT('Interpolated data'!G$3:G$1003,'Interpolated data'!L$3:L$1003,MainDisplay!I$3:I$1003)),0)</f>
        <v>1.4605807276489819E-2</v>
      </c>
    </row>
    <row r="75" spans="1:13" x14ac:dyDescent="0.25">
      <c r="A75">
        <f>IF(ISNUMBER(MainDisplay!G75),MainDisplay!G75,"")</f>
        <v>524</v>
      </c>
      <c r="B75">
        <f>MATCH($A75,EfficiencyFunctions!$A$2:$A$206,1)</f>
        <v>75</v>
      </c>
      <c r="C75">
        <f>INDEX(EfficiencyFunctions!$A$2:$A$206,B75)</f>
        <v>524</v>
      </c>
      <c r="D75">
        <f>INDEX(EfficiencyFunctions!$B$2:$B$206,B75)</f>
        <v>0.77783999999999998</v>
      </c>
      <c r="E75">
        <f>IF(B75&lt;206,INDEX(EfficiencyFunctions!$A$2:$A$206,B75+1),1000000)</f>
        <v>526</v>
      </c>
      <c r="F75">
        <f>IF(B75&lt;206,INDEX(EfficiencyFunctions!$B$2:$B$206,B75+1),INDEX(EfficiencyFunctions!$B$2:$B$206,B75))</f>
        <v>0.80810999999999999</v>
      </c>
      <c r="G75">
        <f t="shared" si="2"/>
        <v>0.77783999999999998</v>
      </c>
      <c r="H75">
        <f>IF(ISNUMBER((IF($B75&lt;206,INDEX(EfficiencyFunctions!C$2:C$206,$B75+1),INDEX(EfficiencyFunctions!C$2:C$206,$B75))-INDEX(EfficiencyFunctions!C$2:C$206,$B75))/($E75-$C75)*($A75-$C75)+INDEX(EfficiencyFunctions!C$2:C$206,$B75)),(IF($B75&lt;206,INDEX(EfficiencyFunctions!C$2:C$206,$B75+1),INDEX(EfficiencyFunctions!C$2:C$206,$B75))-INDEX(EfficiencyFunctions!C$2:C$206,$B75))/($E75-$C75)*($A75-$C75)+INDEX(EfficiencyFunctions!C$2:C$206,$B75),0)</f>
        <v>0.89200000000000002</v>
      </c>
      <c r="I75">
        <f>IF(ISNUMBER((IF($B75&lt;206,INDEX(EfficiencyFunctions!D$2:D$206,$B75+1),INDEX(EfficiencyFunctions!D$2:D$206,$B75))-INDEX(EfficiencyFunctions!D$2:D$206,$B75))/($E75-$C75)*($A75-$C75)+INDEX(EfficiencyFunctions!D$2:D$206,$B75)),(IF($B75&lt;206,INDEX(EfficiencyFunctions!D$2:D$206,$B75+1),INDEX(EfficiencyFunctions!D$2:D$206,$B75))-INDEX(EfficiencyFunctions!D$2:D$206,$B75))/($E75-$C75)*($A75-$C75)+INDEX(EfficiencyFunctions!D$2:D$206,$B75),0)</f>
        <v>0.90329999999999999</v>
      </c>
      <c r="J75">
        <f>IF(ISNUMBER((IF($B75&lt;206,INDEX(EfficiencyFunctions!E$2:E$206,$B75+1),INDEX(EfficiencyFunctions!E$2:E$206,$B75))-INDEX(EfficiencyFunctions!E$2:E$206,$B75))/($E75-$C75)*($A75-$C75)+INDEX(EfficiencyFunctions!E$2:E$206,$B75)),(IF($B75&lt;206,INDEX(EfficiencyFunctions!E$2:E$206,$B75+1),INDEX(EfficiencyFunctions!E$2:E$206,$B75))-INDEX(EfficiencyFunctions!E$2:E$206,$B75))/($E75-$C75)*($A75-$C75)+INDEX(EfficiencyFunctions!E$2:E$206,$B75),0)</f>
        <v>1.7100000000000001E-2</v>
      </c>
      <c r="K75">
        <f>IF(ISNUMBER((IF($B75&lt;206,INDEX(EfficiencyFunctions!F$2:F$206,$B75+1),INDEX(EfficiencyFunctions!F$2:F$206,$B75))-INDEX(EfficiencyFunctions!F$2:F$206,$B75))/($E75-$C75)*($A75-$C75)+INDEX(EfficiencyFunctions!F$2:F$206,$B75)),(IF($B75&lt;206,INDEX(EfficiencyFunctions!F$2:F$206,$B75+1),INDEX(EfficiencyFunctions!F$2:F$206,$B75))-INDEX(EfficiencyFunctions!F$2:F$206,$B75))/($E75-$C75)*($A75-$C75)+INDEX(EfficiencyFunctions!F$2:F$206,$B75),0)</f>
        <v>0.54524278792868297</v>
      </c>
      <c r="L75">
        <f t="shared" si="3"/>
        <v>2</v>
      </c>
      <c r="M75">
        <f>IF(ISNUMBER(MainDisplay!I75),MainDisplay!I75*MainDisplay!$A$5/(683*SUMPRODUCT('Interpolated data'!G$3:G$1003,'Interpolated data'!L$3:L$1003,MainDisplay!I$3:I$1003)),0)</f>
        <v>1.4687403965185293E-2</v>
      </c>
    </row>
    <row r="76" spans="1:13" x14ac:dyDescent="0.25">
      <c r="A76">
        <f>IF(ISNUMBER(MainDisplay!G76),MainDisplay!G76,"")</f>
        <v>526</v>
      </c>
      <c r="B76">
        <f>MATCH($A76,EfficiencyFunctions!$A$2:$A$206,1)</f>
        <v>76</v>
      </c>
      <c r="C76">
        <f>INDEX(EfficiencyFunctions!$A$2:$A$206,B76)</f>
        <v>526</v>
      </c>
      <c r="D76">
        <f>INDEX(EfficiencyFunctions!$B$2:$B$206,B76)</f>
        <v>0.80810999999999999</v>
      </c>
      <c r="E76">
        <f>IF(B76&lt;206,INDEX(EfficiencyFunctions!$A$2:$A$206,B76+1),1000000)</f>
        <v>528</v>
      </c>
      <c r="F76">
        <f>IF(B76&lt;206,INDEX(EfficiencyFunctions!$B$2:$B$206,B76+1),INDEX(EfficiencyFunctions!$B$2:$B$206,B76))</f>
        <v>0.83631</v>
      </c>
      <c r="G76">
        <f t="shared" si="2"/>
        <v>0.80810999999999999</v>
      </c>
      <c r="H76">
        <f>IF(ISNUMBER((IF($B76&lt;206,INDEX(EfficiencyFunctions!C$2:C$206,$B76+1),INDEX(EfficiencyFunctions!C$2:C$206,$B76))-INDEX(EfficiencyFunctions!C$2:C$206,$B76))/($E76-$C76)*($A76-$C76)+INDEX(EfficiencyFunctions!C$2:C$206,$B76)),(IF($B76&lt;206,INDEX(EfficiencyFunctions!C$2:C$206,$B76+1),INDEX(EfficiencyFunctions!C$2:C$206,$B76))-INDEX(EfficiencyFunctions!C$2:C$206,$B76))/($E76-$C76)*($A76-$C76)+INDEX(EfficiencyFunctions!C$2:C$206,$B76),0)</f>
        <v>0.86699999999999999</v>
      </c>
      <c r="I76">
        <f>IF(ISNUMBER((IF($B76&lt;206,INDEX(EfficiencyFunctions!D$2:D$206,$B76+1),INDEX(EfficiencyFunctions!D$2:D$206,$B76))-INDEX(EfficiencyFunctions!D$2:D$206,$B76))/($E76-$C76)*($A76-$C76)+INDEX(EfficiencyFunctions!D$2:D$206,$B76)),(IF($B76&lt;206,INDEX(EfficiencyFunctions!D$2:D$206,$B76+1),INDEX(EfficiencyFunctions!D$2:D$206,$B76))-INDEX(EfficiencyFunctions!D$2:D$206,$B76))/($E76-$C76)*($A76-$C76)+INDEX(EfficiencyFunctions!D$2:D$206,$B76),0)</f>
        <v>0.91459999999999997</v>
      </c>
      <c r="J76">
        <f>IF(ISNUMBER((IF($B76&lt;206,INDEX(EfficiencyFunctions!E$2:E$206,$B76+1),INDEX(EfficiencyFunctions!E$2:E$206,$B76))-INDEX(EfficiencyFunctions!E$2:E$206,$B76))/($E76-$C76)*($A76-$C76)+INDEX(EfficiencyFunctions!E$2:E$206,$B76)),(IF($B76&lt;206,INDEX(EfficiencyFunctions!E$2:E$206,$B76+1),INDEX(EfficiencyFunctions!E$2:E$206,$B76))-INDEX(EfficiencyFunctions!E$2:E$206,$B76))/($E76-$C76)*($A76-$C76)+INDEX(EfficiencyFunctions!E$2:E$206,$B76),0)</f>
        <v>1.4800000000000001E-2</v>
      </c>
      <c r="K76">
        <f>IF(ISNUMBER((IF($B76&lt;206,INDEX(EfficiencyFunctions!F$2:F$206,$B76+1),INDEX(EfficiencyFunctions!F$2:F$206,$B76))-INDEX(EfficiencyFunctions!F$2:F$206,$B76))/($E76-$C76)*($A76-$C76)+INDEX(EfficiencyFunctions!F$2:F$206,$B76)),(IF($B76&lt;206,INDEX(EfficiencyFunctions!F$2:F$206,$B76+1),INDEX(EfficiencyFunctions!F$2:F$206,$B76))-INDEX(EfficiencyFunctions!F$2:F$206,$B76))/($E76-$C76)*($A76-$C76)+INDEX(EfficiencyFunctions!F$2:F$206,$B76),0)</f>
        <v>0.510797153730844</v>
      </c>
      <c r="L76">
        <f t="shared" si="3"/>
        <v>2</v>
      </c>
      <c r="M76">
        <f>IF(ISNUMBER(MainDisplay!I76),MainDisplay!I76*MainDisplay!$A$5/(683*SUMPRODUCT('Interpolated data'!G$3:G$1003,'Interpolated data'!L$3:L$1003,MainDisplay!I$3:I$1003)),0)</f>
        <v>1.4752681316141672E-2</v>
      </c>
    </row>
    <row r="77" spans="1:13" x14ac:dyDescent="0.25">
      <c r="A77">
        <f>IF(ISNUMBER(MainDisplay!G77),MainDisplay!G77,"")</f>
        <v>528</v>
      </c>
      <c r="B77">
        <f>MATCH($A77,EfficiencyFunctions!$A$2:$A$206,1)</f>
        <v>77</v>
      </c>
      <c r="C77">
        <f>INDEX(EfficiencyFunctions!$A$2:$A$206,B77)</f>
        <v>528</v>
      </c>
      <c r="D77">
        <f>INDEX(EfficiencyFunctions!$B$2:$B$206,B77)</f>
        <v>0.83631</v>
      </c>
      <c r="E77">
        <f>IF(B77&lt;206,INDEX(EfficiencyFunctions!$A$2:$A$206,B77+1),1000000)</f>
        <v>530</v>
      </c>
      <c r="F77">
        <f>IF(B77&lt;206,INDEX(EfficiencyFunctions!$B$2:$B$206,B77+1),INDEX(EfficiencyFunctions!$B$2:$B$206,B77))</f>
        <v>0.86199999999999999</v>
      </c>
      <c r="G77">
        <f t="shared" si="2"/>
        <v>0.83631</v>
      </c>
      <c r="H77">
        <f>IF(ISNUMBER((IF($B77&lt;206,INDEX(EfficiencyFunctions!C$2:C$206,$B77+1),INDEX(EfficiencyFunctions!C$2:C$206,$B77))-INDEX(EfficiencyFunctions!C$2:C$206,$B77))/($E77-$C77)*($A77-$C77)+INDEX(EfficiencyFunctions!C$2:C$206,$B77)),(IF($B77&lt;206,INDEX(EfficiencyFunctions!C$2:C$206,$B77+1),INDEX(EfficiencyFunctions!C$2:C$206,$B77))-INDEX(EfficiencyFunctions!C$2:C$206,$B77))/($E77-$C77)*($A77-$C77)+INDEX(EfficiencyFunctions!C$2:C$206,$B77),0)</f>
        <v>0.84</v>
      </c>
      <c r="I77">
        <f>IF(ISNUMBER((IF($B77&lt;206,INDEX(EfficiencyFunctions!D$2:D$206,$B77+1),INDEX(EfficiencyFunctions!D$2:D$206,$B77))-INDEX(EfficiencyFunctions!D$2:D$206,$B77))/($E77-$C77)*($A77-$C77)+INDEX(EfficiencyFunctions!D$2:D$206,$B77)),(IF($B77&lt;206,INDEX(EfficiencyFunctions!D$2:D$206,$B77+1),INDEX(EfficiencyFunctions!D$2:D$206,$B77))-INDEX(EfficiencyFunctions!D$2:D$206,$B77))/($E77-$C77)*($A77-$C77)+INDEX(EfficiencyFunctions!D$2:D$206,$B77),0)</f>
        <v>0.92230000000000001</v>
      </c>
      <c r="J77">
        <f>IF(ISNUMBER((IF($B77&lt;206,INDEX(EfficiencyFunctions!E$2:E$206,$B77+1),INDEX(EfficiencyFunctions!E$2:E$206,$B77))-INDEX(EfficiencyFunctions!E$2:E$206,$B77))/($E77-$C77)*($A77-$C77)+INDEX(EfficiencyFunctions!E$2:E$206,$B77)),(IF($B77&lt;206,INDEX(EfficiencyFunctions!E$2:E$206,$B77+1),INDEX(EfficiencyFunctions!E$2:E$206,$B77))-INDEX(EfficiencyFunctions!E$2:E$206,$B77))/($E77-$C77)*($A77-$C77)+INDEX(EfficiencyFunctions!E$2:E$206,$B77),0)</f>
        <v>1.26E-2</v>
      </c>
      <c r="K77">
        <f>IF(ISNUMBER((IF($B77&lt;206,INDEX(EfficiencyFunctions!F$2:F$206,$B77+1),INDEX(EfficiencyFunctions!F$2:F$206,$B77))-INDEX(EfficiencyFunctions!F$2:F$206,$B77))/($E77-$C77)*($A77-$C77)+INDEX(EfficiencyFunctions!F$2:F$206,$B77)),(IF($B77&lt;206,INDEX(EfficiencyFunctions!F$2:F$206,$B77+1),INDEX(EfficiencyFunctions!F$2:F$206,$B77))-INDEX(EfficiencyFunctions!F$2:F$206,$B77))/($E77-$C77)*($A77-$C77)+INDEX(EfficiencyFunctions!F$2:F$206,$B77),0)</f>
        <v>0.47683148659103303</v>
      </c>
      <c r="L77">
        <f t="shared" si="3"/>
        <v>2</v>
      </c>
      <c r="M77">
        <f>IF(ISNUMBER(MainDisplay!I77),MainDisplay!I77*MainDisplay!$A$5/(683*SUMPRODUCT('Interpolated data'!G$3:G$1003,'Interpolated data'!L$3:L$1003,MainDisplay!I$3:I$1003)),0)</f>
        <v>1.4834278004837146E-2</v>
      </c>
    </row>
    <row r="78" spans="1:13" x14ac:dyDescent="0.25">
      <c r="A78">
        <f>IF(ISNUMBER(MainDisplay!G78),MainDisplay!G78,"")</f>
        <v>530</v>
      </c>
      <c r="B78">
        <f>MATCH($A78,EfficiencyFunctions!$A$2:$A$206,1)</f>
        <v>78</v>
      </c>
      <c r="C78">
        <f>INDEX(EfficiencyFunctions!$A$2:$A$206,B78)</f>
        <v>530</v>
      </c>
      <c r="D78">
        <f>INDEX(EfficiencyFunctions!$B$2:$B$206,B78)</f>
        <v>0.86199999999999999</v>
      </c>
      <c r="E78">
        <f>IF(B78&lt;206,INDEX(EfficiencyFunctions!$A$2:$A$206,B78+1),1000000)</f>
        <v>532</v>
      </c>
      <c r="F78">
        <f>IF(B78&lt;206,INDEX(EfficiencyFunctions!$B$2:$B$206,B78+1),INDEX(EfficiencyFunctions!$B$2:$B$206,B78))</f>
        <v>0.88495999999999997</v>
      </c>
      <c r="G78">
        <f t="shared" si="2"/>
        <v>0.86199999999999999</v>
      </c>
      <c r="H78">
        <f>IF(ISNUMBER((IF($B78&lt;206,INDEX(EfficiencyFunctions!C$2:C$206,$B78+1),INDEX(EfficiencyFunctions!C$2:C$206,$B78))-INDEX(EfficiencyFunctions!C$2:C$206,$B78))/($E78-$C78)*($A78-$C78)+INDEX(EfficiencyFunctions!C$2:C$206,$B78)),(IF($B78&lt;206,INDEX(EfficiencyFunctions!C$2:C$206,$B78+1),INDEX(EfficiencyFunctions!C$2:C$206,$B78))-INDEX(EfficiencyFunctions!C$2:C$206,$B78))/($E78-$C78)*($A78-$C78)+INDEX(EfficiencyFunctions!C$2:C$206,$B78),0)</f>
        <v>0.81100000000000005</v>
      </c>
      <c r="I78">
        <f>IF(ISNUMBER((IF($B78&lt;206,INDEX(EfficiencyFunctions!D$2:D$206,$B78+1),INDEX(EfficiencyFunctions!D$2:D$206,$B78))-INDEX(EfficiencyFunctions!D$2:D$206,$B78))/($E78-$C78)*($A78-$C78)+INDEX(EfficiencyFunctions!D$2:D$206,$B78)),(IF($B78&lt;206,INDEX(EfficiencyFunctions!D$2:D$206,$B78+1),INDEX(EfficiencyFunctions!D$2:D$206,$B78))-INDEX(EfficiencyFunctions!D$2:D$206,$B78))/($E78-$C78)*($A78-$C78)+INDEX(EfficiencyFunctions!D$2:D$206,$B78),0)</f>
        <v>0.92689999999999995</v>
      </c>
      <c r="J78">
        <f>IF(ISNUMBER((IF($B78&lt;206,INDEX(EfficiencyFunctions!E$2:E$206,$B78+1),INDEX(EfficiencyFunctions!E$2:E$206,$B78))-INDEX(EfficiencyFunctions!E$2:E$206,$B78))/($E78-$C78)*($A78-$C78)+INDEX(EfficiencyFunctions!E$2:E$206,$B78)),(IF($B78&lt;206,INDEX(EfficiencyFunctions!E$2:E$206,$B78+1),INDEX(EfficiencyFunctions!E$2:E$206,$B78))-INDEX(EfficiencyFunctions!E$2:E$206,$B78))/($E78-$C78)*($A78-$C78)+INDEX(EfficiencyFunctions!E$2:E$206,$B78),0)</f>
        <v>1.0500000000000001E-2</v>
      </c>
      <c r="K78">
        <f>IF(ISNUMBER((IF($B78&lt;206,INDEX(EfficiencyFunctions!F$2:F$206,$B78+1),INDEX(EfficiencyFunctions!F$2:F$206,$B78))-INDEX(EfficiencyFunctions!F$2:F$206,$B78))/($E78-$C78)*($A78-$C78)+INDEX(EfficiencyFunctions!F$2:F$206,$B78)),(IF($B78&lt;206,INDEX(EfficiencyFunctions!F$2:F$206,$B78+1),INDEX(EfficiencyFunctions!F$2:F$206,$B78))-INDEX(EfficiencyFunctions!F$2:F$206,$B78))/($E78-$C78)*($A78-$C78)+INDEX(EfficiencyFunctions!F$2:F$206,$B78),0)</f>
        <v>0.44392214699310401</v>
      </c>
      <c r="L78">
        <f t="shared" si="3"/>
        <v>2</v>
      </c>
      <c r="M78">
        <f>IF(ISNUMBER(MainDisplay!I78),MainDisplay!I78*MainDisplay!$A$5/(683*SUMPRODUCT('Interpolated data'!G$3:G$1003,'Interpolated data'!L$3:L$1003,MainDisplay!I$3:I$1003)),0)</f>
        <v>1.4915874693532619E-2</v>
      </c>
    </row>
    <row r="79" spans="1:13" x14ac:dyDescent="0.25">
      <c r="A79">
        <f>IF(ISNUMBER(MainDisplay!G79),MainDisplay!G79,"")</f>
        <v>532</v>
      </c>
      <c r="B79">
        <f>MATCH($A79,EfficiencyFunctions!$A$2:$A$206,1)</f>
        <v>79</v>
      </c>
      <c r="C79">
        <f>INDEX(EfficiencyFunctions!$A$2:$A$206,B79)</f>
        <v>532</v>
      </c>
      <c r="D79">
        <f>INDEX(EfficiencyFunctions!$B$2:$B$206,B79)</f>
        <v>0.88495999999999997</v>
      </c>
      <c r="E79">
        <f>IF(B79&lt;206,INDEX(EfficiencyFunctions!$A$2:$A$206,B79+1),1000000)</f>
        <v>534</v>
      </c>
      <c r="F79">
        <f>IF(B79&lt;206,INDEX(EfficiencyFunctions!$B$2:$B$206,B79+1),INDEX(EfficiencyFunctions!$B$2:$B$206,B79))</f>
        <v>0.90544000000000002</v>
      </c>
      <c r="G79">
        <f t="shared" si="2"/>
        <v>0.88495999999999997</v>
      </c>
      <c r="H79">
        <f>IF(ISNUMBER((IF($B79&lt;206,INDEX(EfficiencyFunctions!C$2:C$206,$B79+1),INDEX(EfficiencyFunctions!C$2:C$206,$B79))-INDEX(EfficiencyFunctions!C$2:C$206,$B79))/($E79-$C79)*($A79-$C79)+INDEX(EfficiencyFunctions!C$2:C$206,$B79)),(IF($B79&lt;206,INDEX(EfficiencyFunctions!C$2:C$206,$B79+1),INDEX(EfficiencyFunctions!C$2:C$206,$B79))-INDEX(EfficiencyFunctions!C$2:C$206,$B79))/($E79-$C79)*($A79-$C79)+INDEX(EfficiencyFunctions!C$2:C$206,$B79),0)</f>
        <v>0.78100000000000003</v>
      </c>
      <c r="I79">
        <f>IF(ISNUMBER((IF($B79&lt;206,INDEX(EfficiencyFunctions!D$2:D$206,$B79+1),INDEX(EfficiencyFunctions!D$2:D$206,$B79))-INDEX(EfficiencyFunctions!D$2:D$206,$B79))/($E79-$C79)*($A79-$C79)+INDEX(EfficiencyFunctions!D$2:D$206,$B79)),(IF($B79&lt;206,INDEX(EfficiencyFunctions!D$2:D$206,$B79+1),INDEX(EfficiencyFunctions!D$2:D$206,$B79))-INDEX(EfficiencyFunctions!D$2:D$206,$B79))/($E79-$C79)*($A79-$C79)+INDEX(EfficiencyFunctions!D$2:D$206,$B79),0)</f>
        <v>0.9415</v>
      </c>
      <c r="J79">
        <f>IF(ISNUMBER((IF($B79&lt;206,INDEX(EfficiencyFunctions!E$2:E$206,$B79+1),INDEX(EfficiencyFunctions!E$2:E$206,$B79))-INDEX(EfficiencyFunctions!E$2:E$206,$B79))/($E79-$C79)*($A79-$C79)+INDEX(EfficiencyFunctions!E$2:E$206,$B79)),(IF($B79&lt;206,INDEX(EfficiencyFunctions!E$2:E$206,$B79+1),INDEX(EfficiencyFunctions!E$2:E$206,$B79))-INDEX(EfficiencyFunctions!E$2:E$206,$B79))/($E79-$C79)*($A79-$C79)+INDEX(EfficiencyFunctions!E$2:E$206,$B79),0)</f>
        <v>9.2999999999999992E-3</v>
      </c>
      <c r="K79">
        <f>IF(ISNUMBER((IF($B79&lt;206,INDEX(EfficiencyFunctions!F$2:F$206,$B79+1),INDEX(EfficiencyFunctions!F$2:F$206,$B79))-INDEX(EfficiencyFunctions!F$2:F$206,$B79))/($E79-$C79)*($A79-$C79)+INDEX(EfficiencyFunctions!F$2:F$206,$B79)),(IF($B79&lt;206,INDEX(EfficiencyFunctions!F$2:F$206,$B79+1),INDEX(EfficiencyFunctions!F$2:F$206,$B79))-INDEX(EfficiencyFunctions!F$2:F$206,$B79))/($E79-$C79)*($A79-$C79)+INDEX(EfficiencyFunctions!F$2:F$206,$B79),0)</f>
        <v>0.412364095419951</v>
      </c>
      <c r="L79">
        <f t="shared" si="3"/>
        <v>2</v>
      </c>
      <c r="M79">
        <f>IF(ISNUMBER(MainDisplay!I79),MainDisplay!I79*MainDisplay!$A$5/(683*SUMPRODUCT('Interpolated data'!G$3:G$1003,'Interpolated data'!L$3:L$1003,MainDisplay!I$3:I$1003)),0)</f>
        <v>1.4834278004837146E-2</v>
      </c>
    </row>
    <row r="80" spans="1:13" x14ac:dyDescent="0.25">
      <c r="A80">
        <f>IF(ISNUMBER(MainDisplay!G80),MainDisplay!G80,"")</f>
        <v>534</v>
      </c>
      <c r="B80">
        <f>MATCH($A80,EfficiencyFunctions!$A$2:$A$206,1)</f>
        <v>80</v>
      </c>
      <c r="C80">
        <f>INDEX(EfficiencyFunctions!$A$2:$A$206,B80)</f>
        <v>534</v>
      </c>
      <c r="D80">
        <f>INDEX(EfficiencyFunctions!$B$2:$B$206,B80)</f>
        <v>0.90544000000000002</v>
      </c>
      <c r="E80">
        <f>IF(B80&lt;206,INDEX(EfficiencyFunctions!$A$2:$A$206,B80+1),1000000)</f>
        <v>536</v>
      </c>
      <c r="F80">
        <f>IF(B80&lt;206,INDEX(EfficiencyFunctions!$B$2:$B$206,B80+1),INDEX(EfficiencyFunctions!$B$2:$B$206,B80))</f>
        <v>0.92373000000000005</v>
      </c>
      <c r="G80">
        <f t="shared" si="2"/>
        <v>0.90544000000000002</v>
      </c>
      <c r="H80">
        <f>IF(ISNUMBER((IF($B80&lt;206,INDEX(EfficiencyFunctions!C$2:C$206,$B80+1),INDEX(EfficiencyFunctions!C$2:C$206,$B80))-INDEX(EfficiencyFunctions!C$2:C$206,$B80))/($E80-$C80)*($A80-$C80)+INDEX(EfficiencyFunctions!C$2:C$206,$B80)),(IF($B80&lt;206,INDEX(EfficiencyFunctions!C$2:C$206,$B80+1),INDEX(EfficiencyFunctions!C$2:C$206,$B80))-INDEX(EfficiencyFunctions!C$2:C$206,$B80))/($E80-$C80)*($A80-$C80)+INDEX(EfficiencyFunctions!C$2:C$206,$B80),0)</f>
        <v>0.749</v>
      </c>
      <c r="I80">
        <f>IF(ISNUMBER((IF($B80&lt;206,INDEX(EfficiencyFunctions!D$2:D$206,$B80+1),INDEX(EfficiencyFunctions!D$2:D$206,$B80))-INDEX(EfficiencyFunctions!D$2:D$206,$B80))/($E80-$C80)*($A80-$C80)+INDEX(EfficiencyFunctions!D$2:D$206,$B80)),(IF($B80&lt;206,INDEX(EfficiencyFunctions!D$2:D$206,$B80+1),INDEX(EfficiencyFunctions!D$2:D$206,$B80))-INDEX(EfficiencyFunctions!D$2:D$206,$B80))/($E80-$C80)*($A80-$C80)+INDEX(EfficiencyFunctions!D$2:D$206,$B80),0)</f>
        <v>0.95309999999999995</v>
      </c>
      <c r="J80">
        <f>IF(ISNUMBER((IF($B80&lt;206,INDEX(EfficiencyFunctions!E$2:E$206,$B80+1),INDEX(EfficiencyFunctions!E$2:E$206,$B80))-INDEX(EfficiencyFunctions!E$2:E$206,$B80))/($E80-$C80)*($A80-$C80)+INDEX(EfficiencyFunctions!E$2:E$206,$B80)),(IF($B80&lt;206,INDEX(EfficiencyFunctions!E$2:E$206,$B80+1),INDEX(EfficiencyFunctions!E$2:E$206,$B80))-INDEX(EfficiencyFunctions!E$2:E$206,$B80))/($E80-$C80)*($A80-$C80)+INDEX(EfficiencyFunctions!E$2:E$206,$B80),0)</f>
        <v>8.2000000000000007E-3</v>
      </c>
      <c r="K80">
        <f>IF(ISNUMBER((IF($B80&lt;206,INDEX(EfficiencyFunctions!F$2:F$206,$B80+1),INDEX(EfficiencyFunctions!F$2:F$206,$B80))-INDEX(EfficiencyFunctions!F$2:F$206,$B80))/($E80-$C80)*($A80-$C80)+INDEX(EfficiencyFunctions!F$2:F$206,$B80)),(IF($B80&lt;206,INDEX(EfficiencyFunctions!F$2:F$206,$B80+1),INDEX(EfficiencyFunctions!F$2:F$206,$B80))-INDEX(EfficiencyFunctions!F$2:F$206,$B80))/($E80-$C80)*($A80-$C80)+INDEX(EfficiencyFunctions!F$2:F$206,$B80),0)</f>
        <v>0.38145727699162402</v>
      </c>
      <c r="L80">
        <f t="shared" si="3"/>
        <v>2</v>
      </c>
      <c r="M80">
        <f>IF(ISNUMBER(MainDisplay!I80),MainDisplay!I80*MainDisplay!$A$5/(683*SUMPRODUCT('Interpolated data'!G$3:G$1003,'Interpolated data'!L$3:L$1003,MainDisplay!I$3:I$1003)),0)</f>
        <v>1.4736361978402578E-2</v>
      </c>
    </row>
    <row r="81" spans="1:13" x14ac:dyDescent="0.25">
      <c r="A81">
        <f>IF(ISNUMBER(MainDisplay!G81),MainDisplay!G81,"")</f>
        <v>536</v>
      </c>
      <c r="B81">
        <f>MATCH($A81,EfficiencyFunctions!$A$2:$A$206,1)</f>
        <v>81</v>
      </c>
      <c r="C81">
        <f>INDEX(EfficiencyFunctions!$A$2:$A$206,B81)</f>
        <v>536</v>
      </c>
      <c r="D81">
        <f>INDEX(EfficiencyFunctions!$B$2:$B$206,B81)</f>
        <v>0.92373000000000005</v>
      </c>
      <c r="E81">
        <f>IF(B81&lt;206,INDEX(EfficiencyFunctions!$A$2:$A$206,B81+1),1000000)</f>
        <v>538</v>
      </c>
      <c r="F81">
        <f>IF(B81&lt;206,INDEX(EfficiencyFunctions!$B$2:$B$206,B81+1),INDEX(EfficiencyFunctions!$B$2:$B$206,B81))</f>
        <v>0.93991999999999998</v>
      </c>
      <c r="G81">
        <f t="shared" si="2"/>
        <v>0.92373000000000005</v>
      </c>
      <c r="H81">
        <f>IF(ISNUMBER((IF($B81&lt;206,INDEX(EfficiencyFunctions!C$2:C$206,$B81+1),INDEX(EfficiencyFunctions!C$2:C$206,$B81))-INDEX(EfficiencyFunctions!C$2:C$206,$B81))/($E81-$C81)*($A81-$C81)+INDEX(EfficiencyFunctions!C$2:C$206,$B81)),(IF($B81&lt;206,INDEX(EfficiencyFunctions!C$2:C$206,$B81+1),INDEX(EfficiencyFunctions!C$2:C$206,$B81))-INDEX(EfficiencyFunctions!C$2:C$206,$B81))/($E81-$C81)*($A81-$C81)+INDEX(EfficiencyFunctions!C$2:C$206,$B81),0)</f>
        <v>0.71699999999999997</v>
      </c>
      <c r="I81">
        <f>IF(ISNUMBER((IF($B81&lt;206,INDEX(EfficiencyFunctions!D$2:D$206,$B81+1),INDEX(EfficiencyFunctions!D$2:D$206,$B81))-INDEX(EfficiencyFunctions!D$2:D$206,$B81))/($E81-$C81)*($A81-$C81)+INDEX(EfficiencyFunctions!D$2:D$206,$B81)),(IF($B81&lt;206,INDEX(EfficiencyFunctions!D$2:D$206,$B81+1),INDEX(EfficiencyFunctions!D$2:D$206,$B81))-INDEX(EfficiencyFunctions!D$2:D$206,$B81))/($E81-$C81)*($A81-$C81)+INDEX(EfficiencyFunctions!D$2:D$206,$B81),0)</f>
        <v>0.96209999999999996</v>
      </c>
      <c r="J81">
        <f>IF(ISNUMBER((IF($B81&lt;206,INDEX(EfficiencyFunctions!E$2:E$206,$B81+1),INDEX(EfficiencyFunctions!E$2:E$206,$B81))-INDEX(EfficiencyFunctions!E$2:E$206,$B81))/($E81-$C81)*($A81-$C81)+INDEX(EfficiencyFunctions!E$2:E$206,$B81)),(IF($B81&lt;206,INDEX(EfficiencyFunctions!E$2:E$206,$B81+1),INDEX(EfficiencyFunctions!E$2:E$206,$B81))-INDEX(EfficiencyFunctions!E$2:E$206,$B81))/($E81-$C81)*($A81-$C81)+INDEX(EfficiencyFunctions!E$2:E$206,$B81),0)</f>
        <v>7.0000000000000001E-3</v>
      </c>
      <c r="K81">
        <f>IF(ISNUMBER((IF($B81&lt;206,INDEX(EfficiencyFunctions!F$2:F$206,$B81+1),INDEX(EfficiencyFunctions!F$2:F$206,$B81))-INDEX(EfficiencyFunctions!F$2:F$206,$B81))/($E81-$C81)*($A81-$C81)+INDEX(EfficiencyFunctions!F$2:F$206,$B81)),(IF($B81&lt;206,INDEX(EfficiencyFunctions!F$2:F$206,$B81+1),INDEX(EfficiencyFunctions!F$2:F$206,$B81))-INDEX(EfficiencyFunctions!F$2:F$206,$B81))/($E81-$C81)*($A81-$C81)+INDEX(EfficiencyFunctions!F$2:F$206,$B81),0)</f>
        <v>0.35189756643951098</v>
      </c>
      <c r="L81">
        <f t="shared" si="3"/>
        <v>2</v>
      </c>
      <c r="M81">
        <f>IF(ISNUMBER(MainDisplay!I81),MainDisplay!I81*MainDisplay!$A$5/(683*SUMPRODUCT('Interpolated data'!G$3:G$1003,'Interpolated data'!L$3:L$1003,MainDisplay!I$3:I$1003)),0)</f>
        <v>1.4654765289707104E-2</v>
      </c>
    </row>
    <row r="82" spans="1:13" x14ac:dyDescent="0.25">
      <c r="A82">
        <f>IF(ISNUMBER(MainDisplay!G82),MainDisplay!G82,"")</f>
        <v>538</v>
      </c>
      <c r="B82">
        <f>MATCH($A82,EfficiencyFunctions!$A$2:$A$206,1)</f>
        <v>82</v>
      </c>
      <c r="C82">
        <f>INDEX(EfficiencyFunctions!$A$2:$A$206,B82)</f>
        <v>538</v>
      </c>
      <c r="D82">
        <f>INDEX(EfficiencyFunctions!$B$2:$B$206,B82)</f>
        <v>0.93991999999999998</v>
      </c>
      <c r="E82">
        <f>IF(B82&lt;206,INDEX(EfficiencyFunctions!$A$2:$A$206,B82+1),1000000)</f>
        <v>540</v>
      </c>
      <c r="F82">
        <f>IF(B82&lt;206,INDEX(EfficiencyFunctions!$B$2:$B$206,B82+1),INDEX(EfficiencyFunctions!$B$2:$B$206,B82))</f>
        <v>0.95399999999999996</v>
      </c>
      <c r="G82">
        <f t="shared" si="2"/>
        <v>0.93991999999999998</v>
      </c>
      <c r="H82">
        <f>IF(ISNUMBER((IF($B82&lt;206,INDEX(EfficiencyFunctions!C$2:C$206,$B82+1),INDEX(EfficiencyFunctions!C$2:C$206,$B82))-INDEX(EfficiencyFunctions!C$2:C$206,$B82))/($E82-$C82)*($A82-$C82)+INDEX(EfficiencyFunctions!C$2:C$206,$B82)),(IF($B82&lt;206,INDEX(EfficiencyFunctions!C$2:C$206,$B82+1),INDEX(EfficiencyFunctions!C$2:C$206,$B82))-INDEX(EfficiencyFunctions!C$2:C$206,$B82))/($E82-$C82)*($A82-$C82)+INDEX(EfficiencyFunctions!C$2:C$206,$B82),0)</f>
        <v>0.68300000000000005</v>
      </c>
      <c r="I82">
        <f>IF(ISNUMBER((IF($B82&lt;206,INDEX(EfficiencyFunctions!D$2:D$206,$B82+1),INDEX(EfficiencyFunctions!D$2:D$206,$B82))-INDEX(EfficiencyFunctions!D$2:D$206,$B82))/($E82-$C82)*($A82-$C82)+INDEX(EfficiencyFunctions!D$2:D$206,$B82)),(IF($B82&lt;206,INDEX(EfficiencyFunctions!D$2:D$206,$B82+1),INDEX(EfficiencyFunctions!D$2:D$206,$B82))-INDEX(EfficiencyFunctions!D$2:D$206,$B82))/($E82-$C82)*($A82-$C82)+INDEX(EfficiencyFunctions!D$2:D$206,$B82),0)</f>
        <v>0.96860000000000002</v>
      </c>
      <c r="J82">
        <f>IF(ISNUMBER((IF($B82&lt;206,INDEX(EfficiencyFunctions!E$2:E$206,$B82+1),INDEX(EfficiencyFunctions!E$2:E$206,$B82))-INDEX(EfficiencyFunctions!E$2:E$206,$B82))/($E82-$C82)*($A82-$C82)+INDEX(EfficiencyFunctions!E$2:E$206,$B82)),(IF($B82&lt;206,INDEX(EfficiencyFunctions!E$2:E$206,$B82+1),INDEX(EfficiencyFunctions!E$2:E$206,$B82))-INDEX(EfficiencyFunctions!E$2:E$206,$B82))/($E82-$C82)*($A82-$C82)+INDEX(EfficiencyFunctions!E$2:E$206,$B82),0)</f>
        <v>5.8999999999999999E-3</v>
      </c>
      <c r="K82">
        <f>IF(ISNUMBER((IF($B82&lt;206,INDEX(EfficiencyFunctions!F$2:F$206,$B82+1),INDEX(EfficiencyFunctions!F$2:F$206,$B82))-INDEX(EfficiencyFunctions!F$2:F$206,$B82))/($E82-$C82)*($A82-$C82)+INDEX(EfficiencyFunctions!F$2:F$206,$B82)),(IF($B82&lt;206,INDEX(EfficiencyFunctions!F$2:F$206,$B82+1),INDEX(EfficiencyFunctions!F$2:F$206,$B82))-INDEX(EfficiencyFunctions!F$2:F$206,$B82))/($E82-$C82)*($A82-$C82)+INDEX(EfficiencyFunctions!F$2:F$206,$B82),0)</f>
        <v>0.323598970707419</v>
      </c>
      <c r="L82">
        <f t="shared" si="3"/>
        <v>2</v>
      </c>
      <c r="M82">
        <f>IF(ISNUMBER(MainDisplay!I82),MainDisplay!I82*MainDisplay!$A$5/(683*SUMPRODUCT('Interpolated data'!G$3:G$1003,'Interpolated data'!L$3:L$1003,MainDisplay!I$3:I$1003)),0)</f>
        <v>1.4556849263272536E-2</v>
      </c>
    </row>
    <row r="83" spans="1:13" x14ac:dyDescent="0.25">
      <c r="A83">
        <f>IF(ISNUMBER(MainDisplay!G83),MainDisplay!G83,"")</f>
        <v>540</v>
      </c>
      <c r="B83">
        <f>MATCH($A83,EfficiencyFunctions!$A$2:$A$206,1)</f>
        <v>83</v>
      </c>
      <c r="C83">
        <f>INDEX(EfficiencyFunctions!$A$2:$A$206,B83)</f>
        <v>540</v>
      </c>
      <c r="D83">
        <f>INDEX(EfficiencyFunctions!$B$2:$B$206,B83)</f>
        <v>0.95399999999999996</v>
      </c>
      <c r="E83">
        <f>IF(B83&lt;206,INDEX(EfficiencyFunctions!$A$2:$A$206,B83+1),1000000)</f>
        <v>542</v>
      </c>
      <c r="F83">
        <f>IF(B83&lt;206,INDEX(EfficiencyFunctions!$B$2:$B$206,B83+1),INDEX(EfficiencyFunctions!$B$2:$B$206,B83))</f>
        <v>0.96601000000000004</v>
      </c>
      <c r="G83">
        <f t="shared" si="2"/>
        <v>0.95399999999999996</v>
      </c>
      <c r="H83">
        <f>IF(ISNUMBER((IF($B83&lt;206,INDEX(EfficiencyFunctions!C$2:C$206,$B83+1),INDEX(EfficiencyFunctions!C$2:C$206,$B83))-INDEX(EfficiencyFunctions!C$2:C$206,$B83))/($E83-$C83)*($A83-$C83)+INDEX(EfficiencyFunctions!C$2:C$206,$B83)),(IF($B83&lt;206,INDEX(EfficiencyFunctions!C$2:C$206,$B83+1),INDEX(EfficiencyFunctions!C$2:C$206,$B83))-INDEX(EfficiencyFunctions!C$2:C$206,$B83))/($E83-$C83)*($A83-$C83)+INDEX(EfficiencyFunctions!C$2:C$206,$B83),0)</f>
        <v>0.65</v>
      </c>
      <c r="I83">
        <f>IF(ISNUMBER((IF($B83&lt;206,INDEX(EfficiencyFunctions!D$2:D$206,$B83+1),INDEX(EfficiencyFunctions!D$2:D$206,$B83))-INDEX(EfficiencyFunctions!D$2:D$206,$B83))/($E83-$C83)*($A83-$C83)+INDEX(EfficiencyFunctions!D$2:D$206,$B83)),(IF($B83&lt;206,INDEX(EfficiencyFunctions!D$2:D$206,$B83+1),INDEX(EfficiencyFunctions!D$2:D$206,$B83))-INDEX(EfficiencyFunctions!D$2:D$206,$B83))/($E83-$C83)*($A83-$C83)+INDEX(EfficiencyFunctions!D$2:D$206,$B83),0)</f>
        <v>0.97289999999999999</v>
      </c>
      <c r="J83">
        <f>IF(ISNUMBER((IF($B83&lt;206,INDEX(EfficiencyFunctions!E$2:E$206,$B83+1),INDEX(EfficiencyFunctions!E$2:E$206,$B83))-INDEX(EfficiencyFunctions!E$2:E$206,$B83))/($E83-$C83)*($A83-$C83)+INDEX(EfficiencyFunctions!E$2:E$206,$B83)),(IF($B83&lt;206,INDEX(EfficiencyFunctions!E$2:E$206,$B83+1),INDEX(EfficiencyFunctions!E$2:E$206,$B83))-INDEX(EfficiencyFunctions!E$2:E$206,$B83))/($E83-$C83)*($A83-$C83)+INDEX(EfficiencyFunctions!E$2:E$206,$B83),0)</f>
        <v>4.7999999999999996E-3</v>
      </c>
      <c r="K83">
        <f>IF(ISNUMBER((IF($B83&lt;206,INDEX(EfficiencyFunctions!F$2:F$206,$B83+1),INDEX(EfficiencyFunctions!F$2:F$206,$B83))-INDEX(EfficiencyFunctions!F$2:F$206,$B83))/($E83-$C83)*($A83-$C83)+INDEX(EfficiencyFunctions!F$2:F$206,$B83)),(IF($B83&lt;206,INDEX(EfficiencyFunctions!F$2:F$206,$B83+1),INDEX(EfficiencyFunctions!F$2:F$206,$B83))-INDEX(EfficiencyFunctions!F$2:F$206,$B83))/($E83-$C83)*($A83-$C83)+INDEX(EfficiencyFunctions!F$2:F$206,$B83),0)</f>
        <v>0.296559669730662</v>
      </c>
      <c r="L83">
        <f t="shared" si="3"/>
        <v>2</v>
      </c>
      <c r="M83">
        <f>IF(ISNUMBER(MainDisplay!I83),MainDisplay!I83*MainDisplay!$A$5/(683*SUMPRODUCT('Interpolated data'!G$3:G$1003,'Interpolated data'!L$3:L$1003,MainDisplay!I$3:I$1003)),0)</f>
        <v>1.4458933236837966E-2</v>
      </c>
    </row>
    <row r="84" spans="1:13" x14ac:dyDescent="0.25">
      <c r="A84">
        <f>IF(ISNUMBER(MainDisplay!G84),MainDisplay!G84,"")</f>
        <v>542</v>
      </c>
      <c r="B84">
        <f>MATCH($A84,EfficiencyFunctions!$A$2:$A$206,1)</f>
        <v>84</v>
      </c>
      <c r="C84">
        <f>INDEX(EfficiencyFunctions!$A$2:$A$206,B84)</f>
        <v>542</v>
      </c>
      <c r="D84">
        <f>INDEX(EfficiencyFunctions!$B$2:$B$206,B84)</f>
        <v>0.96601000000000004</v>
      </c>
      <c r="E84">
        <f>IF(B84&lt;206,INDEX(EfficiencyFunctions!$A$2:$A$206,B84+1),1000000)</f>
        <v>544</v>
      </c>
      <c r="F84">
        <f>IF(B84&lt;206,INDEX(EfficiencyFunctions!$B$2:$B$206,B84+1),INDEX(EfficiencyFunctions!$B$2:$B$206,B84))</f>
        <v>0.97602</v>
      </c>
      <c r="G84">
        <f t="shared" si="2"/>
        <v>0.96601000000000004</v>
      </c>
      <c r="H84">
        <f>IF(ISNUMBER((IF($B84&lt;206,INDEX(EfficiencyFunctions!C$2:C$206,$B84+1),INDEX(EfficiencyFunctions!C$2:C$206,$B84))-INDEX(EfficiencyFunctions!C$2:C$206,$B84))/($E84-$C84)*($A84-$C84)+INDEX(EfficiencyFunctions!C$2:C$206,$B84)),(IF($B84&lt;206,INDEX(EfficiencyFunctions!C$2:C$206,$B84+1),INDEX(EfficiencyFunctions!C$2:C$206,$B84))-INDEX(EfficiencyFunctions!C$2:C$206,$B84))/($E84-$C84)*($A84-$C84)+INDEX(EfficiencyFunctions!C$2:C$206,$B84),0)</f>
        <v>0.61599999999999999</v>
      </c>
      <c r="I84">
        <f>IF(ISNUMBER((IF($B84&lt;206,INDEX(EfficiencyFunctions!D$2:D$206,$B84+1),INDEX(EfficiencyFunctions!D$2:D$206,$B84))-INDEX(EfficiencyFunctions!D$2:D$206,$B84))/($E84-$C84)*($A84-$C84)+INDEX(EfficiencyFunctions!D$2:D$206,$B84)),(IF($B84&lt;206,INDEX(EfficiencyFunctions!D$2:D$206,$B84+1),INDEX(EfficiencyFunctions!D$2:D$206,$B84))-INDEX(EfficiencyFunctions!D$2:D$206,$B84))/($E84-$C84)*($A84-$C84)+INDEX(EfficiencyFunctions!D$2:D$206,$B84),0)</f>
        <v>0.98150000000000004</v>
      </c>
      <c r="J84">
        <f>IF(ISNUMBER((IF($B84&lt;206,INDEX(EfficiencyFunctions!E$2:E$206,$B84+1),INDEX(EfficiencyFunctions!E$2:E$206,$B84))-INDEX(EfficiencyFunctions!E$2:E$206,$B84))/($E84-$C84)*($A84-$C84)+INDEX(EfficiencyFunctions!E$2:E$206,$B84)),(IF($B84&lt;206,INDEX(EfficiencyFunctions!E$2:E$206,$B84+1),INDEX(EfficiencyFunctions!E$2:E$206,$B84))-INDEX(EfficiencyFunctions!E$2:E$206,$B84))/($E84-$C84)*($A84-$C84)+INDEX(EfficiencyFunctions!E$2:E$206,$B84),0)</f>
        <v>4.3E-3</v>
      </c>
      <c r="K84">
        <f>IF(ISNUMBER((IF($B84&lt;206,INDEX(EfficiencyFunctions!F$2:F$206,$B84+1),INDEX(EfficiencyFunctions!F$2:F$206,$B84))-INDEX(EfficiencyFunctions!F$2:F$206,$B84))/($E84-$C84)*($A84-$C84)+INDEX(EfficiencyFunctions!F$2:F$206,$B84)),(IF($B84&lt;206,INDEX(EfficiencyFunctions!F$2:F$206,$B84+1),INDEX(EfficiencyFunctions!F$2:F$206,$B84))-INDEX(EfficiencyFunctions!F$2:F$206,$B84))/($E84-$C84)*($A84-$C84)+INDEX(EfficiencyFunctions!F$2:F$206,$B84),0)</f>
        <v>0.27094327932414702</v>
      </c>
      <c r="L84">
        <f t="shared" si="3"/>
        <v>2</v>
      </c>
      <c r="M84">
        <f>IF(ISNUMBER(MainDisplay!I84),MainDisplay!I84*MainDisplay!$A$5/(683*SUMPRODUCT('Interpolated data'!G$3:G$1003,'Interpolated data'!L$3:L$1003,MainDisplay!I$3:I$1003)),0)</f>
        <v>1.4458933236837966E-2</v>
      </c>
    </row>
    <row r="85" spans="1:13" x14ac:dyDescent="0.25">
      <c r="A85">
        <f>IF(ISNUMBER(MainDisplay!G85),MainDisplay!G85,"")</f>
        <v>544</v>
      </c>
      <c r="B85">
        <f>MATCH($A85,EfficiencyFunctions!$A$2:$A$206,1)</f>
        <v>85</v>
      </c>
      <c r="C85">
        <f>INDEX(EfficiencyFunctions!$A$2:$A$206,B85)</f>
        <v>544</v>
      </c>
      <c r="D85">
        <f>INDEX(EfficiencyFunctions!$B$2:$B$206,B85)</f>
        <v>0.97602</v>
      </c>
      <c r="E85">
        <f>IF(B85&lt;206,INDEX(EfficiencyFunctions!$A$2:$A$206,B85+1),1000000)</f>
        <v>546</v>
      </c>
      <c r="F85">
        <f>IF(B85&lt;206,INDEX(EfficiencyFunctions!$B$2:$B$206,B85+1),INDEX(EfficiencyFunctions!$B$2:$B$206,B85))</f>
        <v>0.98409000000000002</v>
      </c>
      <c r="G85">
        <f t="shared" si="2"/>
        <v>0.97602</v>
      </c>
      <c r="H85">
        <f>IF(ISNUMBER((IF($B85&lt;206,INDEX(EfficiencyFunctions!C$2:C$206,$B85+1),INDEX(EfficiencyFunctions!C$2:C$206,$B85))-INDEX(EfficiencyFunctions!C$2:C$206,$B85))/($E85-$C85)*($A85-$C85)+INDEX(EfficiencyFunctions!C$2:C$206,$B85)),(IF($B85&lt;206,INDEX(EfficiencyFunctions!C$2:C$206,$B85+1),INDEX(EfficiencyFunctions!C$2:C$206,$B85))-INDEX(EfficiencyFunctions!C$2:C$206,$B85))/($E85-$C85)*($A85-$C85)+INDEX(EfficiencyFunctions!C$2:C$206,$B85),0)</f>
        <v>0.58099999999999996</v>
      </c>
      <c r="I85">
        <f>IF(ISNUMBER((IF($B85&lt;206,INDEX(EfficiencyFunctions!D$2:D$206,$B85+1),INDEX(EfficiencyFunctions!D$2:D$206,$B85))-INDEX(EfficiencyFunctions!D$2:D$206,$B85))/($E85-$C85)*($A85-$C85)+INDEX(EfficiencyFunctions!D$2:D$206,$B85)),(IF($B85&lt;206,INDEX(EfficiencyFunctions!D$2:D$206,$B85+1),INDEX(EfficiencyFunctions!D$2:D$206,$B85))-INDEX(EfficiencyFunctions!D$2:D$206,$B85))/($E85-$C85)*($A85-$C85)+INDEX(EfficiencyFunctions!D$2:D$206,$B85),0)</f>
        <v>0.98799999999999999</v>
      </c>
      <c r="J85">
        <f>IF(ISNUMBER((IF($B85&lt;206,INDEX(EfficiencyFunctions!E$2:E$206,$B85+1),INDEX(EfficiencyFunctions!E$2:E$206,$B85))-INDEX(EfficiencyFunctions!E$2:E$206,$B85))/($E85-$C85)*($A85-$C85)+INDEX(EfficiencyFunctions!E$2:E$206,$B85)),(IF($B85&lt;206,INDEX(EfficiencyFunctions!E$2:E$206,$B85+1),INDEX(EfficiencyFunctions!E$2:E$206,$B85))-INDEX(EfficiencyFunctions!E$2:E$206,$B85))/($E85-$C85)*($A85-$C85)+INDEX(EfficiencyFunctions!E$2:E$206,$B85),0)</f>
        <v>3.7000000000000002E-3</v>
      </c>
      <c r="K85">
        <f>IF(ISNUMBER((IF($B85&lt;206,INDEX(EfficiencyFunctions!F$2:F$206,$B85+1),INDEX(EfficiencyFunctions!F$2:F$206,$B85))-INDEX(EfficiencyFunctions!F$2:F$206,$B85))/($E85-$C85)*($A85-$C85)+INDEX(EfficiencyFunctions!F$2:F$206,$B85)),(IF($B85&lt;206,INDEX(EfficiencyFunctions!F$2:F$206,$B85+1),INDEX(EfficiencyFunctions!F$2:F$206,$B85))-INDEX(EfficiencyFunctions!F$2:F$206,$B85))/($E85-$C85)*($A85-$C85)+INDEX(EfficiencyFunctions!F$2:F$206,$B85),0)</f>
        <v>0.24677175026800399</v>
      </c>
      <c r="L85">
        <f t="shared" si="3"/>
        <v>2</v>
      </c>
      <c r="M85">
        <f>IF(ISNUMBER(MainDisplay!I85),MainDisplay!I85*MainDisplay!$A$5/(683*SUMPRODUCT('Interpolated data'!G$3:G$1003,'Interpolated data'!L$3:L$1003,MainDisplay!I$3:I$1003)),0)</f>
        <v>1.4442613899098872E-2</v>
      </c>
    </row>
    <row r="86" spans="1:13" x14ac:dyDescent="0.25">
      <c r="A86">
        <f>IF(ISNUMBER(MainDisplay!G86),MainDisplay!G86,"")</f>
        <v>546</v>
      </c>
      <c r="B86">
        <f>MATCH($A86,EfficiencyFunctions!$A$2:$A$206,1)</f>
        <v>86</v>
      </c>
      <c r="C86">
        <f>INDEX(EfficiencyFunctions!$A$2:$A$206,B86)</f>
        <v>546</v>
      </c>
      <c r="D86">
        <f>INDEX(EfficiencyFunctions!$B$2:$B$206,B86)</f>
        <v>0.98409000000000002</v>
      </c>
      <c r="E86">
        <f>IF(B86&lt;206,INDEX(EfficiencyFunctions!$A$2:$A$206,B86+1),1000000)</f>
        <v>548</v>
      </c>
      <c r="F86">
        <f>IF(B86&lt;206,INDEX(EfficiencyFunctions!$B$2:$B$206,B86+1),INDEX(EfficiencyFunctions!$B$2:$B$206,B86))</f>
        <v>0.99031000000000002</v>
      </c>
      <c r="G86">
        <f t="shared" si="2"/>
        <v>0.98409000000000002</v>
      </c>
      <c r="H86">
        <f>IF(ISNUMBER((IF($B86&lt;206,INDEX(EfficiencyFunctions!C$2:C$206,$B86+1),INDEX(EfficiencyFunctions!C$2:C$206,$B86))-INDEX(EfficiencyFunctions!C$2:C$206,$B86))/($E86-$C86)*($A86-$C86)+INDEX(EfficiencyFunctions!C$2:C$206,$B86)),(IF($B86&lt;206,INDEX(EfficiencyFunctions!C$2:C$206,$B86+1),INDEX(EfficiencyFunctions!C$2:C$206,$B86))-INDEX(EfficiencyFunctions!C$2:C$206,$B86))/($E86-$C86)*($A86-$C86)+INDEX(EfficiencyFunctions!C$2:C$206,$B86),0)</f>
        <v>0.54800000000000004</v>
      </c>
      <c r="I86">
        <f>IF(ISNUMBER((IF($B86&lt;206,INDEX(EfficiencyFunctions!D$2:D$206,$B86+1),INDEX(EfficiencyFunctions!D$2:D$206,$B86))-INDEX(EfficiencyFunctions!D$2:D$206,$B86))/($E86-$C86)*($A86-$C86)+INDEX(EfficiencyFunctions!D$2:D$206,$B86)),(IF($B86&lt;206,INDEX(EfficiencyFunctions!D$2:D$206,$B86+1),INDEX(EfficiencyFunctions!D$2:D$206,$B86))-INDEX(EfficiencyFunctions!D$2:D$206,$B86))/($E86-$C86)*($A86-$C86)+INDEX(EfficiencyFunctions!D$2:D$206,$B86),0)</f>
        <v>0.99250000000000005</v>
      </c>
      <c r="J86">
        <f>IF(ISNUMBER((IF($B86&lt;206,INDEX(EfficiencyFunctions!E$2:E$206,$B86+1),INDEX(EfficiencyFunctions!E$2:E$206,$B86))-INDEX(EfficiencyFunctions!E$2:E$206,$B86))/($E86-$C86)*($A86-$C86)+INDEX(EfficiencyFunctions!E$2:E$206,$B86)),(IF($B86&lt;206,INDEX(EfficiencyFunctions!E$2:E$206,$B86+1),INDEX(EfficiencyFunctions!E$2:E$206,$B86))-INDEX(EfficiencyFunctions!E$2:E$206,$B86))/($E86-$C86)*($A86-$C86)+INDEX(EfficiencyFunctions!E$2:E$206,$B86),0)</f>
        <v>3.2000000000000002E-3</v>
      </c>
      <c r="K86">
        <f>IF(ISNUMBER((IF($B86&lt;206,INDEX(EfficiencyFunctions!F$2:F$206,$B86+1),INDEX(EfficiencyFunctions!F$2:F$206,$B86))-INDEX(EfficiencyFunctions!F$2:F$206,$B86))/($E86-$C86)*($A86-$C86)+INDEX(EfficiencyFunctions!F$2:F$206,$B86)),(IF($B86&lt;206,INDEX(EfficiencyFunctions!F$2:F$206,$B86+1),INDEX(EfficiencyFunctions!F$2:F$206,$B86))-INDEX(EfficiencyFunctions!F$2:F$206,$B86))/($E86-$C86)*($A86-$C86)+INDEX(EfficiencyFunctions!F$2:F$206,$B86),0)</f>
        <v>0.22403306213502799</v>
      </c>
      <c r="L86">
        <f t="shared" si="3"/>
        <v>2</v>
      </c>
      <c r="M86">
        <f>IF(ISNUMBER(MainDisplay!I86),MainDisplay!I86*MainDisplay!$A$5/(683*SUMPRODUCT('Interpolated data'!G$3:G$1003,'Interpolated data'!L$3:L$1003,MainDisplay!I$3:I$1003)),0)</f>
        <v>1.4442613899098872E-2</v>
      </c>
    </row>
    <row r="87" spans="1:13" x14ac:dyDescent="0.25">
      <c r="A87">
        <f>IF(ISNUMBER(MainDisplay!G87),MainDisplay!G87,"")</f>
        <v>548</v>
      </c>
      <c r="B87">
        <f>MATCH($A87,EfficiencyFunctions!$A$2:$A$206,1)</f>
        <v>87</v>
      </c>
      <c r="C87">
        <f>INDEX(EfficiencyFunctions!$A$2:$A$206,B87)</f>
        <v>548</v>
      </c>
      <c r="D87">
        <f>INDEX(EfficiencyFunctions!$B$2:$B$206,B87)</f>
        <v>0.99031000000000002</v>
      </c>
      <c r="E87">
        <f>IF(B87&lt;206,INDEX(EfficiencyFunctions!$A$2:$A$206,B87+1),1000000)</f>
        <v>550</v>
      </c>
      <c r="F87">
        <f>IF(B87&lt;206,INDEX(EfficiencyFunctions!$B$2:$B$206,B87+1),INDEX(EfficiencyFunctions!$B$2:$B$206,B87))</f>
        <v>0.99495</v>
      </c>
      <c r="G87">
        <f t="shared" si="2"/>
        <v>0.99031000000000002</v>
      </c>
      <c r="H87">
        <f>IF(ISNUMBER((IF($B87&lt;206,INDEX(EfficiencyFunctions!C$2:C$206,$B87+1),INDEX(EfficiencyFunctions!C$2:C$206,$B87))-INDEX(EfficiencyFunctions!C$2:C$206,$B87))/($E87-$C87)*($A87-$C87)+INDEX(EfficiencyFunctions!C$2:C$206,$B87)),(IF($B87&lt;206,INDEX(EfficiencyFunctions!C$2:C$206,$B87+1),INDEX(EfficiencyFunctions!C$2:C$206,$B87))-INDEX(EfficiencyFunctions!C$2:C$206,$B87))/($E87-$C87)*($A87-$C87)+INDEX(EfficiencyFunctions!C$2:C$206,$B87),0)</f>
        <v>0.51400000000000001</v>
      </c>
      <c r="I87">
        <f>IF(ISNUMBER((IF($B87&lt;206,INDEX(EfficiencyFunctions!D$2:D$206,$B87+1),INDEX(EfficiencyFunctions!D$2:D$206,$B87))-INDEX(EfficiencyFunctions!D$2:D$206,$B87))/($E87-$C87)*($A87-$C87)+INDEX(EfficiencyFunctions!D$2:D$206,$B87)),(IF($B87&lt;206,INDEX(EfficiencyFunctions!D$2:D$206,$B87+1),INDEX(EfficiencyFunctions!D$2:D$206,$B87))-INDEX(EfficiencyFunctions!D$2:D$206,$B87))/($E87-$C87)*($A87-$C87)+INDEX(EfficiencyFunctions!D$2:D$206,$B87),0)</f>
        <v>0.99509999999999998</v>
      </c>
      <c r="J87">
        <f>IF(ISNUMBER((IF($B87&lt;206,INDEX(EfficiencyFunctions!E$2:E$206,$B87+1),INDEX(EfficiencyFunctions!E$2:E$206,$B87))-INDEX(EfficiencyFunctions!E$2:E$206,$B87))/($E87-$C87)*($A87-$C87)+INDEX(EfficiencyFunctions!E$2:E$206,$B87)),(IF($B87&lt;206,INDEX(EfficiencyFunctions!E$2:E$206,$B87+1),INDEX(EfficiencyFunctions!E$2:E$206,$B87))-INDEX(EfficiencyFunctions!E$2:E$206,$B87))/($E87-$C87)*($A87-$C87)+INDEX(EfficiencyFunctions!E$2:E$206,$B87),0)</f>
        <v>2.5999999999999999E-3</v>
      </c>
      <c r="K87">
        <f>IF(ISNUMBER((IF($B87&lt;206,INDEX(EfficiencyFunctions!F$2:F$206,$B87+1),INDEX(EfficiencyFunctions!F$2:F$206,$B87))-INDEX(EfficiencyFunctions!F$2:F$206,$B87))/($E87-$C87)*($A87-$C87)+INDEX(EfficiencyFunctions!F$2:F$206,$B87)),(IF($B87&lt;206,INDEX(EfficiencyFunctions!F$2:F$206,$B87+1),INDEX(EfficiencyFunctions!F$2:F$206,$B87))-INDEX(EfficiencyFunctions!F$2:F$206,$B87))/($E87-$C87)*($A87-$C87)+INDEX(EfficiencyFunctions!F$2:F$206,$B87),0)</f>
        <v>0.20271627453639701</v>
      </c>
      <c r="L87">
        <f t="shared" si="3"/>
        <v>2</v>
      </c>
      <c r="M87">
        <f>IF(ISNUMBER(MainDisplay!I87),MainDisplay!I87*MainDisplay!$A$5/(683*SUMPRODUCT('Interpolated data'!G$3:G$1003,'Interpolated data'!L$3:L$1003,MainDisplay!I$3:I$1003)),0)</f>
        <v>1.4426294561359777E-2</v>
      </c>
    </row>
    <row r="88" spans="1:13" x14ac:dyDescent="0.25">
      <c r="A88">
        <f>IF(ISNUMBER(MainDisplay!G88),MainDisplay!G88,"")</f>
        <v>550</v>
      </c>
      <c r="B88">
        <f>MATCH($A88,EfficiencyFunctions!$A$2:$A$206,1)</f>
        <v>88</v>
      </c>
      <c r="C88">
        <f>INDEX(EfficiencyFunctions!$A$2:$A$206,B88)</f>
        <v>550</v>
      </c>
      <c r="D88">
        <f>INDEX(EfficiencyFunctions!$B$2:$B$206,B88)</f>
        <v>0.99495</v>
      </c>
      <c r="E88">
        <f>IF(B88&lt;206,INDEX(EfficiencyFunctions!$A$2:$A$206,B88+1),1000000)</f>
        <v>552</v>
      </c>
      <c r="F88">
        <f>IF(B88&lt;206,INDEX(EfficiencyFunctions!$B$2:$B$206,B88+1),INDEX(EfficiencyFunctions!$B$2:$B$206,B88))</f>
        <v>0.99809999999999999</v>
      </c>
      <c r="G88">
        <f t="shared" si="2"/>
        <v>0.99495</v>
      </c>
      <c r="H88">
        <f>IF(ISNUMBER((IF($B88&lt;206,INDEX(EfficiencyFunctions!C$2:C$206,$B88+1),INDEX(EfficiencyFunctions!C$2:C$206,$B88))-INDEX(EfficiencyFunctions!C$2:C$206,$B88))/($E88-$C88)*($A88-$C88)+INDEX(EfficiencyFunctions!C$2:C$206,$B88)),(IF($B88&lt;206,INDEX(EfficiencyFunctions!C$2:C$206,$B88+1),INDEX(EfficiencyFunctions!C$2:C$206,$B88))-INDEX(EfficiencyFunctions!C$2:C$206,$B88))/($E88-$C88)*($A88-$C88)+INDEX(EfficiencyFunctions!C$2:C$206,$B88),0)</f>
        <v>0.48099999999999998</v>
      </c>
      <c r="I88">
        <f>IF(ISNUMBER((IF($B88&lt;206,INDEX(EfficiencyFunctions!D$2:D$206,$B88+1),INDEX(EfficiencyFunctions!D$2:D$206,$B88))-INDEX(EfficiencyFunctions!D$2:D$206,$B88))/($E88-$C88)*($A88-$C88)+INDEX(EfficiencyFunctions!D$2:D$206,$B88)),(IF($B88&lt;206,INDEX(EfficiencyFunctions!D$2:D$206,$B88+1),INDEX(EfficiencyFunctions!D$2:D$206,$B88))-INDEX(EfficiencyFunctions!D$2:D$206,$B88))/($E88-$C88)*($A88-$C88)+INDEX(EfficiencyFunctions!D$2:D$206,$B88),0)</f>
        <v>0.99609999999999999</v>
      </c>
      <c r="J88">
        <f>IF(ISNUMBER((IF($B88&lt;206,INDEX(EfficiencyFunctions!E$2:E$206,$B88+1),INDEX(EfficiencyFunctions!E$2:E$206,$B88))-INDEX(EfficiencyFunctions!E$2:E$206,$B88))/($E88-$C88)*($A88-$C88)+INDEX(EfficiencyFunctions!E$2:E$206,$B88)),(IF($B88&lt;206,INDEX(EfficiencyFunctions!E$2:E$206,$B88+1),INDEX(EfficiencyFunctions!E$2:E$206,$B88))-INDEX(EfficiencyFunctions!E$2:E$206,$B88))/($E88-$C88)*($A88-$C88)+INDEX(EfficiencyFunctions!E$2:E$206,$B88),0)</f>
        <v>2.0999999999999999E-3</v>
      </c>
      <c r="K88">
        <f>IF(ISNUMBER((IF($B88&lt;206,INDEX(EfficiencyFunctions!F$2:F$206,$B88+1),INDEX(EfficiencyFunctions!F$2:F$206,$B88))-INDEX(EfficiencyFunctions!F$2:F$206,$B88))/($E88-$C88)*($A88-$C88)+INDEX(EfficiencyFunctions!F$2:F$206,$B88)),(IF($B88&lt;206,INDEX(EfficiencyFunctions!F$2:F$206,$B88+1),INDEX(EfficiencyFunctions!F$2:F$206,$B88))-INDEX(EfficiencyFunctions!F$2:F$206,$B88))/($E88-$C88)*($A88-$C88)+INDEX(EfficiencyFunctions!F$2:F$206,$B88),0)</f>
        <v>0.18289771018462</v>
      </c>
      <c r="L88">
        <f t="shared" si="3"/>
        <v>2</v>
      </c>
      <c r="M88">
        <f>IF(ISNUMBER(MainDisplay!I88),MainDisplay!I88*MainDisplay!$A$5/(683*SUMPRODUCT('Interpolated data'!G$3:G$1003,'Interpolated data'!L$3:L$1003,MainDisplay!I$3:I$1003)),0)</f>
        <v>1.4409975223620683E-2</v>
      </c>
    </row>
    <row r="89" spans="1:13" x14ac:dyDescent="0.25">
      <c r="A89">
        <f>IF(ISNUMBER(MainDisplay!G89),MainDisplay!G89,"")</f>
        <v>552</v>
      </c>
      <c r="B89">
        <f>MATCH($A89,EfficiencyFunctions!$A$2:$A$206,1)</f>
        <v>89</v>
      </c>
      <c r="C89">
        <f>INDEX(EfficiencyFunctions!$A$2:$A$206,B89)</f>
        <v>552</v>
      </c>
      <c r="D89">
        <f>INDEX(EfficiencyFunctions!$B$2:$B$206,B89)</f>
        <v>0.99809999999999999</v>
      </c>
      <c r="E89">
        <f>IF(B89&lt;206,INDEX(EfficiencyFunctions!$A$2:$A$206,B89+1),1000000)</f>
        <v>554</v>
      </c>
      <c r="F89">
        <f>IF(B89&lt;206,INDEX(EfficiencyFunctions!$B$2:$B$206,B89+1),INDEX(EfficiencyFunctions!$B$2:$B$206,B89))</f>
        <v>0.99975000000000003</v>
      </c>
      <c r="G89">
        <f t="shared" si="2"/>
        <v>0.99809999999999999</v>
      </c>
      <c r="H89">
        <f>IF(ISNUMBER((IF($B89&lt;206,INDEX(EfficiencyFunctions!C$2:C$206,$B89+1),INDEX(EfficiencyFunctions!C$2:C$206,$B89))-INDEX(EfficiencyFunctions!C$2:C$206,$B89))/($E89-$C89)*($A89-$C89)+INDEX(EfficiencyFunctions!C$2:C$206,$B89)),(IF($B89&lt;206,INDEX(EfficiencyFunctions!C$2:C$206,$B89+1),INDEX(EfficiencyFunctions!C$2:C$206,$B89))-INDEX(EfficiencyFunctions!C$2:C$206,$B89))/($E89-$C89)*($A89-$C89)+INDEX(EfficiencyFunctions!C$2:C$206,$B89),0)</f>
        <v>0.44800000000000001</v>
      </c>
      <c r="I89">
        <f>IF(ISNUMBER((IF($B89&lt;206,INDEX(EfficiencyFunctions!D$2:D$206,$B89+1),INDEX(EfficiencyFunctions!D$2:D$206,$B89))-INDEX(EfficiencyFunctions!D$2:D$206,$B89))/($E89-$C89)*($A89-$C89)+INDEX(EfficiencyFunctions!D$2:D$206,$B89)),(IF($B89&lt;206,INDEX(EfficiencyFunctions!D$2:D$206,$B89+1),INDEX(EfficiencyFunctions!D$2:D$206,$B89))-INDEX(EfficiencyFunctions!D$2:D$206,$B89))/($E89-$C89)*($A89-$C89)+INDEX(EfficiencyFunctions!D$2:D$206,$B89),0)</f>
        <v>0.99880000000000002</v>
      </c>
      <c r="J89">
        <f>IF(ISNUMBER((IF($B89&lt;206,INDEX(EfficiencyFunctions!E$2:E$206,$B89+1),INDEX(EfficiencyFunctions!E$2:E$206,$B89))-INDEX(EfficiencyFunctions!E$2:E$206,$B89))/($E89-$C89)*($A89-$C89)+INDEX(EfficiencyFunctions!E$2:E$206,$B89)),(IF($B89&lt;206,INDEX(EfficiencyFunctions!E$2:E$206,$B89+1),INDEX(EfficiencyFunctions!E$2:E$206,$B89))-INDEX(EfficiencyFunctions!E$2:E$206,$B89))/($E89-$C89)*($A89-$C89)+INDEX(EfficiencyFunctions!E$2:E$206,$B89),0)</f>
        <v>1.8E-3</v>
      </c>
      <c r="K89">
        <f>IF(ISNUMBER((IF($B89&lt;206,INDEX(EfficiencyFunctions!F$2:F$206,$B89+1),INDEX(EfficiencyFunctions!F$2:F$206,$B89))-INDEX(EfficiencyFunctions!F$2:F$206,$B89))/($E89-$C89)*($A89-$C89)+INDEX(EfficiencyFunctions!F$2:F$206,$B89)),(IF($B89&lt;206,INDEX(EfficiencyFunctions!F$2:F$206,$B89+1),INDEX(EfficiencyFunctions!F$2:F$206,$B89))-INDEX(EfficiencyFunctions!F$2:F$206,$B89))/($E89-$C89)*($A89-$C89)+INDEX(EfficiencyFunctions!F$2:F$206,$B89),0)</f>
        <v>0.16447171532476301</v>
      </c>
      <c r="L89">
        <f t="shared" si="3"/>
        <v>2</v>
      </c>
      <c r="M89">
        <f>IF(ISNUMBER(MainDisplay!I89),MainDisplay!I89*MainDisplay!$A$5/(683*SUMPRODUCT('Interpolated data'!G$3:G$1003,'Interpolated data'!L$3:L$1003,MainDisplay!I$3:I$1003)),0)</f>
        <v>1.4312059197186113E-2</v>
      </c>
    </row>
    <row r="90" spans="1:13" x14ac:dyDescent="0.25">
      <c r="A90">
        <f>IF(ISNUMBER(MainDisplay!G90),MainDisplay!G90,"")</f>
        <v>554</v>
      </c>
      <c r="B90">
        <f>MATCH($A90,EfficiencyFunctions!$A$2:$A$206,1)</f>
        <v>90</v>
      </c>
      <c r="C90">
        <f>INDEX(EfficiencyFunctions!$A$2:$A$206,B90)</f>
        <v>554</v>
      </c>
      <c r="D90">
        <f>INDEX(EfficiencyFunctions!$B$2:$B$206,B90)</f>
        <v>0.99975000000000003</v>
      </c>
      <c r="E90">
        <f>IF(B90&lt;206,INDEX(EfficiencyFunctions!$A$2:$A$206,B90+1),1000000)</f>
        <v>556</v>
      </c>
      <c r="F90">
        <f>IF(B90&lt;206,INDEX(EfficiencyFunctions!$B$2:$B$206,B90+1),INDEX(EfficiencyFunctions!$B$2:$B$206,B90))</f>
        <v>0.99985999999999997</v>
      </c>
      <c r="G90">
        <f t="shared" si="2"/>
        <v>0.99975000000000003</v>
      </c>
      <c r="H90">
        <f>IF(ISNUMBER((IF($B90&lt;206,INDEX(EfficiencyFunctions!C$2:C$206,$B90+1),INDEX(EfficiencyFunctions!C$2:C$206,$B90))-INDEX(EfficiencyFunctions!C$2:C$206,$B90))/($E90-$C90)*($A90-$C90)+INDEX(EfficiencyFunctions!C$2:C$206,$B90)),(IF($B90&lt;206,INDEX(EfficiencyFunctions!C$2:C$206,$B90+1),INDEX(EfficiencyFunctions!C$2:C$206,$B90))-INDEX(EfficiencyFunctions!C$2:C$206,$B90))/($E90-$C90)*($A90-$C90)+INDEX(EfficiencyFunctions!C$2:C$206,$B90),0)</f>
        <v>0.41699999999999998</v>
      </c>
      <c r="I90">
        <f>IF(ISNUMBER((IF($B90&lt;206,INDEX(EfficiencyFunctions!D$2:D$206,$B90+1),INDEX(EfficiencyFunctions!D$2:D$206,$B90))-INDEX(EfficiencyFunctions!D$2:D$206,$B90))/($E90-$C90)*($A90-$C90)+INDEX(EfficiencyFunctions!D$2:D$206,$B90)),(IF($B90&lt;206,INDEX(EfficiencyFunctions!D$2:D$206,$B90+1),INDEX(EfficiencyFunctions!D$2:D$206,$B90))-INDEX(EfficiencyFunctions!D$2:D$206,$B90))/($E90-$C90)*($A90-$C90)+INDEX(EfficiencyFunctions!D$2:D$206,$B90),0)</f>
        <v>1</v>
      </c>
      <c r="J90">
        <f>IF(ISNUMBER((IF($B90&lt;206,INDEX(EfficiencyFunctions!E$2:E$206,$B90+1),INDEX(EfficiencyFunctions!E$2:E$206,$B90))-INDEX(EfficiencyFunctions!E$2:E$206,$B90))/($E90-$C90)*($A90-$C90)+INDEX(EfficiencyFunctions!E$2:E$206,$B90)),(IF($B90&lt;206,INDEX(EfficiencyFunctions!E$2:E$206,$B90+1),INDEX(EfficiencyFunctions!E$2:E$206,$B90))-INDEX(EfficiencyFunctions!E$2:E$206,$B90))/($E90-$C90)*($A90-$C90)+INDEX(EfficiencyFunctions!E$2:E$206,$B90),0)</f>
        <v>1.6000000000000001E-3</v>
      </c>
      <c r="K90">
        <f>IF(ISNUMBER((IF($B90&lt;206,INDEX(EfficiencyFunctions!F$2:F$206,$B90+1),INDEX(EfficiencyFunctions!F$2:F$206,$B90))-INDEX(EfficiencyFunctions!F$2:F$206,$B90))/($E90-$C90)*($A90-$C90)+INDEX(EfficiencyFunctions!F$2:F$206,$B90)),(IF($B90&lt;206,INDEX(EfficiencyFunctions!F$2:F$206,$B90+1),INDEX(EfficiencyFunctions!F$2:F$206,$B90))-INDEX(EfficiencyFunctions!F$2:F$206,$B90))/($E90-$C90)*($A90-$C90)+INDEX(EfficiencyFunctions!F$2:F$206,$B90),0)</f>
        <v>0.14743269975814899</v>
      </c>
      <c r="L90">
        <f t="shared" si="3"/>
        <v>2</v>
      </c>
      <c r="M90">
        <f>IF(ISNUMBER(MainDisplay!I90),MainDisplay!I90*MainDisplay!$A$5/(683*SUMPRODUCT('Interpolated data'!G$3:G$1003,'Interpolated data'!L$3:L$1003,MainDisplay!I$3:I$1003)),0)</f>
        <v>1.4197823833012451E-2</v>
      </c>
    </row>
    <row r="91" spans="1:13" x14ac:dyDescent="0.25">
      <c r="A91">
        <f>IF(ISNUMBER(MainDisplay!G91),MainDisplay!G91,"")</f>
        <v>556</v>
      </c>
      <c r="B91">
        <f>MATCH($A91,EfficiencyFunctions!$A$2:$A$206,1)</f>
        <v>91</v>
      </c>
      <c r="C91">
        <f>INDEX(EfficiencyFunctions!$A$2:$A$206,B91)</f>
        <v>556</v>
      </c>
      <c r="D91">
        <f>INDEX(EfficiencyFunctions!$B$2:$B$206,B91)</f>
        <v>0.99985999999999997</v>
      </c>
      <c r="E91">
        <f>IF(B91&lt;206,INDEX(EfficiencyFunctions!$A$2:$A$206,B91+1),1000000)</f>
        <v>558</v>
      </c>
      <c r="F91">
        <f>IF(B91&lt;206,INDEX(EfficiencyFunctions!$B$2:$B$206,B91+1),INDEX(EfficiencyFunctions!$B$2:$B$206,B91))</f>
        <v>0.99833000000000005</v>
      </c>
      <c r="G91">
        <f t="shared" si="2"/>
        <v>0.99985999999999997</v>
      </c>
      <c r="H91">
        <f>IF(ISNUMBER((IF($B91&lt;206,INDEX(EfficiencyFunctions!C$2:C$206,$B91+1),INDEX(EfficiencyFunctions!C$2:C$206,$B91))-INDEX(EfficiencyFunctions!C$2:C$206,$B91))/($E91-$C91)*($A91-$C91)+INDEX(EfficiencyFunctions!C$2:C$206,$B91)),(IF($B91&lt;206,INDEX(EfficiencyFunctions!C$2:C$206,$B91+1),INDEX(EfficiencyFunctions!C$2:C$206,$B91))-INDEX(EfficiencyFunctions!C$2:C$206,$B91))/($E91-$C91)*($A91-$C91)+INDEX(EfficiencyFunctions!C$2:C$206,$B91),0)</f>
        <v>0.38640000000000002</v>
      </c>
      <c r="I91">
        <f>IF(ISNUMBER((IF($B91&lt;206,INDEX(EfficiencyFunctions!D$2:D$206,$B91+1),INDEX(EfficiencyFunctions!D$2:D$206,$B91))-INDEX(EfficiencyFunctions!D$2:D$206,$B91))/($E91-$C91)*($A91-$C91)+INDEX(EfficiencyFunctions!D$2:D$206,$B91)),(IF($B91&lt;206,INDEX(EfficiencyFunctions!D$2:D$206,$B91+1),INDEX(EfficiencyFunctions!D$2:D$206,$B91))-INDEX(EfficiencyFunctions!D$2:D$206,$B91))/($E91-$C91)*($A91-$C91)+INDEX(EfficiencyFunctions!D$2:D$206,$B91),0)</f>
        <v>0.99960000000000004</v>
      </c>
      <c r="J91">
        <f>IF(ISNUMBER((IF($B91&lt;206,INDEX(EfficiencyFunctions!E$2:E$206,$B91+1),INDEX(EfficiencyFunctions!E$2:E$206,$B91))-INDEX(EfficiencyFunctions!E$2:E$206,$B91))/($E91-$C91)*($A91-$C91)+INDEX(EfficiencyFunctions!E$2:E$206,$B91)),(IF($B91&lt;206,INDEX(EfficiencyFunctions!E$2:E$206,$B91+1),INDEX(EfficiencyFunctions!E$2:E$206,$B91))-INDEX(EfficiencyFunctions!E$2:E$206,$B91))/($E91-$C91)*($A91-$C91)+INDEX(EfficiencyFunctions!E$2:E$206,$B91),0)</f>
        <v>1.4E-3</v>
      </c>
      <c r="K91">
        <f>IF(ISNUMBER((IF($B91&lt;206,INDEX(EfficiencyFunctions!F$2:F$206,$B91+1),INDEX(EfficiencyFunctions!F$2:F$206,$B91))-INDEX(EfficiencyFunctions!F$2:F$206,$B91))/($E91-$C91)*($A91-$C91)+INDEX(EfficiencyFunctions!F$2:F$206,$B91)),(IF($B91&lt;206,INDEX(EfficiencyFunctions!F$2:F$206,$B91+1),INDEX(EfficiencyFunctions!F$2:F$206,$B91))-INDEX(EfficiencyFunctions!F$2:F$206,$B91))/($E91-$C91)*($A91-$C91)+INDEX(EfficiencyFunctions!F$2:F$206,$B91),0)</f>
        <v>0.13179067384054799</v>
      </c>
      <c r="L91">
        <f t="shared" si="3"/>
        <v>2</v>
      </c>
      <c r="M91">
        <f>IF(ISNUMBER(MainDisplay!I91),MainDisplay!I91*MainDisplay!$A$5/(683*SUMPRODUCT('Interpolated data'!G$3:G$1003,'Interpolated data'!L$3:L$1003,MainDisplay!I$3:I$1003)),0)</f>
        <v>1.4083588468838787E-2</v>
      </c>
    </row>
    <row r="92" spans="1:13" x14ac:dyDescent="0.25">
      <c r="A92">
        <f>IF(ISNUMBER(MainDisplay!G92),MainDisplay!G92,"")</f>
        <v>558</v>
      </c>
      <c r="B92">
        <f>MATCH($A92,EfficiencyFunctions!$A$2:$A$206,1)</f>
        <v>92</v>
      </c>
      <c r="C92">
        <f>INDEX(EfficiencyFunctions!$A$2:$A$206,B92)</f>
        <v>558</v>
      </c>
      <c r="D92">
        <f>INDEX(EfficiencyFunctions!$B$2:$B$206,B92)</f>
        <v>0.99833000000000005</v>
      </c>
      <c r="E92">
        <f>IF(B92&lt;206,INDEX(EfficiencyFunctions!$A$2:$A$206,B92+1),1000000)</f>
        <v>560</v>
      </c>
      <c r="F92">
        <f>IF(B92&lt;206,INDEX(EfficiencyFunctions!$B$2:$B$206,B92+1),INDEX(EfficiencyFunctions!$B$2:$B$206,B92))</f>
        <v>0.995</v>
      </c>
      <c r="G92">
        <f t="shared" si="2"/>
        <v>0.99833000000000005</v>
      </c>
      <c r="H92">
        <f>IF(ISNUMBER((IF($B92&lt;206,INDEX(EfficiencyFunctions!C$2:C$206,$B92+1),INDEX(EfficiencyFunctions!C$2:C$206,$B92))-INDEX(EfficiencyFunctions!C$2:C$206,$B92))/($E92-$C92)*($A92-$C92)+INDEX(EfficiencyFunctions!C$2:C$206,$B92)),(IF($B92&lt;206,INDEX(EfficiencyFunctions!C$2:C$206,$B92+1),INDEX(EfficiencyFunctions!C$2:C$206,$B92))-INDEX(EfficiencyFunctions!C$2:C$206,$B92))/($E92-$C92)*($A92-$C92)+INDEX(EfficiencyFunctions!C$2:C$206,$B92),0)</f>
        <v>0.3569</v>
      </c>
      <c r="I92">
        <f>IF(ISNUMBER((IF($B92&lt;206,INDEX(EfficiencyFunctions!D$2:D$206,$B92+1),INDEX(EfficiencyFunctions!D$2:D$206,$B92))-INDEX(EfficiencyFunctions!D$2:D$206,$B92))/($E92-$C92)*($A92-$C92)+INDEX(EfficiencyFunctions!D$2:D$206,$B92)),(IF($B92&lt;206,INDEX(EfficiencyFunctions!D$2:D$206,$B92+1),INDEX(EfficiencyFunctions!D$2:D$206,$B92))-INDEX(EfficiencyFunctions!D$2:D$206,$B92))/($E92-$C92)*($A92-$C92)+INDEX(EfficiencyFunctions!D$2:D$206,$B92),0)</f>
        <v>0.99770000000000003</v>
      </c>
      <c r="J92">
        <f>IF(ISNUMBER((IF($B92&lt;206,INDEX(EfficiencyFunctions!E$2:E$206,$B92+1),INDEX(EfficiencyFunctions!E$2:E$206,$B92))-INDEX(EfficiencyFunctions!E$2:E$206,$B92))/($E92-$C92)*($A92-$C92)+INDEX(EfficiencyFunctions!E$2:E$206,$B92)),(IF($B92&lt;206,INDEX(EfficiencyFunctions!E$2:E$206,$B92+1),INDEX(EfficiencyFunctions!E$2:E$206,$B92))-INDEX(EfficiencyFunctions!E$2:E$206,$B92))/($E92-$C92)*($A92-$C92)+INDEX(EfficiencyFunctions!E$2:E$206,$B92),0)</f>
        <v>1.1000000000000001E-3</v>
      </c>
      <c r="K92">
        <f>IF(ISNUMBER((IF($B92&lt;206,INDEX(EfficiencyFunctions!F$2:F$206,$B92+1),INDEX(EfficiencyFunctions!F$2:F$206,$B92))-INDEX(EfficiencyFunctions!F$2:F$206,$B92))/($E92-$C92)*($A92-$C92)+INDEX(EfficiencyFunctions!F$2:F$206,$B92)),(IF($B92&lt;206,INDEX(EfficiencyFunctions!F$2:F$206,$B92+1),INDEX(EfficiencyFunctions!F$2:F$206,$B92))-INDEX(EfficiencyFunctions!F$2:F$206,$B92))/($E92-$C92)*($A92-$C92)+INDEX(EfficiencyFunctions!F$2:F$206,$B92),0)</f>
        <v>0.117445604016767</v>
      </c>
      <c r="L92">
        <f t="shared" si="3"/>
        <v>2</v>
      </c>
      <c r="M92">
        <f>IF(ISNUMBER(MainDisplay!I92),MainDisplay!I92*MainDisplay!$A$5/(683*SUMPRODUCT('Interpolated data'!G$3:G$1003,'Interpolated data'!L$3:L$1003,MainDisplay!I$3:I$1003)),0)</f>
        <v>1.3969353104665124E-2</v>
      </c>
    </row>
    <row r="93" spans="1:13" x14ac:dyDescent="0.25">
      <c r="A93">
        <f>IF(ISNUMBER(MainDisplay!G93),MainDisplay!G93,"")</f>
        <v>560</v>
      </c>
      <c r="B93">
        <f>MATCH($A93,EfficiencyFunctions!$A$2:$A$206,1)</f>
        <v>93</v>
      </c>
      <c r="C93">
        <f>INDEX(EfficiencyFunctions!$A$2:$A$206,B93)</f>
        <v>560</v>
      </c>
      <c r="D93">
        <f>INDEX(EfficiencyFunctions!$B$2:$B$206,B93)</f>
        <v>0.995</v>
      </c>
      <c r="E93">
        <f>IF(B93&lt;206,INDEX(EfficiencyFunctions!$A$2:$A$206,B93+1),1000000)</f>
        <v>562</v>
      </c>
      <c r="F93">
        <f>IF(B93&lt;206,INDEX(EfficiencyFunctions!$B$2:$B$206,B93+1),INDEX(EfficiencyFunctions!$B$2:$B$206,B93))</f>
        <v>0.98973999999999995</v>
      </c>
      <c r="G93">
        <f t="shared" si="2"/>
        <v>0.995</v>
      </c>
      <c r="H93">
        <f>IF(ISNUMBER((IF($B93&lt;206,INDEX(EfficiencyFunctions!C$2:C$206,$B93+1),INDEX(EfficiencyFunctions!C$2:C$206,$B93))-INDEX(EfficiencyFunctions!C$2:C$206,$B93))/($E93-$C93)*($A93-$C93)+INDEX(EfficiencyFunctions!C$2:C$206,$B93)),(IF($B93&lt;206,INDEX(EfficiencyFunctions!C$2:C$206,$B93+1),INDEX(EfficiencyFunctions!C$2:C$206,$B93))-INDEX(EfficiencyFunctions!C$2:C$206,$B93))/($E93-$C93)*($A93-$C93)+INDEX(EfficiencyFunctions!C$2:C$206,$B93),0)</f>
        <v>0.32879999999999998</v>
      </c>
      <c r="I93">
        <f>IF(ISNUMBER((IF($B93&lt;206,INDEX(EfficiencyFunctions!D$2:D$206,$B93+1),INDEX(EfficiencyFunctions!D$2:D$206,$B93))-INDEX(EfficiencyFunctions!D$2:D$206,$B93))/($E93-$C93)*($A93-$C93)+INDEX(EfficiencyFunctions!D$2:D$206,$B93)),(IF($B93&lt;206,INDEX(EfficiencyFunctions!D$2:D$206,$B93+1),INDEX(EfficiencyFunctions!D$2:D$206,$B93))-INDEX(EfficiencyFunctions!D$2:D$206,$B93))/($E93-$C93)*($A93-$C93)+INDEX(EfficiencyFunctions!D$2:D$206,$B93),0)</f>
        <v>0.99390000000000001</v>
      </c>
      <c r="J93">
        <f>IF(ISNUMBER((IF($B93&lt;206,INDEX(EfficiencyFunctions!E$2:E$206,$B93+1),INDEX(EfficiencyFunctions!E$2:E$206,$B93))-INDEX(EfficiencyFunctions!E$2:E$206,$B93))/($E93-$C93)*($A93-$C93)+INDEX(EfficiencyFunctions!E$2:E$206,$B93)),(IF($B93&lt;206,INDEX(EfficiencyFunctions!E$2:E$206,$B93+1),INDEX(EfficiencyFunctions!E$2:E$206,$B93))-INDEX(EfficiencyFunctions!E$2:E$206,$B93))/($E93-$C93)*($A93-$C93)+INDEX(EfficiencyFunctions!E$2:E$206,$B93),0)</f>
        <v>8.9999999999999998E-4</v>
      </c>
      <c r="K93">
        <f>IF(ISNUMBER((IF($B93&lt;206,INDEX(EfficiencyFunctions!F$2:F$206,$B93+1),INDEX(EfficiencyFunctions!F$2:F$206,$B93))-INDEX(EfficiencyFunctions!F$2:F$206,$B93))/($E93-$C93)*($A93-$C93)+INDEX(EfficiencyFunctions!F$2:F$206,$B93)),(IF($B93&lt;206,INDEX(EfficiencyFunctions!F$2:F$206,$B93+1),INDEX(EfficiencyFunctions!F$2:F$206,$B93))-INDEX(EfficiencyFunctions!F$2:F$206,$B93))/($E93-$C93)*($A93-$C93)+INDEX(EfficiencyFunctions!F$2:F$206,$B93),0)</f>
        <v>0.104347008492682</v>
      </c>
      <c r="L93">
        <f t="shared" si="3"/>
        <v>2</v>
      </c>
      <c r="M93">
        <f>IF(ISNUMBER(MainDisplay!I93),MainDisplay!I93*MainDisplay!$A$5/(683*SUMPRODUCT('Interpolated data'!G$3:G$1003,'Interpolated data'!L$3:L$1003,MainDisplay!I$3:I$1003)),0)</f>
        <v>1.385511774049146E-2</v>
      </c>
    </row>
    <row r="94" spans="1:13" x14ac:dyDescent="0.25">
      <c r="A94">
        <f>IF(ISNUMBER(MainDisplay!G94),MainDisplay!G94,"")</f>
        <v>562</v>
      </c>
      <c r="B94">
        <f>MATCH($A94,EfficiencyFunctions!$A$2:$A$206,1)</f>
        <v>94</v>
      </c>
      <c r="C94">
        <f>INDEX(EfficiencyFunctions!$A$2:$A$206,B94)</f>
        <v>562</v>
      </c>
      <c r="D94">
        <f>INDEX(EfficiencyFunctions!$B$2:$B$206,B94)</f>
        <v>0.98973999999999995</v>
      </c>
      <c r="E94">
        <f>IF(B94&lt;206,INDEX(EfficiencyFunctions!$A$2:$A$206,B94+1),1000000)</f>
        <v>564</v>
      </c>
      <c r="F94">
        <f>IF(B94&lt;206,INDEX(EfficiencyFunctions!$B$2:$B$206,B94+1),INDEX(EfficiencyFunctions!$B$2:$B$206,B94))</f>
        <v>0.98272000000000004</v>
      </c>
      <c r="G94">
        <f t="shared" si="2"/>
        <v>0.98973999999999995</v>
      </c>
      <c r="H94">
        <f>IF(ISNUMBER((IF($B94&lt;206,INDEX(EfficiencyFunctions!C$2:C$206,$B94+1),INDEX(EfficiencyFunctions!C$2:C$206,$B94))-INDEX(EfficiencyFunctions!C$2:C$206,$B94))/($E94-$C94)*($A94-$C94)+INDEX(EfficiencyFunctions!C$2:C$206,$B94)),(IF($B94&lt;206,INDEX(EfficiencyFunctions!C$2:C$206,$B94+1),INDEX(EfficiencyFunctions!C$2:C$206,$B94))-INDEX(EfficiencyFunctions!C$2:C$206,$B94))/($E94-$C94)*($A94-$C94)+INDEX(EfficiencyFunctions!C$2:C$206,$B94),0)</f>
        <v>0.30180000000000001</v>
      </c>
      <c r="I94">
        <f>IF(ISNUMBER((IF($B94&lt;206,INDEX(EfficiencyFunctions!D$2:D$206,$B94+1),INDEX(EfficiencyFunctions!D$2:D$206,$B94))-INDEX(EfficiencyFunctions!D$2:D$206,$B94))/($E94-$C94)*($A94-$C94)+INDEX(EfficiencyFunctions!D$2:D$206,$B94)),(IF($B94&lt;206,INDEX(EfficiencyFunctions!D$2:D$206,$B94+1),INDEX(EfficiencyFunctions!D$2:D$206,$B94))-INDEX(EfficiencyFunctions!D$2:D$206,$B94))/($E94-$C94)*($A94-$C94)+INDEX(EfficiencyFunctions!D$2:D$206,$B94),0)</f>
        <v>0.98729999999999996</v>
      </c>
      <c r="J94">
        <f>IF(ISNUMBER((IF($B94&lt;206,INDEX(EfficiencyFunctions!E$2:E$206,$B94+1),INDEX(EfficiencyFunctions!E$2:E$206,$B94))-INDEX(EfficiencyFunctions!E$2:E$206,$B94))/($E94-$C94)*($A94-$C94)+INDEX(EfficiencyFunctions!E$2:E$206,$B94)),(IF($B94&lt;206,INDEX(EfficiencyFunctions!E$2:E$206,$B94+1),INDEX(EfficiencyFunctions!E$2:E$206,$B94))-INDEX(EfficiencyFunctions!E$2:E$206,$B94))/($E94-$C94)*($A94-$C94)+INDEX(EfficiencyFunctions!E$2:E$206,$B94),0)</f>
        <v>8.0000000000000004E-4</v>
      </c>
      <c r="K94">
        <f>IF(ISNUMBER((IF($B94&lt;206,INDEX(EfficiencyFunctions!F$2:F$206,$B94+1),INDEX(EfficiencyFunctions!F$2:F$206,$B94))-INDEX(EfficiencyFunctions!F$2:F$206,$B94))/($E94-$C94)*($A94-$C94)+INDEX(EfficiencyFunctions!F$2:F$206,$B94)),(IF($B94&lt;206,INDEX(EfficiencyFunctions!F$2:F$206,$B94+1),INDEX(EfficiencyFunctions!F$2:F$206,$B94))-INDEX(EfficiencyFunctions!F$2:F$206,$B94))/($E94-$C94)*($A94-$C94)+INDEX(EfficiencyFunctions!F$2:F$206,$B94),0)</f>
        <v>9.2428406905581004E-2</v>
      </c>
      <c r="L94">
        <f t="shared" si="3"/>
        <v>2</v>
      </c>
      <c r="M94">
        <f>IF(ISNUMBER(MainDisplay!I94),MainDisplay!I94*MainDisplay!$A$5/(683*SUMPRODUCT('Interpolated data'!G$3:G$1003,'Interpolated data'!L$3:L$1003,MainDisplay!I$3:I$1003)),0)</f>
        <v>1.3757201714056892E-2</v>
      </c>
    </row>
    <row r="95" spans="1:13" x14ac:dyDescent="0.25">
      <c r="A95">
        <f>IF(ISNUMBER(MainDisplay!G95),MainDisplay!G95,"")</f>
        <v>564</v>
      </c>
      <c r="B95">
        <f>MATCH($A95,EfficiencyFunctions!$A$2:$A$206,1)</f>
        <v>95</v>
      </c>
      <c r="C95">
        <f>INDEX(EfficiencyFunctions!$A$2:$A$206,B95)</f>
        <v>564</v>
      </c>
      <c r="D95">
        <f>INDEX(EfficiencyFunctions!$B$2:$B$206,B95)</f>
        <v>0.98272000000000004</v>
      </c>
      <c r="E95">
        <f>IF(B95&lt;206,INDEX(EfficiencyFunctions!$A$2:$A$206,B95+1),1000000)</f>
        <v>566</v>
      </c>
      <c r="F95">
        <f>IF(B95&lt;206,INDEX(EfficiencyFunctions!$B$2:$B$206,B95+1),INDEX(EfficiencyFunctions!$B$2:$B$206,B95))</f>
        <v>0.97407999999999995</v>
      </c>
      <c r="G95">
        <f t="shared" si="2"/>
        <v>0.98272000000000004</v>
      </c>
      <c r="H95">
        <f>IF(ISNUMBER((IF($B95&lt;206,INDEX(EfficiencyFunctions!C$2:C$206,$B95+1),INDEX(EfficiencyFunctions!C$2:C$206,$B95))-INDEX(EfficiencyFunctions!C$2:C$206,$B95))/($E95-$C95)*($A95-$C95)+INDEX(EfficiencyFunctions!C$2:C$206,$B95)),(IF($B95&lt;206,INDEX(EfficiencyFunctions!C$2:C$206,$B95+1),INDEX(EfficiencyFunctions!C$2:C$206,$B95))-INDEX(EfficiencyFunctions!C$2:C$206,$B95))/($E95-$C95)*($A95-$C95)+INDEX(EfficiencyFunctions!C$2:C$206,$B95),0)</f>
        <v>0.2762</v>
      </c>
      <c r="I95">
        <f>IF(ISNUMBER((IF($B95&lt;206,INDEX(EfficiencyFunctions!D$2:D$206,$B95+1),INDEX(EfficiencyFunctions!D$2:D$206,$B95))-INDEX(EfficiencyFunctions!D$2:D$206,$B95))/($E95-$C95)*($A95-$C95)+INDEX(EfficiencyFunctions!D$2:D$206,$B95)),(IF($B95&lt;206,INDEX(EfficiencyFunctions!D$2:D$206,$B95+1),INDEX(EfficiencyFunctions!D$2:D$206,$B95))-INDEX(EfficiencyFunctions!D$2:D$206,$B95))/($E95-$C95)*($A95-$C95)+INDEX(EfficiencyFunctions!D$2:D$206,$B95),0)</f>
        <v>0.97889999999999999</v>
      </c>
      <c r="J95">
        <f>IF(ISNUMBER((IF($B95&lt;206,INDEX(EfficiencyFunctions!E$2:E$206,$B95+1),INDEX(EfficiencyFunctions!E$2:E$206,$B95))-INDEX(EfficiencyFunctions!E$2:E$206,$B95))/($E95-$C95)*($A95-$C95)+INDEX(EfficiencyFunctions!E$2:E$206,$B95)),(IF($B95&lt;206,INDEX(EfficiencyFunctions!E$2:E$206,$B95+1),INDEX(EfficiencyFunctions!E$2:E$206,$B95))-INDEX(EfficiencyFunctions!E$2:E$206,$B95))/($E95-$C95)*($A95-$C95)+INDEX(EfficiencyFunctions!E$2:E$206,$B95),0)</f>
        <v>8.0000000000000004E-4</v>
      </c>
      <c r="K95">
        <f>IF(ISNUMBER((IF($B95&lt;206,INDEX(EfficiencyFunctions!F$2:F$206,$B95+1),INDEX(EfficiencyFunctions!F$2:F$206,$B95))-INDEX(EfficiencyFunctions!F$2:F$206,$B95))/($E95-$C95)*($A95-$C95)+INDEX(EfficiencyFunctions!F$2:F$206,$B95)),(IF($B95&lt;206,INDEX(EfficiencyFunctions!F$2:F$206,$B95+1),INDEX(EfficiencyFunctions!F$2:F$206,$B95))-INDEX(EfficiencyFunctions!F$2:F$206,$B95))/($E95-$C95)*($A95-$C95)+INDEX(EfficiencyFunctions!F$2:F$206,$B95),0)</f>
        <v>8.1630251139125004E-2</v>
      </c>
      <c r="L95">
        <f t="shared" si="3"/>
        <v>2</v>
      </c>
      <c r="M95">
        <f>IF(ISNUMBER(MainDisplay!I95),MainDisplay!I95*MainDisplay!$A$5/(683*SUMPRODUCT('Interpolated data'!G$3:G$1003,'Interpolated data'!L$3:L$1003,MainDisplay!I$3:I$1003)),0)</f>
        <v>1.3659285687622322E-2</v>
      </c>
    </row>
    <row r="96" spans="1:13" x14ac:dyDescent="0.25">
      <c r="A96">
        <f>IF(ISNUMBER(MainDisplay!G96),MainDisplay!G96,"")</f>
        <v>566</v>
      </c>
      <c r="B96">
        <f>MATCH($A96,EfficiencyFunctions!$A$2:$A$206,1)</f>
        <v>96</v>
      </c>
      <c r="C96">
        <f>INDEX(EfficiencyFunctions!$A$2:$A$206,B96)</f>
        <v>566</v>
      </c>
      <c r="D96">
        <f>INDEX(EfficiencyFunctions!$B$2:$B$206,B96)</f>
        <v>0.97407999999999995</v>
      </c>
      <c r="E96">
        <f>IF(B96&lt;206,INDEX(EfficiencyFunctions!$A$2:$A$206,B96+1),1000000)</f>
        <v>568</v>
      </c>
      <c r="F96">
        <f>IF(B96&lt;206,INDEX(EfficiencyFunctions!$B$2:$B$206,B96+1),INDEX(EfficiencyFunctions!$B$2:$B$206,B96))</f>
        <v>0.96386000000000005</v>
      </c>
      <c r="G96">
        <f t="shared" si="2"/>
        <v>0.97407999999999995</v>
      </c>
      <c r="H96">
        <f>IF(ISNUMBER((IF($B96&lt;206,INDEX(EfficiencyFunctions!C$2:C$206,$B96+1),INDEX(EfficiencyFunctions!C$2:C$206,$B96))-INDEX(EfficiencyFunctions!C$2:C$206,$B96))/($E96-$C96)*($A96-$C96)+INDEX(EfficiencyFunctions!C$2:C$206,$B96)),(IF($B96&lt;206,INDEX(EfficiencyFunctions!C$2:C$206,$B96+1),INDEX(EfficiencyFunctions!C$2:C$206,$B96))-INDEX(EfficiencyFunctions!C$2:C$206,$B96))/($E96-$C96)*($A96-$C96)+INDEX(EfficiencyFunctions!C$2:C$206,$B96),0)</f>
        <v>0.25190000000000001</v>
      </c>
      <c r="I96">
        <f>IF(ISNUMBER((IF($B96&lt;206,INDEX(EfficiencyFunctions!D$2:D$206,$B96+1),INDEX(EfficiencyFunctions!D$2:D$206,$B96))-INDEX(EfficiencyFunctions!D$2:D$206,$B96))/($E96-$C96)*($A96-$C96)+INDEX(EfficiencyFunctions!D$2:D$206,$B96)),(IF($B96&lt;206,INDEX(EfficiencyFunctions!D$2:D$206,$B96+1),INDEX(EfficiencyFunctions!D$2:D$206,$B96))-INDEX(EfficiencyFunctions!D$2:D$206,$B96))/($E96-$C96)*($A96-$C96)+INDEX(EfficiencyFunctions!D$2:D$206,$B96),0)</f>
        <v>0.96899999999999997</v>
      </c>
      <c r="J96">
        <f>IF(ISNUMBER((IF($B96&lt;206,INDEX(EfficiencyFunctions!E$2:E$206,$B96+1),INDEX(EfficiencyFunctions!E$2:E$206,$B96))-INDEX(EfficiencyFunctions!E$2:E$206,$B96))/($E96-$C96)*($A96-$C96)+INDEX(EfficiencyFunctions!E$2:E$206,$B96)),(IF($B96&lt;206,INDEX(EfficiencyFunctions!E$2:E$206,$B96+1),INDEX(EfficiencyFunctions!E$2:E$206,$B96))-INDEX(EfficiencyFunctions!E$2:E$206,$B96))/($E96-$C96)*($A96-$C96)+INDEX(EfficiencyFunctions!E$2:E$206,$B96),0)</f>
        <v>6.9999999999999999E-4</v>
      </c>
      <c r="K96">
        <f>IF(ISNUMBER((IF($B96&lt;206,INDEX(EfficiencyFunctions!F$2:F$206,$B96+1),INDEX(EfficiencyFunctions!F$2:F$206,$B96))-INDEX(EfficiencyFunctions!F$2:F$206,$B96))/($E96-$C96)*($A96-$C96)+INDEX(EfficiencyFunctions!F$2:F$206,$B96)),(IF($B96&lt;206,INDEX(EfficiencyFunctions!F$2:F$206,$B96+1),INDEX(EfficiencyFunctions!F$2:F$206,$B96))-INDEX(EfficiencyFunctions!F$2:F$206,$B96))/($E96-$C96)*($A96-$C96)+INDEX(EfficiencyFunctions!F$2:F$206,$B96),0)</f>
        <v>7.1907433590190001E-2</v>
      </c>
      <c r="L96">
        <f t="shared" si="3"/>
        <v>2</v>
      </c>
      <c r="M96">
        <f>IF(ISNUMBER(MainDisplay!I96),MainDisplay!I96*MainDisplay!$A$5/(683*SUMPRODUCT('Interpolated data'!G$3:G$1003,'Interpolated data'!L$3:L$1003,MainDisplay!I$3:I$1003)),0)</f>
        <v>1.354505032344866E-2</v>
      </c>
    </row>
    <row r="97" spans="1:13" x14ac:dyDescent="0.25">
      <c r="A97">
        <f>IF(ISNUMBER(MainDisplay!G97),MainDisplay!G97,"")</f>
        <v>568</v>
      </c>
      <c r="B97">
        <f>MATCH($A97,EfficiencyFunctions!$A$2:$A$206,1)</f>
        <v>97</v>
      </c>
      <c r="C97">
        <f>INDEX(EfficiencyFunctions!$A$2:$A$206,B97)</f>
        <v>568</v>
      </c>
      <c r="D97">
        <f>INDEX(EfficiencyFunctions!$B$2:$B$206,B97)</f>
        <v>0.96386000000000005</v>
      </c>
      <c r="E97">
        <f>IF(B97&lt;206,INDEX(EfficiencyFunctions!$A$2:$A$206,B97+1),1000000)</f>
        <v>570</v>
      </c>
      <c r="F97">
        <f>IF(B97&lt;206,INDEX(EfficiencyFunctions!$B$2:$B$206,B97+1),INDEX(EfficiencyFunctions!$B$2:$B$206,B97))</f>
        <v>0.95199999999999996</v>
      </c>
      <c r="G97">
        <f t="shared" si="2"/>
        <v>0.96386000000000005</v>
      </c>
      <c r="H97">
        <f>IF(ISNUMBER((IF($B97&lt;206,INDEX(EfficiencyFunctions!C$2:C$206,$B97+1),INDEX(EfficiencyFunctions!C$2:C$206,$B97))-INDEX(EfficiencyFunctions!C$2:C$206,$B97))/($E97-$C97)*($A97-$C97)+INDEX(EfficiencyFunctions!C$2:C$206,$B97)),(IF($B97&lt;206,INDEX(EfficiencyFunctions!C$2:C$206,$B97+1),INDEX(EfficiencyFunctions!C$2:C$206,$B97))-INDEX(EfficiencyFunctions!C$2:C$206,$B97))/($E97-$C97)*($A97-$C97)+INDEX(EfficiencyFunctions!C$2:C$206,$B97),0)</f>
        <v>0.2291</v>
      </c>
      <c r="I97">
        <f>IF(ISNUMBER((IF($B97&lt;206,INDEX(EfficiencyFunctions!D$2:D$206,$B97+1),INDEX(EfficiencyFunctions!D$2:D$206,$B97))-INDEX(EfficiencyFunctions!D$2:D$206,$B97))/($E97-$C97)*($A97-$C97)+INDEX(EfficiencyFunctions!D$2:D$206,$B97)),(IF($B97&lt;206,INDEX(EfficiencyFunctions!D$2:D$206,$B97+1),INDEX(EfficiencyFunctions!D$2:D$206,$B97))-INDEX(EfficiencyFunctions!D$2:D$206,$B97))/($E97-$C97)*($A97-$C97)+INDEX(EfficiencyFunctions!D$2:D$206,$B97),0)</f>
        <v>0.95750000000000002</v>
      </c>
      <c r="J97">
        <f>IF(ISNUMBER((IF($B97&lt;206,INDEX(EfficiencyFunctions!E$2:E$206,$B97+1),INDEX(EfficiencyFunctions!E$2:E$206,$B97))-INDEX(EfficiencyFunctions!E$2:E$206,$B97))/($E97-$C97)*($A97-$C97)+INDEX(EfficiencyFunctions!E$2:E$206,$B97)),(IF($B97&lt;206,INDEX(EfficiencyFunctions!E$2:E$206,$B97+1),INDEX(EfficiencyFunctions!E$2:E$206,$B97))-INDEX(EfficiencyFunctions!E$2:E$206,$B97))/($E97-$C97)*($A97-$C97)+INDEX(EfficiencyFunctions!E$2:E$206,$B97),0)</f>
        <v>5.9999999999999995E-4</v>
      </c>
      <c r="K97">
        <f>IF(ISNUMBER((IF($B97&lt;206,INDEX(EfficiencyFunctions!F$2:F$206,$B97+1),INDEX(EfficiencyFunctions!F$2:F$206,$B97))-INDEX(EfficiencyFunctions!F$2:F$206,$B97))/($E97-$C97)*($A97-$C97)+INDEX(EfficiencyFunctions!F$2:F$206,$B97)),(IF($B97&lt;206,INDEX(EfficiencyFunctions!F$2:F$206,$B97+1),INDEX(EfficiencyFunctions!F$2:F$206,$B97))-INDEX(EfficiencyFunctions!F$2:F$206,$B97))/($E97-$C97)*($A97-$C97)+INDEX(EfficiencyFunctions!F$2:F$206,$B97),0)</f>
        <v>6.3172589153819E-2</v>
      </c>
      <c r="L97">
        <f t="shared" si="3"/>
        <v>2</v>
      </c>
      <c r="M97">
        <f>IF(ISNUMBER(MainDisplay!I97),MainDisplay!I97*MainDisplay!$A$5/(683*SUMPRODUCT('Interpolated data'!G$3:G$1003,'Interpolated data'!L$3:L$1003,MainDisplay!I$3:I$1003)),0)</f>
        <v>1.344713429701409E-2</v>
      </c>
    </row>
    <row r="98" spans="1:13" x14ac:dyDescent="0.25">
      <c r="A98">
        <f>IF(ISNUMBER(MainDisplay!G98),MainDisplay!G98,"")</f>
        <v>570</v>
      </c>
      <c r="B98">
        <f>MATCH($A98,EfficiencyFunctions!$A$2:$A$206,1)</f>
        <v>98</v>
      </c>
      <c r="C98">
        <f>INDEX(EfficiencyFunctions!$A$2:$A$206,B98)</f>
        <v>570</v>
      </c>
      <c r="D98">
        <f>INDEX(EfficiencyFunctions!$B$2:$B$206,B98)</f>
        <v>0.95199999999999996</v>
      </c>
      <c r="E98">
        <f>IF(B98&lt;206,INDEX(EfficiencyFunctions!$A$2:$A$206,B98+1),1000000)</f>
        <v>572</v>
      </c>
      <c r="F98">
        <f>IF(B98&lt;206,INDEX(EfficiencyFunctions!$B$2:$B$206,B98+1),INDEX(EfficiencyFunctions!$B$2:$B$206,B98))</f>
        <v>0.9385</v>
      </c>
      <c r="G98">
        <f t="shared" si="2"/>
        <v>0.95199999999999996</v>
      </c>
      <c r="H98">
        <f>IF(ISNUMBER((IF($B98&lt;206,INDEX(EfficiencyFunctions!C$2:C$206,$B98+1),INDEX(EfficiencyFunctions!C$2:C$206,$B98))-INDEX(EfficiencyFunctions!C$2:C$206,$B98))/($E98-$C98)*($A98-$C98)+INDEX(EfficiencyFunctions!C$2:C$206,$B98)),(IF($B98&lt;206,INDEX(EfficiencyFunctions!C$2:C$206,$B98+1),INDEX(EfficiencyFunctions!C$2:C$206,$B98))-INDEX(EfficiencyFunctions!C$2:C$206,$B98))/($E98-$C98)*($A98-$C98)+INDEX(EfficiencyFunctions!C$2:C$206,$B98),0)</f>
        <v>0.20760000000000001</v>
      </c>
      <c r="I98">
        <f>IF(ISNUMBER((IF($B98&lt;206,INDEX(EfficiencyFunctions!D$2:D$206,$B98+1),INDEX(EfficiencyFunctions!D$2:D$206,$B98))-INDEX(EfficiencyFunctions!D$2:D$206,$B98))/($E98-$C98)*($A98-$C98)+INDEX(EfficiencyFunctions!D$2:D$206,$B98)),(IF($B98&lt;206,INDEX(EfficiencyFunctions!D$2:D$206,$B98+1),INDEX(EfficiencyFunctions!D$2:D$206,$B98))-INDEX(EfficiencyFunctions!D$2:D$206,$B98))/($E98-$C98)*($A98-$C98)+INDEX(EfficiencyFunctions!D$2:D$206,$B98),0)</f>
        <v>0.94440000000000002</v>
      </c>
      <c r="J98">
        <f>IF(ISNUMBER((IF($B98&lt;206,INDEX(EfficiencyFunctions!E$2:E$206,$B98+1),INDEX(EfficiencyFunctions!E$2:E$206,$B98))-INDEX(EfficiencyFunctions!E$2:E$206,$B98))/($E98-$C98)*($A98-$C98)+INDEX(EfficiencyFunctions!E$2:E$206,$B98)),(IF($B98&lt;206,INDEX(EfficiencyFunctions!E$2:E$206,$B98+1),INDEX(EfficiencyFunctions!E$2:E$206,$B98))-INDEX(EfficiencyFunctions!E$2:E$206,$B98))/($E98-$C98)*($A98-$C98)+INDEX(EfficiencyFunctions!E$2:E$206,$B98),0)</f>
        <v>5.9999999999999995E-4</v>
      </c>
      <c r="K98">
        <f>IF(ISNUMBER((IF($B98&lt;206,INDEX(EfficiencyFunctions!F$2:F$206,$B98+1),INDEX(EfficiencyFunctions!F$2:F$206,$B98))-INDEX(EfficiencyFunctions!F$2:F$206,$B98))/($E98-$C98)*($A98-$C98)+INDEX(EfficiencyFunctions!F$2:F$206,$B98)),(IF($B98&lt;206,INDEX(EfficiencyFunctions!F$2:F$206,$B98+1),INDEX(EfficiencyFunctions!F$2:F$206,$B98))-INDEX(EfficiencyFunctions!F$2:F$206,$B98))/($E98-$C98)*($A98-$C98)+INDEX(EfficiencyFunctions!F$2:F$206,$B98),0)</f>
        <v>5.5374098995478002E-2</v>
      </c>
      <c r="L98">
        <f t="shared" si="3"/>
        <v>2</v>
      </c>
      <c r="M98">
        <f>IF(ISNUMBER(MainDisplay!I98),MainDisplay!I98*MainDisplay!$A$5/(683*SUMPRODUCT('Interpolated data'!G$3:G$1003,'Interpolated data'!L$3:L$1003,MainDisplay!I$3:I$1003)),0)</f>
        <v>1.3349218270579522E-2</v>
      </c>
    </row>
    <row r="99" spans="1:13" x14ac:dyDescent="0.25">
      <c r="A99">
        <f>IF(ISNUMBER(MainDisplay!G99),MainDisplay!G99,"")</f>
        <v>572</v>
      </c>
      <c r="B99">
        <f>MATCH($A99,EfficiencyFunctions!$A$2:$A$206,1)</f>
        <v>99</v>
      </c>
      <c r="C99">
        <f>INDEX(EfficiencyFunctions!$A$2:$A$206,B99)</f>
        <v>572</v>
      </c>
      <c r="D99">
        <f>INDEX(EfficiencyFunctions!$B$2:$B$206,B99)</f>
        <v>0.9385</v>
      </c>
      <c r="E99">
        <f>IF(B99&lt;206,INDEX(EfficiencyFunctions!$A$2:$A$206,B99+1),1000000)</f>
        <v>574</v>
      </c>
      <c r="F99">
        <f>IF(B99&lt;206,INDEX(EfficiencyFunctions!$B$2:$B$206,B99+1),INDEX(EfficiencyFunctions!$B$2:$B$206,B99))</f>
        <v>0.92345999999999995</v>
      </c>
      <c r="G99">
        <f t="shared" si="2"/>
        <v>0.9385</v>
      </c>
      <c r="H99">
        <f>IF(ISNUMBER((IF($B99&lt;206,INDEX(EfficiencyFunctions!C$2:C$206,$B99+1),INDEX(EfficiencyFunctions!C$2:C$206,$B99))-INDEX(EfficiencyFunctions!C$2:C$206,$B99))/($E99-$C99)*($A99-$C99)+INDEX(EfficiencyFunctions!C$2:C$206,$B99)),(IF($B99&lt;206,INDEX(EfficiencyFunctions!C$2:C$206,$B99+1),INDEX(EfficiencyFunctions!C$2:C$206,$B99))-INDEX(EfficiencyFunctions!C$2:C$206,$B99))/($E99-$C99)*($A99-$C99)+INDEX(EfficiencyFunctions!C$2:C$206,$B99),0)</f>
        <v>0.18759999999999999</v>
      </c>
      <c r="I99">
        <f>IF(ISNUMBER((IF($B99&lt;206,INDEX(EfficiencyFunctions!D$2:D$206,$B99+1),INDEX(EfficiencyFunctions!D$2:D$206,$B99))-INDEX(EfficiencyFunctions!D$2:D$206,$B99))/($E99-$C99)*($A99-$C99)+INDEX(EfficiencyFunctions!D$2:D$206,$B99)),(IF($B99&lt;206,INDEX(EfficiencyFunctions!D$2:D$206,$B99+1),INDEX(EfficiencyFunctions!D$2:D$206,$B99))-INDEX(EfficiencyFunctions!D$2:D$206,$B99))/($E99-$C99)*($A99-$C99)+INDEX(EfficiencyFunctions!D$2:D$206,$B99),0)</f>
        <v>0.93059999999999998</v>
      </c>
      <c r="J99">
        <f>IF(ISNUMBER((IF($B99&lt;206,INDEX(EfficiencyFunctions!E$2:E$206,$B99+1),INDEX(EfficiencyFunctions!E$2:E$206,$B99))-INDEX(EfficiencyFunctions!E$2:E$206,$B99))/($E99-$C99)*($A99-$C99)+INDEX(EfficiencyFunctions!E$2:E$206,$B99)),(IF($B99&lt;206,INDEX(EfficiencyFunctions!E$2:E$206,$B99+1),INDEX(EfficiencyFunctions!E$2:E$206,$B99))-INDEX(EfficiencyFunctions!E$2:E$206,$B99))/($E99-$C99)*($A99-$C99)+INDEX(EfficiencyFunctions!E$2:E$206,$B99),0)</f>
        <v>5.0000000000000001E-4</v>
      </c>
      <c r="K99">
        <f>IF(ISNUMBER((IF($B99&lt;206,INDEX(EfficiencyFunctions!F$2:F$206,$B99+1),INDEX(EfficiencyFunctions!F$2:F$206,$B99))-INDEX(EfficiencyFunctions!F$2:F$206,$B99))/($E99-$C99)*($A99-$C99)+INDEX(EfficiencyFunctions!F$2:F$206,$B99)),(IF($B99&lt;206,INDEX(EfficiencyFunctions!F$2:F$206,$B99+1),INDEX(EfficiencyFunctions!F$2:F$206,$B99))-INDEX(EfficiencyFunctions!F$2:F$206,$B99))/($E99-$C99)*($A99-$C99)+INDEX(EfficiencyFunctions!F$2:F$206,$B99),0)</f>
        <v>4.8438613508323999E-2</v>
      </c>
      <c r="L99">
        <f t="shared" si="3"/>
        <v>2</v>
      </c>
      <c r="M99">
        <f>IF(ISNUMBER(MainDisplay!I99),MainDisplay!I99*MainDisplay!$A$5/(683*SUMPRODUCT('Interpolated data'!G$3:G$1003,'Interpolated data'!L$3:L$1003,MainDisplay!I$3:I$1003)),0)</f>
        <v>1.3332898932840427E-2</v>
      </c>
    </row>
    <row r="100" spans="1:13" x14ac:dyDescent="0.25">
      <c r="A100">
        <f>IF(ISNUMBER(MainDisplay!G100),MainDisplay!G100,"")</f>
        <v>574</v>
      </c>
      <c r="B100">
        <f>MATCH($A100,EfficiencyFunctions!$A$2:$A$206,1)</f>
        <v>100</v>
      </c>
      <c r="C100">
        <f>INDEX(EfficiencyFunctions!$A$2:$A$206,B100)</f>
        <v>574</v>
      </c>
      <c r="D100">
        <f>INDEX(EfficiencyFunctions!$B$2:$B$206,B100)</f>
        <v>0.92345999999999995</v>
      </c>
      <c r="E100">
        <f>IF(B100&lt;206,INDEX(EfficiencyFunctions!$A$2:$A$206,B100+1),1000000)</f>
        <v>576</v>
      </c>
      <c r="F100">
        <f>IF(B100&lt;206,INDEX(EfficiencyFunctions!$B$2:$B$206,B100+1),INDEX(EfficiencyFunctions!$B$2:$B$206,B100))</f>
        <v>0.90700999999999998</v>
      </c>
      <c r="G100">
        <f t="shared" si="2"/>
        <v>0.92345999999999995</v>
      </c>
      <c r="H100">
        <f>IF(ISNUMBER((IF($B100&lt;206,INDEX(EfficiencyFunctions!C$2:C$206,$B100+1),INDEX(EfficiencyFunctions!C$2:C$206,$B100))-INDEX(EfficiencyFunctions!C$2:C$206,$B100))/($E100-$C100)*($A100-$C100)+INDEX(EfficiencyFunctions!C$2:C$206,$B100)),(IF($B100&lt;206,INDEX(EfficiencyFunctions!C$2:C$206,$B100+1),INDEX(EfficiencyFunctions!C$2:C$206,$B100))-INDEX(EfficiencyFunctions!C$2:C$206,$B100))/($E100-$C100)*($A100-$C100)+INDEX(EfficiencyFunctions!C$2:C$206,$B100),0)</f>
        <v>0.16900000000000001</v>
      </c>
      <c r="I100">
        <f>IF(ISNUMBER((IF($B100&lt;206,INDEX(EfficiencyFunctions!D$2:D$206,$B100+1),INDEX(EfficiencyFunctions!D$2:D$206,$B100))-INDEX(EfficiencyFunctions!D$2:D$206,$B100))/($E100-$C100)*($A100-$C100)+INDEX(EfficiencyFunctions!D$2:D$206,$B100)),(IF($B100&lt;206,INDEX(EfficiencyFunctions!D$2:D$206,$B100+1),INDEX(EfficiencyFunctions!D$2:D$206,$B100))-INDEX(EfficiencyFunctions!D$2:D$206,$B100))/($E100-$C100)*($A100-$C100)+INDEX(EfficiencyFunctions!D$2:D$206,$B100),0)</f>
        <v>0.91520000000000001</v>
      </c>
      <c r="J100">
        <f>IF(ISNUMBER((IF($B100&lt;206,INDEX(EfficiencyFunctions!E$2:E$206,$B100+1),INDEX(EfficiencyFunctions!E$2:E$206,$B100))-INDEX(EfficiencyFunctions!E$2:E$206,$B100))/($E100-$C100)*($A100-$C100)+INDEX(EfficiencyFunctions!E$2:E$206,$B100)),(IF($B100&lt;206,INDEX(EfficiencyFunctions!E$2:E$206,$B100+1),INDEX(EfficiencyFunctions!E$2:E$206,$B100))-INDEX(EfficiencyFunctions!E$2:E$206,$B100))/($E100-$C100)*($A100-$C100)+INDEX(EfficiencyFunctions!E$2:E$206,$B100),0)</f>
        <v>5.0000000000000001E-4</v>
      </c>
      <c r="K100">
        <f>IF(ISNUMBER((IF($B100&lt;206,INDEX(EfficiencyFunctions!F$2:F$206,$B100+1),INDEX(EfficiencyFunctions!F$2:F$206,$B100))-INDEX(EfficiencyFunctions!F$2:F$206,$B100))/($E100-$C100)*($A100-$C100)+INDEX(EfficiencyFunctions!F$2:F$206,$B100)),(IF($B100&lt;206,INDEX(EfficiencyFunctions!F$2:F$206,$B100+1),INDEX(EfficiencyFunctions!F$2:F$206,$B100))-INDEX(EfficiencyFunctions!F$2:F$206,$B100))/($E100-$C100)*($A100-$C100)+INDEX(EfficiencyFunctions!F$2:F$206,$B100),0)</f>
        <v>4.2292669081458997E-2</v>
      </c>
      <c r="L100">
        <f t="shared" si="3"/>
        <v>2</v>
      </c>
      <c r="M100">
        <f>IF(ISNUMBER(MainDisplay!I100),MainDisplay!I100*MainDisplay!$A$5/(683*SUMPRODUCT('Interpolated data'!G$3:G$1003,'Interpolated data'!L$3:L$1003,MainDisplay!I$3:I$1003)),0)</f>
        <v>1.3316579595101333E-2</v>
      </c>
    </row>
    <row r="101" spans="1:13" x14ac:dyDescent="0.25">
      <c r="A101">
        <f>IF(ISNUMBER(MainDisplay!G101),MainDisplay!G101,"")</f>
        <v>576</v>
      </c>
      <c r="B101">
        <f>MATCH($A101,EfficiencyFunctions!$A$2:$A$206,1)</f>
        <v>101</v>
      </c>
      <c r="C101">
        <f>INDEX(EfficiencyFunctions!$A$2:$A$206,B101)</f>
        <v>576</v>
      </c>
      <c r="D101">
        <f>INDEX(EfficiencyFunctions!$B$2:$B$206,B101)</f>
        <v>0.90700999999999998</v>
      </c>
      <c r="E101">
        <f>IF(B101&lt;206,INDEX(EfficiencyFunctions!$A$2:$A$206,B101+1),1000000)</f>
        <v>578</v>
      </c>
      <c r="F101">
        <f>IF(B101&lt;206,INDEX(EfficiencyFunctions!$B$2:$B$206,B101+1),INDEX(EfficiencyFunctions!$B$2:$B$206,B101))</f>
        <v>0.88919999999999999</v>
      </c>
      <c r="G101">
        <f t="shared" si="2"/>
        <v>0.90700999999999998</v>
      </c>
      <c r="H101">
        <f>IF(ISNUMBER((IF($B101&lt;206,INDEX(EfficiencyFunctions!C$2:C$206,$B101+1),INDEX(EfficiencyFunctions!C$2:C$206,$B101))-INDEX(EfficiencyFunctions!C$2:C$206,$B101))/($E101-$C101)*($A101-$C101)+INDEX(EfficiencyFunctions!C$2:C$206,$B101)),(IF($B101&lt;206,INDEX(EfficiencyFunctions!C$2:C$206,$B101+1),INDEX(EfficiencyFunctions!C$2:C$206,$B101))-INDEX(EfficiencyFunctions!C$2:C$206,$B101))/($E101-$C101)*($A101-$C101)+INDEX(EfficiencyFunctions!C$2:C$206,$B101),0)</f>
        <v>0.1517</v>
      </c>
      <c r="I101">
        <f>IF(ISNUMBER((IF($B101&lt;206,INDEX(EfficiencyFunctions!D$2:D$206,$B101+1),INDEX(EfficiencyFunctions!D$2:D$206,$B101))-INDEX(EfficiencyFunctions!D$2:D$206,$B101))/($E101-$C101)*($A101-$C101)+INDEX(EfficiencyFunctions!D$2:D$206,$B101)),(IF($B101&lt;206,INDEX(EfficiencyFunctions!D$2:D$206,$B101+1),INDEX(EfficiencyFunctions!D$2:D$206,$B101))-INDEX(EfficiencyFunctions!D$2:D$206,$B101))/($E101-$C101)*($A101-$C101)+INDEX(EfficiencyFunctions!D$2:D$206,$B101),0)</f>
        <v>0.89849999999999997</v>
      </c>
      <c r="J101">
        <f>IF(ISNUMBER((IF($B101&lt;206,INDEX(EfficiencyFunctions!E$2:E$206,$B101+1),INDEX(EfficiencyFunctions!E$2:E$206,$B101))-INDEX(EfficiencyFunctions!E$2:E$206,$B101))/($E101-$C101)*($A101-$C101)+INDEX(EfficiencyFunctions!E$2:E$206,$B101)),(IF($B101&lt;206,INDEX(EfficiencyFunctions!E$2:E$206,$B101+1),INDEX(EfficiencyFunctions!E$2:E$206,$B101))-INDEX(EfficiencyFunctions!E$2:E$206,$B101))/($E101-$C101)*($A101-$C101)+INDEX(EfficiencyFunctions!E$2:E$206,$B101),0)</f>
        <v>4.0000000000000002E-4</v>
      </c>
      <c r="K101">
        <f>IF(ISNUMBER((IF($B101&lt;206,INDEX(EfficiencyFunctions!F$2:F$206,$B101+1),INDEX(EfficiencyFunctions!F$2:F$206,$B101))-INDEX(EfficiencyFunctions!F$2:F$206,$B101))/($E101-$C101)*($A101-$C101)+INDEX(EfficiencyFunctions!F$2:F$206,$B101)),(IF($B101&lt;206,INDEX(EfficiencyFunctions!F$2:F$206,$B101+1),INDEX(EfficiencyFunctions!F$2:F$206,$B101))-INDEX(EfficiencyFunctions!F$2:F$206,$B101))/($E101-$C101)*($A101-$C101)+INDEX(EfficiencyFunctions!F$2:F$206,$B101),0)</f>
        <v>3.6846539526015E-2</v>
      </c>
      <c r="L101">
        <f t="shared" si="3"/>
        <v>2</v>
      </c>
      <c r="M101">
        <f>IF(ISNUMBER(MainDisplay!I101),MainDisplay!I101*MainDisplay!$A$5/(683*SUMPRODUCT('Interpolated data'!G$3:G$1003,'Interpolated data'!L$3:L$1003,MainDisplay!I$3:I$1003)),0)</f>
        <v>1.3300260257362237E-2</v>
      </c>
    </row>
    <row r="102" spans="1:13" x14ac:dyDescent="0.25">
      <c r="A102">
        <f>IF(ISNUMBER(MainDisplay!G102),MainDisplay!G102,"")</f>
        <v>578</v>
      </c>
      <c r="B102">
        <f>MATCH($A102,EfficiencyFunctions!$A$2:$A$206,1)</f>
        <v>102</v>
      </c>
      <c r="C102">
        <f>INDEX(EfficiencyFunctions!$A$2:$A$206,B102)</f>
        <v>578</v>
      </c>
      <c r="D102">
        <f>INDEX(EfficiencyFunctions!$B$2:$B$206,B102)</f>
        <v>0.88919999999999999</v>
      </c>
      <c r="E102">
        <f>IF(B102&lt;206,INDEX(EfficiencyFunctions!$A$2:$A$206,B102+1),1000000)</f>
        <v>580</v>
      </c>
      <c r="F102">
        <f>IF(B102&lt;206,INDEX(EfficiencyFunctions!$B$2:$B$206,B102+1),INDEX(EfficiencyFunctions!$B$2:$B$206,B102))</f>
        <v>0.87</v>
      </c>
      <c r="G102">
        <f t="shared" si="2"/>
        <v>0.88919999999999999</v>
      </c>
      <c r="H102">
        <f>IF(ISNUMBER((IF($B102&lt;206,INDEX(EfficiencyFunctions!C$2:C$206,$B102+1),INDEX(EfficiencyFunctions!C$2:C$206,$B102))-INDEX(EfficiencyFunctions!C$2:C$206,$B102))/($E102-$C102)*($A102-$C102)+INDEX(EfficiencyFunctions!C$2:C$206,$B102)),(IF($B102&lt;206,INDEX(EfficiencyFunctions!C$2:C$206,$B102+1),INDEX(EfficiencyFunctions!C$2:C$206,$B102))-INDEX(EfficiencyFunctions!C$2:C$206,$B102))/($E102-$C102)*($A102-$C102)+INDEX(EfficiencyFunctions!C$2:C$206,$B102),0)</f>
        <v>0.1358</v>
      </c>
      <c r="I102">
        <f>IF(ISNUMBER((IF($B102&lt;206,INDEX(EfficiencyFunctions!D$2:D$206,$B102+1),INDEX(EfficiencyFunctions!D$2:D$206,$B102))-INDEX(EfficiencyFunctions!D$2:D$206,$B102))/($E102-$C102)*($A102-$C102)+INDEX(EfficiencyFunctions!D$2:D$206,$B102)),(IF($B102&lt;206,INDEX(EfficiencyFunctions!D$2:D$206,$B102+1),INDEX(EfficiencyFunctions!D$2:D$206,$B102))-INDEX(EfficiencyFunctions!D$2:D$206,$B102))/($E102-$C102)*($A102-$C102)+INDEX(EfficiencyFunctions!D$2:D$206,$B102),0)</f>
        <v>0.88049999999999995</v>
      </c>
      <c r="J102">
        <f>IF(ISNUMBER((IF($B102&lt;206,INDEX(EfficiencyFunctions!E$2:E$206,$B102+1),INDEX(EfficiencyFunctions!E$2:E$206,$B102))-INDEX(EfficiencyFunctions!E$2:E$206,$B102))/($E102-$C102)*($A102-$C102)+INDEX(EfficiencyFunctions!E$2:E$206,$B102)),(IF($B102&lt;206,INDEX(EfficiencyFunctions!E$2:E$206,$B102+1),INDEX(EfficiencyFunctions!E$2:E$206,$B102))-INDEX(EfficiencyFunctions!E$2:E$206,$B102))/($E102-$C102)*($A102-$C102)+INDEX(EfficiencyFunctions!E$2:E$206,$B102),0)</f>
        <v>4.0000000000000002E-4</v>
      </c>
      <c r="K102">
        <f>IF(ISNUMBER((IF($B102&lt;206,INDEX(EfficiencyFunctions!F$2:F$206,$B102+1),INDEX(EfficiencyFunctions!F$2:F$206,$B102))-INDEX(EfficiencyFunctions!F$2:F$206,$B102))/($E102-$C102)*($A102-$C102)+INDEX(EfficiencyFunctions!F$2:F$206,$B102)),(IF($B102&lt;206,INDEX(EfficiencyFunctions!F$2:F$206,$B102+1),INDEX(EfficiencyFunctions!F$2:F$206,$B102))-INDEX(EfficiencyFunctions!F$2:F$206,$B102))/($E102-$C102)*($A102-$C102)+INDEX(EfficiencyFunctions!F$2:F$206,$B102),0)</f>
        <v>3.2025686192887003E-2</v>
      </c>
      <c r="L102">
        <f t="shared" si="3"/>
        <v>2</v>
      </c>
      <c r="M102">
        <f>IF(ISNUMBER(MainDisplay!I102),MainDisplay!I102*MainDisplay!$A$5/(683*SUMPRODUCT('Interpolated data'!G$3:G$1003,'Interpolated data'!L$3:L$1003,MainDisplay!I$3:I$1003)),0)</f>
        <v>1.3283940919623143E-2</v>
      </c>
    </row>
    <row r="103" spans="1:13" x14ac:dyDescent="0.25">
      <c r="A103">
        <f>IF(ISNUMBER(MainDisplay!G103),MainDisplay!G103,"")</f>
        <v>580</v>
      </c>
      <c r="B103">
        <f>MATCH($A103,EfficiencyFunctions!$A$2:$A$206,1)</f>
        <v>103</v>
      </c>
      <c r="C103">
        <f>INDEX(EfficiencyFunctions!$A$2:$A$206,B103)</f>
        <v>580</v>
      </c>
      <c r="D103">
        <f>INDEX(EfficiencyFunctions!$B$2:$B$206,B103)</f>
        <v>0.87</v>
      </c>
      <c r="E103">
        <f>IF(B103&lt;206,INDEX(EfficiencyFunctions!$A$2:$A$206,B103+1),1000000)</f>
        <v>582</v>
      </c>
      <c r="F103">
        <f>IF(B103&lt;206,INDEX(EfficiencyFunctions!$B$2:$B$206,B103+1),INDEX(EfficiencyFunctions!$B$2:$B$206,B103))</f>
        <v>0.84938999999999998</v>
      </c>
      <c r="G103">
        <f t="shared" si="2"/>
        <v>0.87</v>
      </c>
      <c r="H103">
        <f>IF(ISNUMBER((IF($B103&lt;206,INDEX(EfficiencyFunctions!C$2:C$206,$B103+1),INDEX(EfficiencyFunctions!C$2:C$206,$B103))-INDEX(EfficiencyFunctions!C$2:C$206,$B103))/($E103-$C103)*($A103-$C103)+INDEX(EfficiencyFunctions!C$2:C$206,$B103)),(IF($B103&lt;206,INDEX(EfficiencyFunctions!C$2:C$206,$B103+1),INDEX(EfficiencyFunctions!C$2:C$206,$B103))-INDEX(EfficiencyFunctions!C$2:C$206,$B103))/($E103-$C103)*($A103-$C103)+INDEX(EfficiencyFunctions!C$2:C$206,$B103),0)</f>
        <v>0.1212</v>
      </c>
      <c r="I103">
        <f>IF(ISNUMBER((IF($B103&lt;206,INDEX(EfficiencyFunctions!D$2:D$206,$B103+1),INDEX(EfficiencyFunctions!D$2:D$206,$B103))-INDEX(EfficiencyFunctions!D$2:D$206,$B103))/($E103-$C103)*($A103-$C103)+INDEX(EfficiencyFunctions!D$2:D$206,$B103)),(IF($B103&lt;206,INDEX(EfficiencyFunctions!D$2:D$206,$B103+1),INDEX(EfficiencyFunctions!D$2:D$206,$B103))-INDEX(EfficiencyFunctions!D$2:D$206,$B103))/($E103-$C103)*($A103-$C103)+INDEX(EfficiencyFunctions!D$2:D$206,$B103),0)</f>
        <v>0.86109999999999998</v>
      </c>
      <c r="J103">
        <f>IF(ISNUMBER((IF($B103&lt;206,INDEX(EfficiencyFunctions!E$2:E$206,$B103+1),INDEX(EfficiencyFunctions!E$2:E$206,$B103))-INDEX(EfficiencyFunctions!E$2:E$206,$B103))/($E103-$C103)*($A103-$C103)+INDEX(EfficiencyFunctions!E$2:E$206,$B103)),(IF($B103&lt;206,INDEX(EfficiencyFunctions!E$2:E$206,$B103+1),INDEX(EfficiencyFunctions!E$2:E$206,$B103))-INDEX(EfficiencyFunctions!E$2:E$206,$B103))/($E103-$C103)*($A103-$C103)+INDEX(EfficiencyFunctions!E$2:E$206,$B103),0)</f>
        <v>2.9999999999999997E-4</v>
      </c>
      <c r="K103">
        <f>IF(ISNUMBER((IF($B103&lt;206,INDEX(EfficiencyFunctions!F$2:F$206,$B103+1),INDEX(EfficiencyFunctions!F$2:F$206,$B103))-INDEX(EfficiencyFunctions!F$2:F$206,$B103))/($E103-$C103)*($A103-$C103)+INDEX(EfficiencyFunctions!F$2:F$206,$B103)),(IF($B103&lt;206,INDEX(EfficiencyFunctions!F$2:F$206,$B103+1),INDEX(EfficiencyFunctions!F$2:F$206,$B103))-INDEX(EfficiencyFunctions!F$2:F$206,$B103))/($E103-$C103)*($A103-$C103)+INDEX(EfficiencyFunctions!F$2:F$206,$B103),0)</f>
        <v>2.7789445636897999E-2</v>
      </c>
      <c r="L103">
        <f t="shared" si="3"/>
        <v>2</v>
      </c>
      <c r="M103">
        <f>IF(ISNUMBER(MainDisplay!I103),MainDisplay!I103*MainDisplay!$A$5/(683*SUMPRODUCT('Interpolated data'!G$3:G$1003,'Interpolated data'!L$3:L$1003,MainDisplay!I$3:I$1003)),0)</f>
        <v>1.3267621581884048E-2</v>
      </c>
    </row>
    <row r="104" spans="1:13" x14ac:dyDescent="0.25">
      <c r="A104">
        <f>IF(ISNUMBER(MainDisplay!G104),MainDisplay!G104,"")</f>
        <v>582</v>
      </c>
      <c r="B104">
        <f>MATCH($A104,EfficiencyFunctions!$A$2:$A$206,1)</f>
        <v>104</v>
      </c>
      <c r="C104">
        <f>INDEX(EfficiencyFunctions!$A$2:$A$206,B104)</f>
        <v>582</v>
      </c>
      <c r="D104">
        <f>INDEX(EfficiencyFunctions!$B$2:$B$206,B104)</f>
        <v>0.84938999999999998</v>
      </c>
      <c r="E104">
        <f>IF(B104&lt;206,INDEX(EfficiencyFunctions!$A$2:$A$206,B104+1),1000000)</f>
        <v>584</v>
      </c>
      <c r="F104">
        <f>IF(B104&lt;206,INDEX(EfficiencyFunctions!$B$2:$B$206,B104+1),INDEX(EfficiencyFunctions!$B$2:$B$206,B104))</f>
        <v>0.82757999999999998</v>
      </c>
      <c r="G104">
        <f t="shared" si="2"/>
        <v>0.84938999999999998</v>
      </c>
      <c r="H104">
        <f>IF(ISNUMBER((IF($B104&lt;206,INDEX(EfficiencyFunctions!C$2:C$206,$B104+1),INDEX(EfficiencyFunctions!C$2:C$206,$B104))-INDEX(EfficiencyFunctions!C$2:C$206,$B104))/($E104-$C104)*($A104-$C104)+INDEX(EfficiencyFunctions!C$2:C$206,$B104)),(IF($B104&lt;206,INDEX(EfficiencyFunctions!C$2:C$206,$B104+1),INDEX(EfficiencyFunctions!C$2:C$206,$B104))-INDEX(EfficiencyFunctions!C$2:C$206,$B104))/($E104-$C104)*($A104-$C104)+INDEX(EfficiencyFunctions!C$2:C$206,$B104),0)</f>
        <v>0.10780000000000001</v>
      </c>
      <c r="I104">
        <f>IF(ISNUMBER((IF($B104&lt;206,INDEX(EfficiencyFunctions!D$2:D$206,$B104+1),INDEX(EfficiencyFunctions!D$2:D$206,$B104))-INDEX(EfficiencyFunctions!D$2:D$206,$B104))/($E104-$C104)*($A104-$C104)+INDEX(EfficiencyFunctions!D$2:D$206,$B104)),(IF($B104&lt;206,INDEX(EfficiencyFunctions!D$2:D$206,$B104+1),INDEX(EfficiencyFunctions!D$2:D$206,$B104))-INDEX(EfficiencyFunctions!D$2:D$206,$B104))/($E104-$C104)*($A104-$C104)+INDEX(EfficiencyFunctions!D$2:D$206,$B104),0)</f>
        <v>0.83909999999999996</v>
      </c>
      <c r="J104">
        <f>IF(ISNUMBER((IF($B104&lt;206,INDEX(EfficiencyFunctions!E$2:E$206,$B104+1),INDEX(EfficiencyFunctions!E$2:E$206,$B104))-INDEX(EfficiencyFunctions!E$2:E$206,$B104))/($E104-$C104)*($A104-$C104)+INDEX(EfficiencyFunctions!E$2:E$206,$B104)),(IF($B104&lt;206,INDEX(EfficiencyFunctions!E$2:E$206,$B104+1),INDEX(EfficiencyFunctions!E$2:E$206,$B104))-INDEX(EfficiencyFunctions!E$2:E$206,$B104))/($E104-$C104)*($A104-$C104)+INDEX(EfficiencyFunctions!E$2:E$206,$B104),0)</f>
        <v>2.9999999999999997E-4</v>
      </c>
      <c r="K104">
        <f>IF(ISNUMBER((IF($B104&lt;206,INDEX(EfficiencyFunctions!F$2:F$206,$B104+1),INDEX(EfficiencyFunctions!F$2:F$206,$B104))-INDEX(EfficiencyFunctions!F$2:F$206,$B104))/($E104-$C104)*($A104-$C104)+INDEX(EfficiencyFunctions!F$2:F$206,$B104)),(IF($B104&lt;206,INDEX(EfficiencyFunctions!F$2:F$206,$B104+1),INDEX(EfficiencyFunctions!F$2:F$206,$B104))-INDEX(EfficiencyFunctions!F$2:F$206,$B104))/($E104-$C104)*($A104-$C104)+INDEX(EfficiencyFunctions!F$2:F$206,$B104),0)</f>
        <v>2.4052213815678999E-2</v>
      </c>
      <c r="L104">
        <f t="shared" si="3"/>
        <v>2</v>
      </c>
      <c r="M104">
        <f>IF(ISNUMBER(MainDisplay!I104),MainDisplay!I104*MainDisplay!$A$5/(683*SUMPRODUCT('Interpolated data'!G$3:G$1003,'Interpolated data'!L$3:L$1003,MainDisplay!I$3:I$1003)),0)</f>
        <v>1.307178952901491E-2</v>
      </c>
    </row>
    <row r="105" spans="1:13" x14ac:dyDescent="0.25">
      <c r="A105">
        <f>IF(ISNUMBER(MainDisplay!G105),MainDisplay!G105,"")</f>
        <v>584</v>
      </c>
      <c r="B105">
        <f>MATCH($A105,EfficiencyFunctions!$A$2:$A$206,1)</f>
        <v>105</v>
      </c>
      <c r="C105">
        <f>INDEX(EfficiencyFunctions!$A$2:$A$206,B105)</f>
        <v>584</v>
      </c>
      <c r="D105">
        <f>INDEX(EfficiencyFunctions!$B$2:$B$206,B105)</f>
        <v>0.82757999999999998</v>
      </c>
      <c r="E105">
        <f>IF(B105&lt;206,INDEX(EfficiencyFunctions!$A$2:$A$206,B105+1),1000000)</f>
        <v>586</v>
      </c>
      <c r="F105">
        <f>IF(B105&lt;206,INDEX(EfficiencyFunctions!$B$2:$B$206,B105+1),INDEX(EfficiencyFunctions!$B$2:$B$206,B105))</f>
        <v>0.80479000000000001</v>
      </c>
      <c r="G105">
        <f t="shared" si="2"/>
        <v>0.82757999999999998</v>
      </c>
      <c r="H105">
        <f>IF(ISNUMBER((IF($B105&lt;206,INDEX(EfficiencyFunctions!C$2:C$206,$B105+1),INDEX(EfficiencyFunctions!C$2:C$206,$B105))-INDEX(EfficiencyFunctions!C$2:C$206,$B105))/($E105-$C105)*($A105-$C105)+INDEX(EfficiencyFunctions!C$2:C$206,$B105)),(IF($B105&lt;206,INDEX(EfficiencyFunctions!C$2:C$206,$B105+1),INDEX(EfficiencyFunctions!C$2:C$206,$B105))-INDEX(EfficiencyFunctions!C$2:C$206,$B105))/($E105-$C105)*($A105-$C105)+INDEX(EfficiencyFunctions!C$2:C$206,$B105),0)</f>
        <v>9.5600000000000004E-2</v>
      </c>
      <c r="I105">
        <f>IF(ISNUMBER((IF($B105&lt;206,INDEX(EfficiencyFunctions!D$2:D$206,$B105+1),INDEX(EfficiencyFunctions!D$2:D$206,$B105))-INDEX(EfficiencyFunctions!D$2:D$206,$B105))/($E105-$C105)*($A105-$C105)+INDEX(EfficiencyFunctions!D$2:D$206,$B105)),(IF($B105&lt;206,INDEX(EfficiencyFunctions!D$2:D$206,$B105+1),INDEX(EfficiencyFunctions!D$2:D$206,$B105))-INDEX(EfficiencyFunctions!D$2:D$206,$B105))/($E105-$C105)*($A105-$C105)+INDEX(EfficiencyFunctions!D$2:D$206,$B105),0)</f>
        <v>0.81610000000000005</v>
      </c>
      <c r="J105">
        <f>IF(ISNUMBER((IF($B105&lt;206,INDEX(EfficiencyFunctions!E$2:E$206,$B105+1),INDEX(EfficiencyFunctions!E$2:E$206,$B105))-INDEX(EfficiencyFunctions!E$2:E$206,$B105))/($E105-$C105)*($A105-$C105)+INDEX(EfficiencyFunctions!E$2:E$206,$B105)),(IF($B105&lt;206,INDEX(EfficiencyFunctions!E$2:E$206,$B105+1),INDEX(EfficiencyFunctions!E$2:E$206,$B105))-INDEX(EfficiencyFunctions!E$2:E$206,$B105))/($E105-$C105)*($A105-$C105)+INDEX(EfficiencyFunctions!E$2:E$206,$B105),0)</f>
        <v>2.9999999999999997E-4</v>
      </c>
      <c r="K105">
        <f>IF(ISNUMBER((IF($B105&lt;206,INDEX(EfficiencyFunctions!F$2:F$206,$B105+1),INDEX(EfficiencyFunctions!F$2:F$206,$B105))-INDEX(EfficiencyFunctions!F$2:F$206,$B105))/($E105-$C105)*($A105-$C105)+INDEX(EfficiencyFunctions!F$2:F$206,$B105)),(IF($B105&lt;206,INDEX(EfficiencyFunctions!F$2:F$206,$B105+1),INDEX(EfficiencyFunctions!F$2:F$206,$B105))-INDEX(EfficiencyFunctions!F$2:F$206,$B105))/($E105-$C105)*($A105-$C105)+INDEX(EfficiencyFunctions!F$2:F$206,$B105),0)</f>
        <v>2.0778272459803002E-2</v>
      </c>
      <c r="L105">
        <f t="shared" si="3"/>
        <v>2</v>
      </c>
      <c r="M105">
        <f>IF(ISNUMBER(MainDisplay!I105),MainDisplay!I105*MainDisplay!$A$5/(683*SUMPRODUCT('Interpolated data'!G$3:G$1003,'Interpolated data'!L$3:L$1003,MainDisplay!I$3:I$1003)),0)</f>
        <v>1.2875957476145774E-2</v>
      </c>
    </row>
    <row r="106" spans="1:13" x14ac:dyDescent="0.25">
      <c r="A106">
        <f>IF(ISNUMBER(MainDisplay!G106),MainDisplay!G106,"")</f>
        <v>586</v>
      </c>
      <c r="B106">
        <f>MATCH($A106,EfficiencyFunctions!$A$2:$A$206,1)</f>
        <v>106</v>
      </c>
      <c r="C106">
        <f>INDEX(EfficiencyFunctions!$A$2:$A$206,B106)</f>
        <v>586</v>
      </c>
      <c r="D106">
        <f>INDEX(EfficiencyFunctions!$B$2:$B$206,B106)</f>
        <v>0.80479000000000001</v>
      </c>
      <c r="E106">
        <f>IF(B106&lt;206,INDEX(EfficiencyFunctions!$A$2:$A$206,B106+1),1000000)</f>
        <v>588</v>
      </c>
      <c r="F106">
        <f>IF(B106&lt;206,INDEX(EfficiencyFunctions!$B$2:$B$206,B106+1),INDEX(EfficiencyFunctions!$B$2:$B$206,B106))</f>
        <v>0.78119000000000005</v>
      </c>
      <c r="G106">
        <f t="shared" si="2"/>
        <v>0.80479000000000001</v>
      </c>
      <c r="H106">
        <f>IF(ISNUMBER((IF($B106&lt;206,INDEX(EfficiencyFunctions!C$2:C$206,$B106+1),INDEX(EfficiencyFunctions!C$2:C$206,$B106))-INDEX(EfficiencyFunctions!C$2:C$206,$B106))/($E106-$C106)*($A106-$C106)+INDEX(EfficiencyFunctions!C$2:C$206,$B106)),(IF($B106&lt;206,INDEX(EfficiencyFunctions!C$2:C$206,$B106+1),INDEX(EfficiencyFunctions!C$2:C$206,$B106))-INDEX(EfficiencyFunctions!C$2:C$206,$B106))/($E106-$C106)*($A106-$C106)+INDEX(EfficiencyFunctions!C$2:C$206,$B106),0)</f>
        <v>8.4500000000000006E-2</v>
      </c>
      <c r="I106">
        <f>IF(ISNUMBER((IF($B106&lt;206,INDEX(EfficiencyFunctions!D$2:D$206,$B106+1),INDEX(EfficiencyFunctions!D$2:D$206,$B106))-INDEX(EfficiencyFunctions!D$2:D$206,$B106))/($E106-$C106)*($A106-$C106)+INDEX(EfficiencyFunctions!D$2:D$206,$B106)),(IF($B106&lt;206,INDEX(EfficiencyFunctions!D$2:D$206,$B106+1),INDEX(EfficiencyFunctions!D$2:D$206,$B106))-INDEX(EfficiencyFunctions!D$2:D$206,$B106))/($E106-$C106)*($A106-$C106)+INDEX(EfficiencyFunctions!D$2:D$206,$B106),0)</f>
        <v>0.79210000000000003</v>
      </c>
      <c r="J106">
        <f>IF(ISNUMBER((IF($B106&lt;206,INDEX(EfficiencyFunctions!E$2:E$206,$B106+1),INDEX(EfficiencyFunctions!E$2:E$206,$B106))-INDEX(EfficiencyFunctions!E$2:E$206,$B106))/($E106-$C106)*($A106-$C106)+INDEX(EfficiencyFunctions!E$2:E$206,$B106)),(IF($B106&lt;206,INDEX(EfficiencyFunctions!E$2:E$206,$B106+1),INDEX(EfficiencyFunctions!E$2:E$206,$B106))-INDEX(EfficiencyFunctions!E$2:E$206,$B106))/($E106-$C106)*($A106-$C106)+INDEX(EfficiencyFunctions!E$2:E$206,$B106),0)</f>
        <v>2.9999999999999997E-4</v>
      </c>
      <c r="K106">
        <f>IF(ISNUMBER((IF($B106&lt;206,INDEX(EfficiencyFunctions!F$2:F$206,$B106+1),INDEX(EfficiencyFunctions!F$2:F$206,$B106))-INDEX(EfficiencyFunctions!F$2:F$206,$B106))/($E106-$C106)*($A106-$C106)+INDEX(EfficiencyFunctions!F$2:F$206,$B106)),(IF($B106&lt;206,INDEX(EfficiencyFunctions!F$2:F$206,$B106+1),INDEX(EfficiencyFunctions!F$2:F$206,$B106))-INDEX(EfficiencyFunctions!F$2:F$206,$B106))/($E106-$C106)*($A106-$C106)+INDEX(EfficiencyFunctions!F$2:F$206,$B106),0)</f>
        <v>1.7922991983135E-2</v>
      </c>
      <c r="L106">
        <f t="shared" si="3"/>
        <v>2</v>
      </c>
      <c r="M106">
        <f>IF(ISNUMBER(MainDisplay!I106),MainDisplay!I106*MainDisplay!$A$5/(683*SUMPRODUCT('Interpolated data'!G$3:G$1003,'Interpolated data'!L$3:L$1003,MainDisplay!I$3:I$1003)),0)</f>
        <v>1.2680125423276636E-2</v>
      </c>
    </row>
    <row r="107" spans="1:13" x14ac:dyDescent="0.25">
      <c r="A107">
        <f>IF(ISNUMBER(MainDisplay!G107),MainDisplay!G107,"")</f>
        <v>588</v>
      </c>
      <c r="B107">
        <f>MATCH($A107,EfficiencyFunctions!$A$2:$A$206,1)</f>
        <v>107</v>
      </c>
      <c r="C107">
        <f>INDEX(EfficiencyFunctions!$A$2:$A$206,B107)</f>
        <v>588</v>
      </c>
      <c r="D107">
        <f>INDEX(EfficiencyFunctions!$B$2:$B$206,B107)</f>
        <v>0.78119000000000005</v>
      </c>
      <c r="E107">
        <f>IF(B107&lt;206,INDEX(EfficiencyFunctions!$A$2:$A$206,B107+1),1000000)</f>
        <v>590</v>
      </c>
      <c r="F107">
        <f>IF(B107&lt;206,INDEX(EfficiencyFunctions!$B$2:$B$206,B107+1),INDEX(EfficiencyFunctions!$B$2:$B$206,B107))</f>
        <v>0.75700000000000001</v>
      </c>
      <c r="G107">
        <f t="shared" si="2"/>
        <v>0.78119000000000005</v>
      </c>
      <c r="H107">
        <f>IF(ISNUMBER((IF($B107&lt;206,INDEX(EfficiencyFunctions!C$2:C$206,$B107+1),INDEX(EfficiencyFunctions!C$2:C$206,$B107))-INDEX(EfficiencyFunctions!C$2:C$206,$B107))/($E107-$C107)*($A107-$C107)+INDEX(EfficiencyFunctions!C$2:C$206,$B107)),(IF($B107&lt;206,INDEX(EfficiencyFunctions!C$2:C$206,$B107+1),INDEX(EfficiencyFunctions!C$2:C$206,$B107))-INDEX(EfficiencyFunctions!C$2:C$206,$B107))/($E107-$C107)*($A107-$C107)+INDEX(EfficiencyFunctions!C$2:C$206,$B107),0)</f>
        <v>7.4499999999999997E-2</v>
      </c>
      <c r="I107">
        <f>IF(ISNUMBER((IF($B107&lt;206,INDEX(EfficiencyFunctions!D$2:D$206,$B107+1),INDEX(EfficiencyFunctions!D$2:D$206,$B107))-INDEX(EfficiencyFunctions!D$2:D$206,$B107))/($E107-$C107)*($A107-$C107)+INDEX(EfficiencyFunctions!D$2:D$206,$B107)),(IF($B107&lt;206,INDEX(EfficiencyFunctions!D$2:D$206,$B107+1),INDEX(EfficiencyFunctions!D$2:D$206,$B107))-INDEX(EfficiencyFunctions!D$2:D$206,$B107))/($E107-$C107)*($A107-$C107)+INDEX(EfficiencyFunctions!D$2:D$206,$B107),0)</f>
        <v>0.76749999999999996</v>
      </c>
      <c r="J107">
        <f>IF(ISNUMBER((IF($B107&lt;206,INDEX(EfficiencyFunctions!E$2:E$206,$B107+1),INDEX(EfficiencyFunctions!E$2:E$206,$B107))-INDEX(EfficiencyFunctions!E$2:E$206,$B107))/($E107-$C107)*($A107-$C107)+INDEX(EfficiencyFunctions!E$2:E$206,$B107)),(IF($B107&lt;206,INDEX(EfficiencyFunctions!E$2:E$206,$B107+1),INDEX(EfficiencyFunctions!E$2:E$206,$B107))-INDEX(EfficiencyFunctions!E$2:E$206,$B107))/($E107-$C107)*($A107-$C107)+INDEX(EfficiencyFunctions!E$2:E$206,$B107),0)</f>
        <v>2.9999999999999997E-4</v>
      </c>
      <c r="K107">
        <f>IF(ISNUMBER((IF($B107&lt;206,INDEX(EfficiencyFunctions!F$2:F$206,$B107+1),INDEX(EfficiencyFunctions!F$2:F$206,$B107))-INDEX(EfficiencyFunctions!F$2:F$206,$B107))/($E107-$C107)*($A107-$C107)+INDEX(EfficiencyFunctions!F$2:F$206,$B107)),(IF($B107&lt;206,INDEX(EfficiencyFunctions!F$2:F$206,$B107+1),INDEX(EfficiencyFunctions!F$2:F$206,$B107))-INDEX(EfficiencyFunctions!F$2:F$206,$B107))/($E107-$C107)*($A107-$C107)+INDEX(EfficiencyFunctions!F$2:F$206,$B107),0)</f>
        <v>1.5434336536321E-2</v>
      </c>
      <c r="L107">
        <f t="shared" si="3"/>
        <v>2</v>
      </c>
      <c r="M107">
        <f>IF(ISNUMBER(MainDisplay!I107),MainDisplay!I107*MainDisplay!$A$5/(683*SUMPRODUCT('Interpolated data'!G$3:G$1003,'Interpolated data'!L$3:L$1003,MainDisplay!I$3:I$1003)),0)</f>
        <v>1.2484293370407499E-2</v>
      </c>
    </row>
    <row r="108" spans="1:13" x14ac:dyDescent="0.25">
      <c r="A108">
        <f>IF(ISNUMBER(MainDisplay!G108),MainDisplay!G108,"")</f>
        <v>590</v>
      </c>
      <c r="B108">
        <f>MATCH($A108,EfficiencyFunctions!$A$2:$A$206,1)</f>
        <v>108</v>
      </c>
      <c r="C108">
        <f>INDEX(EfficiencyFunctions!$A$2:$A$206,B108)</f>
        <v>590</v>
      </c>
      <c r="D108">
        <f>INDEX(EfficiencyFunctions!$B$2:$B$206,B108)</f>
        <v>0.75700000000000001</v>
      </c>
      <c r="E108">
        <f>IF(B108&lt;206,INDEX(EfficiencyFunctions!$A$2:$A$206,B108+1),1000000)</f>
        <v>592</v>
      </c>
      <c r="F108">
        <f>IF(B108&lt;206,INDEX(EfficiencyFunctions!$B$2:$B$206,B108+1),INDEX(EfficiencyFunctions!$B$2:$B$206,B108))</f>
        <v>0.73241999999999996</v>
      </c>
      <c r="G108">
        <f t="shared" si="2"/>
        <v>0.75700000000000001</v>
      </c>
      <c r="H108">
        <f>IF(ISNUMBER((IF($B108&lt;206,INDEX(EfficiencyFunctions!C$2:C$206,$B108+1),INDEX(EfficiencyFunctions!C$2:C$206,$B108))-INDEX(EfficiencyFunctions!C$2:C$206,$B108))/($E108-$C108)*($A108-$C108)+INDEX(EfficiencyFunctions!C$2:C$206,$B108)),(IF($B108&lt;206,INDEX(EfficiencyFunctions!C$2:C$206,$B108+1),INDEX(EfficiencyFunctions!C$2:C$206,$B108))-INDEX(EfficiencyFunctions!C$2:C$206,$B108))/($E108-$C108)*($A108-$C108)+INDEX(EfficiencyFunctions!C$2:C$206,$B108),0)</f>
        <v>6.5500000000000003E-2</v>
      </c>
      <c r="I108">
        <f>IF(ISNUMBER((IF($B108&lt;206,INDEX(EfficiencyFunctions!D$2:D$206,$B108+1),INDEX(EfficiencyFunctions!D$2:D$206,$B108))-INDEX(EfficiencyFunctions!D$2:D$206,$B108))/($E108-$C108)*($A108-$C108)+INDEX(EfficiencyFunctions!D$2:D$206,$B108)),(IF($B108&lt;206,INDEX(EfficiencyFunctions!D$2:D$206,$B108+1),INDEX(EfficiencyFunctions!D$2:D$206,$B108))-INDEX(EfficiencyFunctions!D$2:D$206,$B108))/($E108-$C108)*($A108-$C108)+INDEX(EfficiencyFunctions!D$2:D$206,$B108),0)</f>
        <v>0.74229999999999996</v>
      </c>
      <c r="J108">
        <f>IF(ISNUMBER((IF($B108&lt;206,INDEX(EfficiencyFunctions!E$2:E$206,$B108+1),INDEX(EfficiencyFunctions!E$2:E$206,$B108))-INDEX(EfficiencyFunctions!E$2:E$206,$B108))/($E108-$C108)*($A108-$C108)+INDEX(EfficiencyFunctions!E$2:E$206,$B108)),(IF($B108&lt;206,INDEX(EfficiencyFunctions!E$2:E$206,$B108+1),INDEX(EfficiencyFunctions!E$2:E$206,$B108))-INDEX(EfficiencyFunctions!E$2:E$206,$B108))/($E108-$C108)*($A108-$C108)+INDEX(EfficiencyFunctions!E$2:E$206,$B108),0)</f>
        <v>2.9999999999999997E-4</v>
      </c>
      <c r="K108">
        <f>IF(ISNUMBER((IF($B108&lt;206,INDEX(EfficiencyFunctions!F$2:F$206,$B108+1),INDEX(EfficiencyFunctions!F$2:F$206,$B108))-INDEX(EfficiencyFunctions!F$2:F$206,$B108))/($E108-$C108)*($A108-$C108)+INDEX(EfficiencyFunctions!F$2:F$206,$B108)),(IF($B108&lt;206,INDEX(EfficiencyFunctions!F$2:F$206,$B108+1),INDEX(EfficiencyFunctions!F$2:F$206,$B108))-INDEX(EfficiencyFunctions!F$2:F$206,$B108))/($E108-$C108)*($A108-$C108)+INDEX(EfficiencyFunctions!F$2:F$206,$B108),0)</f>
        <v>1.3273324733960999E-2</v>
      </c>
      <c r="L108">
        <f t="shared" si="3"/>
        <v>2</v>
      </c>
      <c r="M108">
        <f>IF(ISNUMBER(MainDisplay!I108),MainDisplay!I108*MainDisplay!$A$5/(683*SUMPRODUCT('Interpolated data'!G$3:G$1003,'Interpolated data'!L$3:L$1003,MainDisplay!I$3:I$1003)),0)</f>
        <v>1.2288461317538362E-2</v>
      </c>
    </row>
    <row r="109" spans="1:13" x14ac:dyDescent="0.25">
      <c r="A109">
        <f>IF(ISNUMBER(MainDisplay!G109),MainDisplay!G109,"")</f>
        <v>592</v>
      </c>
      <c r="B109">
        <f>MATCH($A109,EfficiencyFunctions!$A$2:$A$206,1)</f>
        <v>109</v>
      </c>
      <c r="C109">
        <f>INDEX(EfficiencyFunctions!$A$2:$A$206,B109)</f>
        <v>592</v>
      </c>
      <c r="D109">
        <f>INDEX(EfficiencyFunctions!$B$2:$B$206,B109)</f>
        <v>0.73241999999999996</v>
      </c>
      <c r="E109">
        <f>IF(B109&lt;206,INDEX(EfficiencyFunctions!$A$2:$A$206,B109+1),1000000)</f>
        <v>594</v>
      </c>
      <c r="F109">
        <f>IF(B109&lt;206,INDEX(EfficiencyFunctions!$B$2:$B$206,B109+1),INDEX(EfficiencyFunctions!$B$2:$B$206,B109))</f>
        <v>0.70750000000000002</v>
      </c>
      <c r="G109">
        <f t="shared" si="2"/>
        <v>0.73241999999999996</v>
      </c>
      <c r="H109">
        <f>IF(ISNUMBER((IF($B109&lt;206,INDEX(EfficiencyFunctions!C$2:C$206,$B109+1),INDEX(EfficiencyFunctions!C$2:C$206,$B109))-INDEX(EfficiencyFunctions!C$2:C$206,$B109))/($E109-$C109)*($A109-$C109)+INDEX(EfficiencyFunctions!C$2:C$206,$B109)),(IF($B109&lt;206,INDEX(EfficiencyFunctions!C$2:C$206,$B109+1),INDEX(EfficiencyFunctions!C$2:C$206,$B109))-INDEX(EfficiencyFunctions!C$2:C$206,$B109))/($E109-$C109)*($A109-$C109)+INDEX(EfficiencyFunctions!C$2:C$206,$B109),0)</f>
        <v>5.74E-2</v>
      </c>
      <c r="I109">
        <f>IF(ISNUMBER((IF($B109&lt;206,INDEX(EfficiencyFunctions!D$2:D$206,$B109+1),INDEX(EfficiencyFunctions!D$2:D$206,$B109))-INDEX(EfficiencyFunctions!D$2:D$206,$B109))/($E109-$C109)*($A109-$C109)+INDEX(EfficiencyFunctions!D$2:D$206,$B109)),(IF($B109&lt;206,INDEX(EfficiencyFunctions!D$2:D$206,$B109+1),INDEX(EfficiencyFunctions!D$2:D$206,$B109))-INDEX(EfficiencyFunctions!D$2:D$206,$B109))/($E109-$C109)*($A109-$C109)+INDEX(EfficiencyFunctions!D$2:D$206,$B109),0)</f>
        <v>0.71819999999999995</v>
      </c>
      <c r="J109">
        <f>IF(ISNUMBER((IF($B109&lt;206,INDEX(EfficiencyFunctions!E$2:E$206,$B109+1),INDEX(EfficiencyFunctions!E$2:E$206,$B109))-INDEX(EfficiencyFunctions!E$2:E$206,$B109))/($E109-$C109)*($A109-$C109)+INDEX(EfficiencyFunctions!E$2:E$206,$B109)),(IF($B109&lt;206,INDEX(EfficiencyFunctions!E$2:E$206,$B109+1),INDEX(EfficiencyFunctions!E$2:E$206,$B109))-INDEX(EfficiencyFunctions!E$2:E$206,$B109))/($E109-$C109)*($A109-$C109)+INDEX(EfficiencyFunctions!E$2:E$206,$B109),0)</f>
        <v>2.9999999999999997E-4</v>
      </c>
      <c r="K109">
        <f>IF(ISNUMBER((IF($B109&lt;206,INDEX(EfficiencyFunctions!F$2:F$206,$B109+1),INDEX(EfficiencyFunctions!F$2:F$206,$B109))-INDEX(EfficiencyFunctions!F$2:F$206,$B109))/($E109-$C109)*($A109-$C109)+INDEX(EfficiencyFunctions!F$2:F$206,$B109)),(IF($B109&lt;206,INDEX(EfficiencyFunctions!F$2:F$206,$B109+1),INDEX(EfficiencyFunctions!F$2:F$206,$B109))-INDEX(EfficiencyFunctions!F$2:F$206,$B109))/($E109-$C109)*($A109-$C109)+INDEX(EfficiencyFunctions!F$2:F$206,$B109),0)</f>
        <v>1.1389348777455999E-2</v>
      </c>
      <c r="L109">
        <f t="shared" si="3"/>
        <v>2</v>
      </c>
      <c r="M109">
        <f>IF(ISNUMBER(MainDisplay!I109),MainDisplay!I109*MainDisplay!$A$5/(683*SUMPRODUCT('Interpolated data'!G$3:G$1003,'Interpolated data'!L$3:L$1003,MainDisplay!I$3:I$1003)),0)</f>
        <v>1.2321099993016551E-2</v>
      </c>
    </row>
    <row r="110" spans="1:13" x14ac:dyDescent="0.25">
      <c r="A110">
        <f>IF(ISNUMBER(MainDisplay!G110),MainDisplay!G110,"")</f>
        <v>594</v>
      </c>
      <c r="B110">
        <f>MATCH($A110,EfficiencyFunctions!$A$2:$A$206,1)</f>
        <v>110</v>
      </c>
      <c r="C110">
        <f>INDEX(EfficiencyFunctions!$A$2:$A$206,B110)</f>
        <v>594</v>
      </c>
      <c r="D110">
        <f>INDEX(EfficiencyFunctions!$B$2:$B$206,B110)</f>
        <v>0.70750000000000002</v>
      </c>
      <c r="E110">
        <f>IF(B110&lt;206,INDEX(EfficiencyFunctions!$A$2:$A$206,B110+1),1000000)</f>
        <v>596</v>
      </c>
      <c r="F110">
        <f>IF(B110&lt;206,INDEX(EfficiencyFunctions!$B$2:$B$206,B110+1),INDEX(EfficiencyFunctions!$B$2:$B$206,B110))</f>
        <v>0.68222000000000005</v>
      </c>
      <c r="G110">
        <f t="shared" si="2"/>
        <v>0.70750000000000002</v>
      </c>
      <c r="H110">
        <f>IF(ISNUMBER((IF($B110&lt;206,INDEX(EfficiencyFunctions!C$2:C$206,$B110+1),INDEX(EfficiencyFunctions!C$2:C$206,$B110))-INDEX(EfficiencyFunctions!C$2:C$206,$B110))/($E110-$C110)*($A110-$C110)+INDEX(EfficiencyFunctions!C$2:C$206,$B110)),(IF($B110&lt;206,INDEX(EfficiencyFunctions!C$2:C$206,$B110+1),INDEX(EfficiencyFunctions!C$2:C$206,$B110))-INDEX(EfficiencyFunctions!C$2:C$206,$B110))/($E110-$C110)*($A110-$C110)+INDEX(EfficiencyFunctions!C$2:C$206,$B110),0)</f>
        <v>5.0200000000000002E-2</v>
      </c>
      <c r="I110">
        <f>IF(ISNUMBER((IF($B110&lt;206,INDEX(EfficiencyFunctions!D$2:D$206,$B110+1),INDEX(EfficiencyFunctions!D$2:D$206,$B110))-INDEX(EfficiencyFunctions!D$2:D$206,$B110))/($E110-$C110)*($A110-$C110)+INDEX(EfficiencyFunctions!D$2:D$206,$B110)),(IF($B110&lt;206,INDEX(EfficiencyFunctions!D$2:D$206,$B110+1),INDEX(EfficiencyFunctions!D$2:D$206,$B110))-INDEX(EfficiencyFunctions!D$2:D$206,$B110))/($E110-$C110)*($A110-$C110)+INDEX(EfficiencyFunctions!D$2:D$206,$B110),0)</f>
        <v>0.69379999999999997</v>
      </c>
      <c r="J110">
        <f>IF(ISNUMBER((IF($B110&lt;206,INDEX(EfficiencyFunctions!E$2:E$206,$B110+1),INDEX(EfficiencyFunctions!E$2:E$206,$B110))-INDEX(EfficiencyFunctions!E$2:E$206,$B110))/($E110-$C110)*($A110-$C110)+INDEX(EfficiencyFunctions!E$2:E$206,$B110)),(IF($B110&lt;206,INDEX(EfficiencyFunctions!E$2:E$206,$B110+1),INDEX(EfficiencyFunctions!E$2:E$206,$B110))-INDEX(EfficiencyFunctions!E$2:E$206,$B110))/($E110-$C110)*($A110-$C110)+INDEX(EfficiencyFunctions!E$2:E$206,$B110),0)</f>
        <v>2.9999999999999997E-4</v>
      </c>
      <c r="K110">
        <f>IF(ISNUMBER((IF($B110&lt;206,INDEX(EfficiencyFunctions!F$2:F$206,$B110+1),INDEX(EfficiencyFunctions!F$2:F$206,$B110))-INDEX(EfficiencyFunctions!F$2:F$206,$B110))/($E110-$C110)*($A110-$C110)+INDEX(EfficiencyFunctions!F$2:F$206,$B110)),(IF($B110&lt;206,INDEX(EfficiencyFunctions!F$2:F$206,$B110+1),INDEX(EfficiencyFunctions!F$2:F$206,$B110))-INDEX(EfficiencyFunctions!F$2:F$206,$B110))/($E110-$C110)*($A110-$C110)+INDEX(EfficiencyFunctions!F$2:F$206,$B110),0)</f>
        <v>9.7595841556210004E-3</v>
      </c>
      <c r="L110">
        <f t="shared" si="3"/>
        <v>2</v>
      </c>
      <c r="M110">
        <f>IF(ISNUMBER(MainDisplay!I110),MainDisplay!I110*MainDisplay!$A$5/(683*SUMPRODUCT('Interpolated data'!G$3:G$1003,'Interpolated data'!L$3:L$1003,MainDisplay!I$3:I$1003)),0)</f>
        <v>1.2370058006233836E-2</v>
      </c>
    </row>
    <row r="111" spans="1:13" x14ac:dyDescent="0.25">
      <c r="A111">
        <f>IF(ISNUMBER(MainDisplay!G111),MainDisplay!G111,"")</f>
        <v>596</v>
      </c>
      <c r="B111">
        <f>MATCH($A111,EfficiencyFunctions!$A$2:$A$206,1)</f>
        <v>111</v>
      </c>
      <c r="C111">
        <f>INDEX(EfficiencyFunctions!$A$2:$A$206,B111)</f>
        <v>596</v>
      </c>
      <c r="D111">
        <f>INDEX(EfficiencyFunctions!$B$2:$B$206,B111)</f>
        <v>0.68222000000000005</v>
      </c>
      <c r="E111">
        <f>IF(B111&lt;206,INDEX(EfficiencyFunctions!$A$2:$A$206,B111+1),1000000)</f>
        <v>598</v>
      </c>
      <c r="F111">
        <f>IF(B111&lt;206,INDEX(EfficiencyFunctions!$B$2:$B$206,B111+1),INDEX(EfficiencyFunctions!$B$2:$B$206,B111))</f>
        <v>0.65666999999999998</v>
      </c>
      <c r="G111">
        <f t="shared" si="2"/>
        <v>0.68222000000000005</v>
      </c>
      <c r="H111">
        <f>IF(ISNUMBER((IF($B111&lt;206,INDEX(EfficiencyFunctions!C$2:C$206,$B111+1),INDEX(EfficiencyFunctions!C$2:C$206,$B111))-INDEX(EfficiencyFunctions!C$2:C$206,$B111))/($E111-$C111)*($A111-$C111)+INDEX(EfficiencyFunctions!C$2:C$206,$B111)),(IF($B111&lt;206,INDEX(EfficiencyFunctions!C$2:C$206,$B111+1),INDEX(EfficiencyFunctions!C$2:C$206,$B111))-INDEX(EfficiencyFunctions!C$2:C$206,$B111))/($E111-$C111)*($A111-$C111)+INDEX(EfficiencyFunctions!C$2:C$206,$B111),0)</f>
        <v>4.3799999999999999E-2</v>
      </c>
      <c r="I111">
        <f>IF(ISNUMBER((IF($B111&lt;206,INDEX(EfficiencyFunctions!D$2:D$206,$B111+1),INDEX(EfficiencyFunctions!D$2:D$206,$B111))-INDEX(EfficiencyFunctions!D$2:D$206,$B111))/($E111-$C111)*($A111-$C111)+INDEX(EfficiencyFunctions!D$2:D$206,$B111)),(IF($B111&lt;206,INDEX(EfficiencyFunctions!D$2:D$206,$B111+1),INDEX(EfficiencyFunctions!D$2:D$206,$B111))-INDEX(EfficiencyFunctions!D$2:D$206,$B111))/($E111-$C111)*($A111-$C111)+INDEX(EfficiencyFunctions!D$2:D$206,$B111),0)</f>
        <v>0.66900000000000004</v>
      </c>
      <c r="J111">
        <f>IF(ISNUMBER((IF($B111&lt;206,INDEX(EfficiencyFunctions!E$2:E$206,$B111+1),INDEX(EfficiencyFunctions!E$2:E$206,$B111))-INDEX(EfficiencyFunctions!E$2:E$206,$B111))/($E111-$C111)*($A111-$C111)+INDEX(EfficiencyFunctions!E$2:E$206,$B111)),(IF($B111&lt;206,INDEX(EfficiencyFunctions!E$2:E$206,$B111+1),INDEX(EfficiencyFunctions!E$2:E$206,$B111))-INDEX(EfficiencyFunctions!E$2:E$206,$B111))/($E111-$C111)*($A111-$C111)+INDEX(EfficiencyFunctions!E$2:E$206,$B111),0)</f>
        <v>2.9999999999999997E-4</v>
      </c>
      <c r="K111">
        <f>IF(ISNUMBER((IF($B111&lt;206,INDEX(EfficiencyFunctions!F$2:F$206,$B111+1),INDEX(EfficiencyFunctions!F$2:F$206,$B111))-INDEX(EfficiencyFunctions!F$2:F$206,$B111))/($E111-$C111)*($A111-$C111)+INDEX(EfficiencyFunctions!F$2:F$206,$B111)),(IF($B111&lt;206,INDEX(EfficiencyFunctions!F$2:F$206,$B111+1),INDEX(EfficiencyFunctions!F$2:F$206,$B111))-INDEX(EfficiencyFunctions!F$2:F$206,$B111))/($E111-$C111)*($A111-$C111)+INDEX(EfficiencyFunctions!F$2:F$206,$B111),0)</f>
        <v>8.3527785577500006E-3</v>
      </c>
      <c r="L111">
        <f t="shared" si="3"/>
        <v>2</v>
      </c>
      <c r="M111">
        <f>IF(ISNUMBER(MainDisplay!I111),MainDisplay!I111*MainDisplay!$A$5/(683*SUMPRODUCT('Interpolated data'!G$3:G$1003,'Interpolated data'!L$3:L$1003,MainDisplay!I$3:I$1003)),0)</f>
        <v>1.2402696681712025E-2</v>
      </c>
    </row>
    <row r="112" spans="1:13" x14ac:dyDescent="0.25">
      <c r="A112">
        <f>IF(ISNUMBER(MainDisplay!G112),MainDisplay!G112,"")</f>
        <v>598</v>
      </c>
      <c r="B112">
        <f>MATCH($A112,EfficiencyFunctions!$A$2:$A$206,1)</f>
        <v>112</v>
      </c>
      <c r="C112">
        <f>INDEX(EfficiencyFunctions!$A$2:$A$206,B112)</f>
        <v>598</v>
      </c>
      <c r="D112">
        <f>INDEX(EfficiencyFunctions!$B$2:$B$206,B112)</f>
        <v>0.65666999999999998</v>
      </c>
      <c r="E112">
        <f>IF(B112&lt;206,INDEX(EfficiencyFunctions!$A$2:$A$206,B112+1),1000000)</f>
        <v>600</v>
      </c>
      <c r="F112">
        <f>IF(B112&lt;206,INDEX(EfficiencyFunctions!$B$2:$B$206,B112+1),INDEX(EfficiencyFunctions!$B$2:$B$206,B112))</f>
        <v>0.63100000000000001</v>
      </c>
      <c r="G112">
        <f t="shared" si="2"/>
        <v>0.65666999999999998</v>
      </c>
      <c r="H112">
        <f>IF(ISNUMBER((IF($B112&lt;206,INDEX(EfficiencyFunctions!C$2:C$206,$B112+1),INDEX(EfficiencyFunctions!C$2:C$206,$B112))-INDEX(EfficiencyFunctions!C$2:C$206,$B112))/($E112-$C112)*($A112-$C112)+INDEX(EfficiencyFunctions!C$2:C$206,$B112)),(IF($B112&lt;206,INDEX(EfficiencyFunctions!C$2:C$206,$B112+1),INDEX(EfficiencyFunctions!C$2:C$206,$B112))-INDEX(EfficiencyFunctions!C$2:C$206,$B112))/($E112-$C112)*($A112-$C112)+INDEX(EfficiencyFunctions!C$2:C$206,$B112),0)</f>
        <v>3.8199999999999998E-2</v>
      </c>
      <c r="I112">
        <f>IF(ISNUMBER((IF($B112&lt;206,INDEX(EfficiencyFunctions!D$2:D$206,$B112+1),INDEX(EfficiencyFunctions!D$2:D$206,$B112))-INDEX(EfficiencyFunctions!D$2:D$206,$B112))/($E112-$C112)*($A112-$C112)+INDEX(EfficiencyFunctions!D$2:D$206,$B112)),(IF($B112&lt;206,INDEX(EfficiencyFunctions!D$2:D$206,$B112+1),INDEX(EfficiencyFunctions!D$2:D$206,$B112))-INDEX(EfficiencyFunctions!D$2:D$206,$B112))/($E112-$C112)*($A112-$C112)+INDEX(EfficiencyFunctions!D$2:D$206,$B112),0)</f>
        <v>0.64400000000000002</v>
      </c>
      <c r="J112">
        <f>IF(ISNUMBER((IF($B112&lt;206,INDEX(EfficiencyFunctions!E$2:E$206,$B112+1),INDEX(EfficiencyFunctions!E$2:E$206,$B112))-INDEX(EfficiencyFunctions!E$2:E$206,$B112))/($E112-$C112)*($A112-$C112)+INDEX(EfficiencyFunctions!E$2:E$206,$B112)),(IF($B112&lt;206,INDEX(EfficiencyFunctions!E$2:E$206,$B112+1),INDEX(EfficiencyFunctions!E$2:E$206,$B112))-INDEX(EfficiencyFunctions!E$2:E$206,$B112))/($E112-$C112)*($A112-$C112)+INDEX(EfficiencyFunctions!E$2:E$206,$B112),0)</f>
        <v>2.9999999999999997E-4</v>
      </c>
      <c r="K112">
        <f>IF(ISNUMBER((IF($B112&lt;206,INDEX(EfficiencyFunctions!F$2:F$206,$B112+1),INDEX(EfficiencyFunctions!F$2:F$206,$B112))-INDEX(EfficiencyFunctions!F$2:F$206,$B112))/($E112-$C112)*($A112-$C112)+INDEX(EfficiencyFunctions!F$2:F$206,$B112)),(IF($B112&lt;206,INDEX(EfficiencyFunctions!F$2:F$206,$B112+1),INDEX(EfficiencyFunctions!F$2:F$206,$B112))-INDEX(EfficiencyFunctions!F$2:F$206,$B112))/($E112-$C112)*($A112-$C112)+INDEX(EfficiencyFunctions!F$2:F$206,$B112),0)</f>
        <v>7.1471977114070002E-3</v>
      </c>
      <c r="L112">
        <f t="shared" si="3"/>
        <v>2</v>
      </c>
      <c r="M112">
        <f>IF(ISNUMBER(MainDisplay!I112),MainDisplay!I112*MainDisplay!$A$5/(683*SUMPRODUCT('Interpolated data'!G$3:G$1003,'Interpolated data'!L$3:L$1003,MainDisplay!I$3:I$1003)),0)</f>
        <v>1.2435335357190215E-2</v>
      </c>
    </row>
    <row r="113" spans="1:13" x14ac:dyDescent="0.25">
      <c r="A113">
        <f>IF(ISNUMBER(MainDisplay!G113),MainDisplay!G113,"")</f>
        <v>600</v>
      </c>
      <c r="B113">
        <f>MATCH($A113,EfficiencyFunctions!$A$2:$A$206,1)</f>
        <v>113</v>
      </c>
      <c r="C113">
        <f>INDEX(EfficiencyFunctions!$A$2:$A$206,B113)</f>
        <v>600</v>
      </c>
      <c r="D113">
        <f>INDEX(EfficiencyFunctions!$B$2:$B$206,B113)</f>
        <v>0.63100000000000001</v>
      </c>
      <c r="E113">
        <f>IF(B113&lt;206,INDEX(EfficiencyFunctions!$A$2:$A$206,B113+1),1000000)</f>
        <v>602</v>
      </c>
      <c r="F113">
        <f>IF(B113&lt;206,INDEX(EfficiencyFunctions!$B$2:$B$206,B113+1),INDEX(EfficiencyFunctions!$B$2:$B$206,B113))</f>
        <v>0.60531000000000001</v>
      </c>
      <c r="G113">
        <f t="shared" si="2"/>
        <v>0.63100000000000001</v>
      </c>
      <c r="H113">
        <f>IF(ISNUMBER((IF($B113&lt;206,INDEX(EfficiencyFunctions!C$2:C$206,$B113+1),INDEX(EfficiencyFunctions!C$2:C$206,$B113))-INDEX(EfficiencyFunctions!C$2:C$206,$B113))/($E113-$C113)*($A113-$C113)+INDEX(EfficiencyFunctions!C$2:C$206,$B113)),(IF($B113&lt;206,INDEX(EfficiencyFunctions!C$2:C$206,$B113+1),INDEX(EfficiencyFunctions!C$2:C$206,$B113))-INDEX(EfficiencyFunctions!C$2:C$206,$B113))/($E113-$C113)*($A113-$C113)+INDEX(EfficiencyFunctions!C$2:C$206,$B113),0)</f>
        <v>3.3149999999999999E-2</v>
      </c>
      <c r="I113">
        <f>IF(ISNUMBER((IF($B113&lt;206,INDEX(EfficiencyFunctions!D$2:D$206,$B113+1),INDEX(EfficiencyFunctions!D$2:D$206,$B113))-INDEX(EfficiencyFunctions!D$2:D$206,$B113))/($E113-$C113)*($A113-$C113)+INDEX(EfficiencyFunctions!D$2:D$206,$B113)),(IF($B113&lt;206,INDEX(EfficiencyFunctions!D$2:D$206,$B113+1),INDEX(EfficiencyFunctions!D$2:D$206,$B113))-INDEX(EfficiencyFunctions!D$2:D$206,$B113))/($E113-$C113)*($A113-$C113)+INDEX(EfficiencyFunctions!D$2:D$206,$B113),0)</f>
        <v>0.61880000000000002</v>
      </c>
      <c r="J113">
        <f>IF(ISNUMBER((IF($B113&lt;206,INDEX(EfficiencyFunctions!E$2:E$206,$B113+1),INDEX(EfficiencyFunctions!E$2:E$206,$B113))-INDEX(EfficiencyFunctions!E$2:E$206,$B113))/($E113-$C113)*($A113-$C113)+INDEX(EfficiencyFunctions!E$2:E$206,$B113)),(IF($B113&lt;206,INDEX(EfficiencyFunctions!E$2:E$206,$B113+1),INDEX(EfficiencyFunctions!E$2:E$206,$B113))-INDEX(EfficiencyFunctions!E$2:E$206,$B113))/($E113-$C113)*($A113-$C113)+INDEX(EfficiencyFunctions!E$2:E$206,$B113),0)</f>
        <v>2.9999999999999997E-4</v>
      </c>
      <c r="K113">
        <f>IF(ISNUMBER((IF($B113&lt;206,INDEX(EfficiencyFunctions!F$2:F$206,$B113+1),INDEX(EfficiencyFunctions!F$2:F$206,$B113))-INDEX(EfficiencyFunctions!F$2:F$206,$B113))/($E113-$C113)*($A113-$C113)+INDEX(EfficiencyFunctions!F$2:F$206,$B113)),(IF($B113&lt;206,INDEX(EfficiencyFunctions!F$2:F$206,$B113+1),INDEX(EfficiencyFunctions!F$2:F$206,$B113))-INDEX(EfficiencyFunctions!F$2:F$206,$B113))/($E113-$C113)*($A113-$C113)+INDEX(EfficiencyFunctions!F$2:F$206,$B113),0)</f>
        <v>6.1151075309219998E-3</v>
      </c>
      <c r="L113">
        <f t="shared" si="3"/>
        <v>2</v>
      </c>
      <c r="M113">
        <f>IF(ISNUMBER(MainDisplay!I113),MainDisplay!I113*MainDisplay!$A$5/(683*SUMPRODUCT('Interpolated data'!G$3:G$1003,'Interpolated data'!L$3:L$1003,MainDisplay!I$3:I$1003)),0)</f>
        <v>1.2467974032668404E-2</v>
      </c>
    </row>
    <row r="114" spans="1:13" x14ac:dyDescent="0.25">
      <c r="A114">
        <f>IF(ISNUMBER(MainDisplay!G114),MainDisplay!G114,"")</f>
        <v>602</v>
      </c>
      <c r="B114">
        <f>MATCH($A114,EfficiencyFunctions!$A$2:$A$206,1)</f>
        <v>114</v>
      </c>
      <c r="C114">
        <f>INDEX(EfficiencyFunctions!$A$2:$A$206,B114)</f>
        <v>602</v>
      </c>
      <c r="D114">
        <f>INDEX(EfficiencyFunctions!$B$2:$B$206,B114)</f>
        <v>0.60531000000000001</v>
      </c>
      <c r="E114">
        <f>IF(B114&lt;206,INDEX(EfficiencyFunctions!$A$2:$A$206,B114+1),1000000)</f>
        <v>604</v>
      </c>
      <c r="F114">
        <f>IF(B114&lt;206,INDEX(EfficiencyFunctions!$B$2:$B$206,B114+1),INDEX(EfficiencyFunctions!$B$2:$B$206,B114))</f>
        <v>0.57964000000000004</v>
      </c>
      <c r="G114">
        <f t="shared" si="2"/>
        <v>0.60531000000000001</v>
      </c>
      <c r="H114">
        <f>IF(ISNUMBER((IF($B114&lt;206,INDEX(EfficiencyFunctions!C$2:C$206,$B114+1),INDEX(EfficiencyFunctions!C$2:C$206,$B114))-INDEX(EfficiencyFunctions!C$2:C$206,$B114))/($E114-$C114)*($A114-$C114)+INDEX(EfficiencyFunctions!C$2:C$206,$B114)),(IF($B114&lt;206,INDEX(EfficiencyFunctions!C$2:C$206,$B114+1),INDEX(EfficiencyFunctions!C$2:C$206,$B114))-INDEX(EfficiencyFunctions!C$2:C$206,$B114))/($E114-$C114)*($A114-$C114)+INDEX(EfficiencyFunctions!C$2:C$206,$B114),0)</f>
        <v>2.8740000000000002E-2</v>
      </c>
      <c r="I114">
        <f>IF(ISNUMBER((IF($B114&lt;206,INDEX(EfficiencyFunctions!D$2:D$206,$B114+1),INDEX(EfficiencyFunctions!D$2:D$206,$B114))-INDEX(EfficiencyFunctions!D$2:D$206,$B114))/($E114-$C114)*($A114-$C114)+INDEX(EfficiencyFunctions!D$2:D$206,$B114)),(IF($B114&lt;206,INDEX(EfficiencyFunctions!D$2:D$206,$B114+1),INDEX(EfficiencyFunctions!D$2:D$206,$B114))-INDEX(EfficiencyFunctions!D$2:D$206,$B114))/($E114-$C114)*($A114-$C114)+INDEX(EfficiencyFunctions!D$2:D$206,$B114),0)</f>
        <v>0.59360000000000002</v>
      </c>
      <c r="J114">
        <f>IF(ISNUMBER((IF($B114&lt;206,INDEX(EfficiencyFunctions!E$2:E$206,$B114+1),INDEX(EfficiencyFunctions!E$2:E$206,$B114))-INDEX(EfficiencyFunctions!E$2:E$206,$B114))/($E114-$C114)*($A114-$C114)+INDEX(EfficiencyFunctions!E$2:E$206,$B114)),(IF($B114&lt;206,INDEX(EfficiencyFunctions!E$2:E$206,$B114+1),INDEX(EfficiencyFunctions!E$2:E$206,$B114))-INDEX(EfficiencyFunctions!E$2:E$206,$B114))/($E114-$C114)*($A114-$C114)+INDEX(EfficiencyFunctions!E$2:E$206,$B114),0)</f>
        <v>2.0000000000000001E-4</v>
      </c>
      <c r="K114">
        <f>IF(ISNUMBER((IF($B114&lt;206,INDEX(EfficiencyFunctions!F$2:F$206,$B114+1),INDEX(EfficiencyFunctions!F$2:F$206,$B114))-INDEX(EfficiencyFunctions!F$2:F$206,$B114))/($E114-$C114)*($A114-$C114)+INDEX(EfficiencyFunctions!F$2:F$206,$B114)),(IF($B114&lt;206,INDEX(EfficiencyFunctions!F$2:F$206,$B114+1),INDEX(EfficiencyFunctions!F$2:F$206,$B114))-INDEX(EfficiencyFunctions!F$2:F$206,$B114))/($E114-$C114)*($A114-$C114)+INDEX(EfficiencyFunctions!F$2:F$206,$B114),0)</f>
        <v>5.2244469768459997E-3</v>
      </c>
      <c r="L114">
        <f t="shared" si="3"/>
        <v>2</v>
      </c>
      <c r="M114">
        <f>IF(ISNUMBER(MainDisplay!I114),MainDisplay!I114*MainDisplay!$A$5/(683*SUMPRODUCT('Interpolated data'!G$3:G$1003,'Interpolated data'!L$3:L$1003,MainDisplay!I$3:I$1003)),0)</f>
        <v>1.2467974032668404E-2</v>
      </c>
    </row>
    <row r="115" spans="1:13" x14ac:dyDescent="0.25">
      <c r="A115">
        <f>IF(ISNUMBER(MainDisplay!G115),MainDisplay!G115,"")</f>
        <v>604</v>
      </c>
      <c r="B115">
        <f>MATCH($A115,EfficiencyFunctions!$A$2:$A$206,1)</f>
        <v>115</v>
      </c>
      <c r="C115">
        <f>INDEX(EfficiencyFunctions!$A$2:$A$206,B115)</f>
        <v>604</v>
      </c>
      <c r="D115">
        <f>INDEX(EfficiencyFunctions!$B$2:$B$206,B115)</f>
        <v>0.57964000000000004</v>
      </c>
      <c r="E115">
        <f>IF(B115&lt;206,INDEX(EfficiencyFunctions!$A$2:$A$206,B115+1),1000000)</f>
        <v>606</v>
      </c>
      <c r="F115">
        <f>IF(B115&lt;206,INDEX(EfficiencyFunctions!$B$2:$B$206,B115+1),INDEX(EfficiencyFunctions!$B$2:$B$206,B115))</f>
        <v>0.55396000000000001</v>
      </c>
      <c r="G115">
        <f t="shared" si="2"/>
        <v>0.57964000000000004</v>
      </c>
      <c r="H115">
        <f>IF(ISNUMBER((IF($B115&lt;206,INDEX(EfficiencyFunctions!C$2:C$206,$B115+1),INDEX(EfficiencyFunctions!C$2:C$206,$B115))-INDEX(EfficiencyFunctions!C$2:C$206,$B115))/($E115-$C115)*($A115-$C115)+INDEX(EfficiencyFunctions!C$2:C$206,$B115)),(IF($B115&lt;206,INDEX(EfficiencyFunctions!C$2:C$206,$B115+1),INDEX(EfficiencyFunctions!C$2:C$206,$B115))-INDEX(EfficiencyFunctions!C$2:C$206,$B115))/($E115-$C115)*($A115-$C115)+INDEX(EfficiencyFunctions!C$2:C$206,$B115),0)</f>
        <v>2.487E-2</v>
      </c>
      <c r="I115">
        <f>IF(ISNUMBER((IF($B115&lt;206,INDEX(EfficiencyFunctions!D$2:D$206,$B115+1),INDEX(EfficiencyFunctions!D$2:D$206,$B115))-INDEX(EfficiencyFunctions!D$2:D$206,$B115))/($E115-$C115)*($A115-$C115)+INDEX(EfficiencyFunctions!D$2:D$206,$B115)),(IF($B115&lt;206,INDEX(EfficiencyFunctions!D$2:D$206,$B115+1),INDEX(EfficiencyFunctions!D$2:D$206,$B115))-INDEX(EfficiencyFunctions!D$2:D$206,$B115))/($E115-$C115)*($A115-$C115)+INDEX(EfficiencyFunctions!D$2:D$206,$B115),0)</f>
        <v>0.56840000000000002</v>
      </c>
      <c r="J115">
        <f>IF(ISNUMBER((IF($B115&lt;206,INDEX(EfficiencyFunctions!E$2:E$206,$B115+1),INDEX(EfficiencyFunctions!E$2:E$206,$B115))-INDEX(EfficiencyFunctions!E$2:E$206,$B115))/($E115-$C115)*($A115-$C115)+INDEX(EfficiencyFunctions!E$2:E$206,$B115)),(IF($B115&lt;206,INDEX(EfficiencyFunctions!E$2:E$206,$B115+1),INDEX(EfficiencyFunctions!E$2:E$206,$B115))-INDEX(EfficiencyFunctions!E$2:E$206,$B115))/($E115-$C115)*($A115-$C115)+INDEX(EfficiencyFunctions!E$2:E$206,$B115),0)</f>
        <v>2.0000000000000001E-4</v>
      </c>
      <c r="K115">
        <f>IF(ISNUMBER((IF($B115&lt;206,INDEX(EfficiencyFunctions!F$2:F$206,$B115+1),INDEX(EfficiencyFunctions!F$2:F$206,$B115))-INDEX(EfficiencyFunctions!F$2:F$206,$B115))/($E115-$C115)*($A115-$C115)+INDEX(EfficiencyFunctions!F$2:F$206,$B115)),(IF($B115&lt;206,INDEX(EfficiencyFunctions!F$2:F$206,$B115+1),INDEX(EfficiencyFunctions!F$2:F$206,$B115))-INDEX(EfficiencyFunctions!F$2:F$206,$B115))/($E115-$C115)*($A115-$C115)+INDEX(EfficiencyFunctions!F$2:F$206,$B115),0)</f>
        <v>4.4595416921119997E-3</v>
      </c>
      <c r="L115">
        <f t="shared" si="3"/>
        <v>2</v>
      </c>
      <c r="M115">
        <f>IF(ISNUMBER(MainDisplay!I115),MainDisplay!I115*MainDisplay!$A$5/(683*SUMPRODUCT('Interpolated data'!G$3:G$1003,'Interpolated data'!L$3:L$1003,MainDisplay!I$3:I$1003)),0)</f>
        <v>1.245165469492931E-2</v>
      </c>
    </row>
    <row r="116" spans="1:13" x14ac:dyDescent="0.25">
      <c r="A116">
        <f>IF(ISNUMBER(MainDisplay!G116),MainDisplay!G116,"")</f>
        <v>606</v>
      </c>
      <c r="B116">
        <f>MATCH($A116,EfficiencyFunctions!$A$2:$A$206,1)</f>
        <v>116</v>
      </c>
      <c r="C116">
        <f>INDEX(EfficiencyFunctions!$A$2:$A$206,B116)</f>
        <v>606</v>
      </c>
      <c r="D116">
        <f>INDEX(EfficiencyFunctions!$B$2:$B$206,B116)</f>
        <v>0.55396000000000001</v>
      </c>
      <c r="E116">
        <f>IF(B116&lt;206,INDEX(EfficiencyFunctions!$A$2:$A$206,B116+1),1000000)</f>
        <v>608</v>
      </c>
      <c r="F116">
        <f>IF(B116&lt;206,INDEX(EfficiencyFunctions!$B$2:$B$206,B116+1),INDEX(EfficiencyFunctions!$B$2:$B$206,B116))</f>
        <v>0.52834999999999999</v>
      </c>
      <c r="G116">
        <f t="shared" si="2"/>
        <v>0.55396000000000001</v>
      </c>
      <c r="H116">
        <f>IF(ISNUMBER((IF($B116&lt;206,INDEX(EfficiencyFunctions!C$2:C$206,$B116+1),INDEX(EfficiencyFunctions!C$2:C$206,$B116))-INDEX(EfficiencyFunctions!C$2:C$206,$B116))/($E116-$C116)*($A116-$C116)+INDEX(EfficiencyFunctions!C$2:C$206,$B116)),(IF($B116&lt;206,INDEX(EfficiencyFunctions!C$2:C$206,$B116+1),INDEX(EfficiencyFunctions!C$2:C$206,$B116))-INDEX(EfficiencyFunctions!C$2:C$206,$B116))/($E116-$C116)*($A116-$C116)+INDEX(EfficiencyFunctions!C$2:C$206,$B116),0)</f>
        <v>2.147E-2</v>
      </c>
      <c r="I116">
        <f>IF(ISNUMBER((IF($B116&lt;206,INDEX(EfficiencyFunctions!D$2:D$206,$B116+1),INDEX(EfficiencyFunctions!D$2:D$206,$B116))-INDEX(EfficiencyFunctions!D$2:D$206,$B116))/($E116-$C116)*($A116-$C116)+INDEX(EfficiencyFunctions!D$2:D$206,$B116)),(IF($B116&lt;206,INDEX(EfficiencyFunctions!D$2:D$206,$B116+1),INDEX(EfficiencyFunctions!D$2:D$206,$B116))-INDEX(EfficiencyFunctions!D$2:D$206,$B116))/($E116-$C116)*($A116-$C116)+INDEX(EfficiencyFunctions!D$2:D$206,$B116),0)</f>
        <v>0.54320000000000002</v>
      </c>
      <c r="J116">
        <f>IF(ISNUMBER((IF($B116&lt;206,INDEX(EfficiencyFunctions!E$2:E$206,$B116+1),INDEX(EfficiencyFunctions!E$2:E$206,$B116))-INDEX(EfficiencyFunctions!E$2:E$206,$B116))/($E116-$C116)*($A116-$C116)+INDEX(EfficiencyFunctions!E$2:E$206,$B116)),(IF($B116&lt;206,INDEX(EfficiencyFunctions!E$2:E$206,$B116+1),INDEX(EfficiencyFunctions!E$2:E$206,$B116))-INDEX(EfficiencyFunctions!E$2:E$206,$B116))/($E116-$C116)*($A116-$C116)+INDEX(EfficiencyFunctions!E$2:E$206,$B116),0)</f>
        <v>1E-4</v>
      </c>
      <c r="K116">
        <f>IF(ISNUMBER((IF($B116&lt;206,INDEX(EfficiencyFunctions!F$2:F$206,$B116+1),INDEX(EfficiencyFunctions!F$2:F$206,$B116))-INDEX(EfficiencyFunctions!F$2:F$206,$B116))/($E116-$C116)*($A116-$C116)+INDEX(EfficiencyFunctions!F$2:F$206,$B116)),(IF($B116&lt;206,INDEX(EfficiencyFunctions!F$2:F$206,$B116+1),INDEX(EfficiencyFunctions!F$2:F$206,$B116))-INDEX(EfficiencyFunctions!F$2:F$206,$B116))/($E116-$C116)*($A116-$C116)+INDEX(EfficiencyFunctions!F$2:F$206,$B116),0)</f>
        <v>3.8046610176530001E-3</v>
      </c>
      <c r="L116">
        <f t="shared" si="3"/>
        <v>2</v>
      </c>
      <c r="M116">
        <f>IF(ISNUMBER(MainDisplay!I116),MainDisplay!I116*MainDisplay!$A$5/(683*SUMPRODUCT('Interpolated data'!G$3:G$1003,'Interpolated data'!L$3:L$1003,MainDisplay!I$3:I$1003)),0)</f>
        <v>1.2435335357190215E-2</v>
      </c>
    </row>
    <row r="117" spans="1:13" x14ac:dyDescent="0.25">
      <c r="A117">
        <f>IF(ISNUMBER(MainDisplay!G117),MainDisplay!G117,"")</f>
        <v>608</v>
      </c>
      <c r="B117">
        <f>MATCH($A117,EfficiencyFunctions!$A$2:$A$206,1)</f>
        <v>117</v>
      </c>
      <c r="C117">
        <f>INDEX(EfficiencyFunctions!$A$2:$A$206,B117)</f>
        <v>608</v>
      </c>
      <c r="D117">
        <f>INDEX(EfficiencyFunctions!$B$2:$B$206,B117)</f>
        <v>0.52834999999999999</v>
      </c>
      <c r="E117">
        <f>IF(B117&lt;206,INDEX(EfficiencyFunctions!$A$2:$A$206,B117+1),1000000)</f>
        <v>610</v>
      </c>
      <c r="F117">
        <f>IF(B117&lt;206,INDEX(EfficiencyFunctions!$B$2:$B$206,B117+1),INDEX(EfficiencyFunctions!$B$2:$B$206,B117))</f>
        <v>0.503</v>
      </c>
      <c r="G117">
        <f t="shared" si="2"/>
        <v>0.52834999999999999</v>
      </c>
      <c r="H117">
        <f>IF(ISNUMBER((IF($B117&lt;206,INDEX(EfficiencyFunctions!C$2:C$206,$B117+1),INDEX(EfficiencyFunctions!C$2:C$206,$B117))-INDEX(EfficiencyFunctions!C$2:C$206,$B117))/($E117-$C117)*($A117-$C117)+INDEX(EfficiencyFunctions!C$2:C$206,$B117)),(IF($B117&lt;206,INDEX(EfficiencyFunctions!C$2:C$206,$B117+1),INDEX(EfficiencyFunctions!C$2:C$206,$B117))-INDEX(EfficiencyFunctions!C$2:C$206,$B117))/($E117-$C117)*($A117-$C117)+INDEX(EfficiencyFunctions!C$2:C$206,$B117),0)</f>
        <v>1.8509999999999999E-2</v>
      </c>
      <c r="I117">
        <f>IF(ISNUMBER((IF($B117&lt;206,INDEX(EfficiencyFunctions!D$2:D$206,$B117+1),INDEX(EfficiencyFunctions!D$2:D$206,$B117))-INDEX(EfficiencyFunctions!D$2:D$206,$B117))/($E117-$C117)*($A117-$C117)+INDEX(EfficiencyFunctions!D$2:D$206,$B117)),(IF($B117&lt;206,INDEX(EfficiencyFunctions!D$2:D$206,$B117+1),INDEX(EfficiencyFunctions!D$2:D$206,$B117))-INDEX(EfficiencyFunctions!D$2:D$206,$B117))/($E117-$C117)*($A117-$C117)+INDEX(EfficiencyFunctions!D$2:D$206,$B117),0)</f>
        <v>0.5181</v>
      </c>
      <c r="J117">
        <f>IF(ISNUMBER((IF($B117&lt;206,INDEX(EfficiencyFunctions!E$2:E$206,$B117+1),INDEX(EfficiencyFunctions!E$2:E$206,$B117))-INDEX(EfficiencyFunctions!E$2:E$206,$B117))/($E117-$C117)*($A117-$C117)+INDEX(EfficiencyFunctions!E$2:E$206,$B117)),(IF($B117&lt;206,INDEX(EfficiencyFunctions!E$2:E$206,$B117+1),INDEX(EfficiencyFunctions!E$2:E$206,$B117))-INDEX(EfficiencyFunctions!E$2:E$206,$B117))/($E117-$C117)*($A117-$C117)+INDEX(EfficiencyFunctions!E$2:E$206,$B117),0)</f>
        <v>1E-4</v>
      </c>
      <c r="K117">
        <f>IF(ISNUMBER((IF($B117&lt;206,INDEX(EfficiencyFunctions!F$2:F$206,$B117+1),INDEX(EfficiencyFunctions!F$2:F$206,$B117))-INDEX(EfficiencyFunctions!F$2:F$206,$B117))/($E117-$C117)*($A117-$C117)+INDEX(EfficiencyFunctions!F$2:F$206,$B117)),(IF($B117&lt;206,INDEX(EfficiencyFunctions!F$2:F$206,$B117+1),INDEX(EfficiencyFunctions!F$2:F$206,$B117))-INDEX(EfficiencyFunctions!F$2:F$206,$B117))/($E117-$C117)*($A117-$C117)+INDEX(EfficiencyFunctions!F$2:F$206,$B117),0)</f>
        <v>3.245427142481E-3</v>
      </c>
      <c r="L117">
        <f t="shared" si="3"/>
        <v>2</v>
      </c>
      <c r="M117">
        <f>IF(ISNUMBER(MainDisplay!I117),MainDisplay!I117*MainDisplay!$A$5/(683*SUMPRODUCT('Interpolated data'!G$3:G$1003,'Interpolated data'!L$3:L$1003,MainDisplay!I$3:I$1003)),0)</f>
        <v>1.2435335357190215E-2</v>
      </c>
    </row>
    <row r="118" spans="1:13" x14ac:dyDescent="0.25">
      <c r="A118">
        <f>IF(ISNUMBER(MainDisplay!G118),MainDisplay!G118,"")</f>
        <v>610</v>
      </c>
      <c r="B118">
        <f>MATCH($A118,EfficiencyFunctions!$A$2:$A$206,1)</f>
        <v>118</v>
      </c>
      <c r="C118">
        <f>INDEX(EfficiencyFunctions!$A$2:$A$206,B118)</f>
        <v>610</v>
      </c>
      <c r="D118">
        <f>INDEX(EfficiencyFunctions!$B$2:$B$206,B118)</f>
        <v>0.503</v>
      </c>
      <c r="E118">
        <f>IF(B118&lt;206,INDEX(EfficiencyFunctions!$A$2:$A$206,B118+1),1000000)</f>
        <v>612</v>
      </c>
      <c r="F118">
        <f>IF(B118&lt;206,INDEX(EfficiencyFunctions!$B$2:$B$206,B118+1),INDEX(EfficiencyFunctions!$B$2:$B$206,B118))</f>
        <v>0.47803000000000001</v>
      </c>
      <c r="G118">
        <f t="shared" si="2"/>
        <v>0.503</v>
      </c>
      <c r="H118">
        <f>IF(ISNUMBER((IF($B118&lt;206,INDEX(EfficiencyFunctions!C$2:C$206,$B118+1),INDEX(EfficiencyFunctions!C$2:C$206,$B118))-INDEX(EfficiencyFunctions!C$2:C$206,$B118))/($E118-$C118)*($A118-$C118)+INDEX(EfficiencyFunctions!C$2:C$206,$B118)),(IF($B118&lt;206,INDEX(EfficiencyFunctions!C$2:C$206,$B118+1),INDEX(EfficiencyFunctions!C$2:C$206,$B118))-INDEX(EfficiencyFunctions!C$2:C$206,$B118))/($E118-$C118)*($A118-$C118)+INDEX(EfficiencyFunctions!C$2:C$206,$B118),0)</f>
        <v>1.593E-2</v>
      </c>
      <c r="I118">
        <f>IF(ISNUMBER((IF($B118&lt;206,INDEX(EfficiencyFunctions!D$2:D$206,$B118+1),INDEX(EfficiencyFunctions!D$2:D$206,$B118))-INDEX(EfficiencyFunctions!D$2:D$206,$B118))/($E118-$C118)*($A118-$C118)+INDEX(EfficiencyFunctions!D$2:D$206,$B118)),(IF($B118&lt;206,INDEX(EfficiencyFunctions!D$2:D$206,$B118+1),INDEX(EfficiencyFunctions!D$2:D$206,$B118))-INDEX(EfficiencyFunctions!D$2:D$206,$B118))/($E118-$C118)*($A118-$C118)+INDEX(EfficiencyFunctions!D$2:D$206,$B118),0)</f>
        <v>0.49330000000000002</v>
      </c>
      <c r="J118">
        <f>IF(ISNUMBER((IF($B118&lt;206,INDEX(EfficiencyFunctions!E$2:E$206,$B118+1),INDEX(EfficiencyFunctions!E$2:E$206,$B118))-INDEX(EfficiencyFunctions!E$2:E$206,$B118))/($E118-$C118)*($A118-$C118)+INDEX(EfficiencyFunctions!E$2:E$206,$B118)),(IF($B118&lt;206,INDEX(EfficiencyFunctions!E$2:E$206,$B118+1),INDEX(EfficiencyFunctions!E$2:E$206,$B118))-INDEX(EfficiencyFunctions!E$2:E$206,$B118))/($E118-$C118)*($A118-$C118)+INDEX(EfficiencyFunctions!E$2:E$206,$B118),0)</f>
        <v>0</v>
      </c>
      <c r="K118">
        <f>IF(ISNUMBER((IF($B118&lt;206,INDEX(EfficiencyFunctions!F$2:F$206,$B118+1),INDEX(EfficiencyFunctions!F$2:F$206,$B118))-INDEX(EfficiencyFunctions!F$2:F$206,$B118))/($E118-$C118)*($A118-$C118)+INDEX(EfficiencyFunctions!F$2:F$206,$B118)),(IF($B118&lt;206,INDEX(EfficiencyFunctions!F$2:F$206,$B118+1),INDEX(EfficiencyFunctions!F$2:F$206,$B118))-INDEX(EfficiencyFunctions!F$2:F$206,$B118))/($E118-$C118)*($A118-$C118)+INDEX(EfficiencyFunctions!F$2:F$206,$B118),0)</f>
        <v>2.7676721630689998E-3</v>
      </c>
      <c r="L118">
        <f t="shared" si="3"/>
        <v>2</v>
      </c>
      <c r="M118">
        <f>IF(ISNUMBER(MainDisplay!I118),MainDisplay!I118*MainDisplay!$A$5/(683*SUMPRODUCT('Interpolated data'!G$3:G$1003,'Interpolated data'!L$3:L$1003,MainDisplay!I$3:I$1003)),0)</f>
        <v>1.2419016019451121E-2</v>
      </c>
    </row>
    <row r="119" spans="1:13" x14ac:dyDescent="0.25">
      <c r="A119">
        <f>IF(ISNUMBER(MainDisplay!G119),MainDisplay!G119,"")</f>
        <v>612</v>
      </c>
      <c r="B119">
        <f>MATCH($A119,EfficiencyFunctions!$A$2:$A$206,1)</f>
        <v>119</v>
      </c>
      <c r="C119">
        <f>INDEX(EfficiencyFunctions!$A$2:$A$206,B119)</f>
        <v>612</v>
      </c>
      <c r="D119">
        <f>INDEX(EfficiencyFunctions!$B$2:$B$206,B119)</f>
        <v>0.47803000000000001</v>
      </c>
      <c r="E119">
        <f>IF(B119&lt;206,INDEX(EfficiencyFunctions!$A$2:$A$206,B119+1),1000000)</f>
        <v>614</v>
      </c>
      <c r="F119">
        <f>IF(B119&lt;206,INDEX(EfficiencyFunctions!$B$2:$B$206,B119+1),INDEX(EfficiencyFunctions!$B$2:$B$206,B119))</f>
        <v>0.45340000000000003</v>
      </c>
      <c r="G119">
        <f t="shared" si="2"/>
        <v>0.47803000000000001</v>
      </c>
      <c r="H119">
        <f>IF(ISNUMBER((IF($B119&lt;206,INDEX(EfficiencyFunctions!C$2:C$206,$B119+1),INDEX(EfficiencyFunctions!C$2:C$206,$B119))-INDEX(EfficiencyFunctions!C$2:C$206,$B119))/($E119-$C119)*($A119-$C119)+INDEX(EfficiencyFunctions!C$2:C$206,$B119)),(IF($B119&lt;206,INDEX(EfficiencyFunctions!C$2:C$206,$B119+1),INDEX(EfficiencyFunctions!C$2:C$206,$B119))-INDEX(EfficiencyFunctions!C$2:C$206,$B119))/($E119-$C119)*($A119-$C119)+INDEX(EfficiencyFunctions!C$2:C$206,$B119),0)</f>
        <v>1.3690000000000001E-2</v>
      </c>
      <c r="I119">
        <f>IF(ISNUMBER((IF($B119&lt;206,INDEX(EfficiencyFunctions!D$2:D$206,$B119+1),INDEX(EfficiencyFunctions!D$2:D$206,$B119))-INDEX(EfficiencyFunctions!D$2:D$206,$B119))/($E119-$C119)*($A119-$C119)+INDEX(EfficiencyFunctions!D$2:D$206,$B119)),(IF($B119&lt;206,INDEX(EfficiencyFunctions!D$2:D$206,$B119+1),INDEX(EfficiencyFunctions!D$2:D$206,$B119))-INDEX(EfficiencyFunctions!D$2:D$206,$B119))/($E119-$C119)*($A119-$C119)+INDEX(EfficiencyFunctions!D$2:D$206,$B119),0)</f>
        <v>0.46879999999999999</v>
      </c>
      <c r="J119">
        <f>IF(ISNUMBER((IF($B119&lt;206,INDEX(EfficiencyFunctions!E$2:E$206,$B119+1),INDEX(EfficiencyFunctions!E$2:E$206,$B119))-INDEX(EfficiencyFunctions!E$2:E$206,$B119))/($E119-$C119)*($A119-$C119)+INDEX(EfficiencyFunctions!E$2:E$206,$B119)),(IF($B119&lt;206,INDEX(EfficiencyFunctions!E$2:E$206,$B119+1),INDEX(EfficiencyFunctions!E$2:E$206,$B119))-INDEX(EfficiencyFunctions!E$2:E$206,$B119))/($E119-$C119)*($A119-$C119)+INDEX(EfficiencyFunctions!E$2:E$206,$B119),0)</f>
        <v>0</v>
      </c>
      <c r="K119">
        <f>IF(ISNUMBER((IF($B119&lt;206,INDEX(EfficiencyFunctions!F$2:F$206,$B119+1),INDEX(EfficiencyFunctions!F$2:F$206,$B119))-INDEX(EfficiencyFunctions!F$2:F$206,$B119))/($E119-$C119)*($A119-$C119)+INDEX(EfficiencyFunctions!F$2:F$206,$B119)),(IF($B119&lt;206,INDEX(EfficiencyFunctions!F$2:F$206,$B119+1),INDEX(EfficiencyFunctions!F$2:F$206,$B119))-INDEX(EfficiencyFunctions!F$2:F$206,$B119))/($E119-$C119)*($A119-$C119)+INDEX(EfficiencyFunctions!F$2:F$206,$B119),0)</f>
        <v>2.3595662589850001E-3</v>
      </c>
      <c r="L119">
        <f t="shared" si="3"/>
        <v>2</v>
      </c>
      <c r="M119">
        <f>IF(ISNUMBER(MainDisplay!I119),MainDisplay!I119*MainDisplay!$A$5/(683*SUMPRODUCT('Interpolated data'!G$3:G$1003,'Interpolated data'!L$3:L$1003,MainDisplay!I$3:I$1003)),0)</f>
        <v>1.2370058006233836E-2</v>
      </c>
    </row>
    <row r="120" spans="1:13" x14ac:dyDescent="0.25">
      <c r="A120">
        <f>IF(ISNUMBER(MainDisplay!G120),MainDisplay!G120,"")</f>
        <v>614</v>
      </c>
      <c r="B120">
        <f>MATCH($A120,EfficiencyFunctions!$A$2:$A$206,1)</f>
        <v>120</v>
      </c>
      <c r="C120">
        <f>INDEX(EfficiencyFunctions!$A$2:$A$206,B120)</f>
        <v>614</v>
      </c>
      <c r="D120">
        <f>INDEX(EfficiencyFunctions!$B$2:$B$206,B120)</f>
        <v>0.45340000000000003</v>
      </c>
      <c r="E120">
        <f>IF(B120&lt;206,INDEX(EfficiencyFunctions!$A$2:$A$206,B120+1),1000000)</f>
        <v>616</v>
      </c>
      <c r="F120">
        <f>IF(B120&lt;206,INDEX(EfficiencyFunctions!$B$2:$B$206,B120+1),INDEX(EfficiencyFunctions!$B$2:$B$206,B120))</f>
        <v>0.42908000000000002</v>
      </c>
      <c r="G120">
        <f t="shared" si="2"/>
        <v>0.45340000000000003</v>
      </c>
      <c r="H120">
        <f>IF(ISNUMBER((IF($B120&lt;206,INDEX(EfficiencyFunctions!C$2:C$206,$B120+1),INDEX(EfficiencyFunctions!C$2:C$206,$B120))-INDEX(EfficiencyFunctions!C$2:C$206,$B120))/($E120-$C120)*($A120-$C120)+INDEX(EfficiencyFunctions!C$2:C$206,$B120)),(IF($B120&lt;206,INDEX(EfficiencyFunctions!C$2:C$206,$B120+1),INDEX(EfficiencyFunctions!C$2:C$206,$B120))-INDEX(EfficiencyFunctions!C$2:C$206,$B120))/($E120-$C120)*($A120-$C120)+INDEX(EfficiencyFunctions!C$2:C$206,$B120),0)</f>
        <v>1.175E-2</v>
      </c>
      <c r="I120">
        <f>IF(ISNUMBER((IF($B120&lt;206,INDEX(EfficiencyFunctions!D$2:D$206,$B120+1),INDEX(EfficiencyFunctions!D$2:D$206,$B120))-INDEX(EfficiencyFunctions!D$2:D$206,$B120))/($E120-$C120)*($A120-$C120)+INDEX(EfficiencyFunctions!D$2:D$206,$B120)),(IF($B120&lt;206,INDEX(EfficiencyFunctions!D$2:D$206,$B120+1),INDEX(EfficiencyFunctions!D$2:D$206,$B120))-INDEX(EfficiencyFunctions!D$2:D$206,$B120))/($E120-$C120)*($A120-$C120)+INDEX(EfficiencyFunctions!D$2:D$206,$B120),0)</f>
        <v>0.4446</v>
      </c>
      <c r="J120">
        <f>IF(ISNUMBER((IF($B120&lt;206,INDEX(EfficiencyFunctions!E$2:E$206,$B120+1),INDEX(EfficiencyFunctions!E$2:E$206,$B120))-INDEX(EfficiencyFunctions!E$2:E$206,$B120))/($E120-$C120)*($A120-$C120)+INDEX(EfficiencyFunctions!E$2:E$206,$B120)),(IF($B120&lt;206,INDEX(EfficiencyFunctions!E$2:E$206,$B120+1),INDEX(EfficiencyFunctions!E$2:E$206,$B120))-INDEX(EfficiencyFunctions!E$2:E$206,$B120))/($E120-$C120)*($A120-$C120)+INDEX(EfficiencyFunctions!E$2:E$206,$B120),0)</f>
        <v>0</v>
      </c>
      <c r="K120">
        <f>IF(ISNUMBER((IF($B120&lt;206,INDEX(EfficiencyFunctions!F$2:F$206,$B120+1),INDEX(EfficiencyFunctions!F$2:F$206,$B120))-INDEX(EfficiencyFunctions!F$2:F$206,$B120))/($E120-$C120)*($A120-$C120)+INDEX(EfficiencyFunctions!F$2:F$206,$B120)),(IF($B120&lt;206,INDEX(EfficiencyFunctions!F$2:F$206,$B120+1),INDEX(EfficiencyFunctions!F$2:F$206,$B120))-INDEX(EfficiencyFunctions!F$2:F$206,$B120))/($E120-$C120)*($A120-$C120)+INDEX(EfficiencyFunctions!F$2:F$206,$B120),0)</f>
        <v>2.0119609050910001E-3</v>
      </c>
      <c r="L120">
        <f t="shared" si="3"/>
        <v>2</v>
      </c>
      <c r="M120">
        <f>IF(ISNUMBER(MainDisplay!I120),MainDisplay!I120*MainDisplay!$A$5/(683*SUMPRODUCT('Interpolated data'!G$3:G$1003,'Interpolated data'!L$3:L$1003,MainDisplay!I$3:I$1003)),0)</f>
        <v>1.2304780655277457E-2</v>
      </c>
    </row>
    <row r="121" spans="1:13" x14ac:dyDescent="0.25">
      <c r="A121">
        <f>IF(ISNUMBER(MainDisplay!G121),MainDisplay!G121,"")</f>
        <v>616</v>
      </c>
      <c r="B121">
        <f>MATCH($A121,EfficiencyFunctions!$A$2:$A$206,1)</f>
        <v>121</v>
      </c>
      <c r="C121">
        <f>INDEX(EfficiencyFunctions!$A$2:$A$206,B121)</f>
        <v>616</v>
      </c>
      <c r="D121">
        <f>INDEX(EfficiencyFunctions!$B$2:$B$206,B121)</f>
        <v>0.42908000000000002</v>
      </c>
      <c r="E121">
        <f>IF(B121&lt;206,INDEX(EfficiencyFunctions!$A$2:$A$206,B121+1),1000000)</f>
        <v>618</v>
      </c>
      <c r="F121">
        <f>IF(B121&lt;206,INDEX(EfficiencyFunctions!$B$2:$B$206,B121+1),INDEX(EfficiencyFunctions!$B$2:$B$206,B121))</f>
        <v>0.40503</v>
      </c>
      <c r="G121">
        <f t="shared" si="2"/>
        <v>0.42908000000000002</v>
      </c>
      <c r="H121">
        <f>IF(ISNUMBER((IF($B121&lt;206,INDEX(EfficiencyFunctions!C$2:C$206,$B121+1),INDEX(EfficiencyFunctions!C$2:C$206,$B121))-INDEX(EfficiencyFunctions!C$2:C$206,$B121))/($E121-$C121)*($A121-$C121)+INDEX(EfficiencyFunctions!C$2:C$206,$B121)),(IF($B121&lt;206,INDEX(EfficiencyFunctions!C$2:C$206,$B121+1),INDEX(EfficiencyFunctions!C$2:C$206,$B121))-INDEX(EfficiencyFunctions!C$2:C$206,$B121))/($E121-$C121)*($A121-$C121)+INDEX(EfficiencyFunctions!C$2:C$206,$B121),0)</f>
        <v>1.0070000000000001E-2</v>
      </c>
      <c r="I121">
        <f>IF(ISNUMBER((IF($B121&lt;206,INDEX(EfficiencyFunctions!D$2:D$206,$B121+1),INDEX(EfficiencyFunctions!D$2:D$206,$B121))-INDEX(EfficiencyFunctions!D$2:D$206,$B121))/($E121-$C121)*($A121-$C121)+INDEX(EfficiencyFunctions!D$2:D$206,$B121)),(IF($B121&lt;206,INDEX(EfficiencyFunctions!D$2:D$206,$B121+1),INDEX(EfficiencyFunctions!D$2:D$206,$B121))-INDEX(EfficiencyFunctions!D$2:D$206,$B121))/($E121-$C121)*($A121-$C121)+INDEX(EfficiencyFunctions!D$2:D$206,$B121),0)</f>
        <v>0.42080000000000001</v>
      </c>
      <c r="J121">
        <f>IF(ISNUMBER((IF($B121&lt;206,INDEX(EfficiencyFunctions!E$2:E$206,$B121+1),INDEX(EfficiencyFunctions!E$2:E$206,$B121))-INDEX(EfficiencyFunctions!E$2:E$206,$B121))/($E121-$C121)*($A121-$C121)+INDEX(EfficiencyFunctions!E$2:E$206,$B121)),(IF($B121&lt;206,INDEX(EfficiencyFunctions!E$2:E$206,$B121+1),INDEX(EfficiencyFunctions!E$2:E$206,$B121))-INDEX(EfficiencyFunctions!E$2:E$206,$B121))/($E121-$C121)*($A121-$C121)+INDEX(EfficiencyFunctions!E$2:E$206,$B121),0)</f>
        <v>0</v>
      </c>
      <c r="K121">
        <f>IF(ISNUMBER((IF($B121&lt;206,INDEX(EfficiencyFunctions!F$2:F$206,$B121+1),INDEX(EfficiencyFunctions!F$2:F$206,$B121))-INDEX(EfficiencyFunctions!F$2:F$206,$B121))/($E121-$C121)*($A121-$C121)+INDEX(EfficiencyFunctions!F$2:F$206,$B121)),(IF($B121&lt;206,INDEX(EfficiencyFunctions!F$2:F$206,$B121+1),INDEX(EfficiencyFunctions!F$2:F$206,$B121))-INDEX(EfficiencyFunctions!F$2:F$206,$B121))/($E121-$C121)*($A121-$C121)+INDEX(EfficiencyFunctions!F$2:F$206,$B121),0)</f>
        <v>1.7158964829609999E-3</v>
      </c>
      <c r="L121">
        <f t="shared" si="3"/>
        <v>2</v>
      </c>
      <c r="M121">
        <f>IF(ISNUMBER(MainDisplay!I121),MainDisplay!I121*MainDisplay!$A$5/(683*SUMPRODUCT('Interpolated data'!G$3:G$1003,'Interpolated data'!L$3:L$1003,MainDisplay!I$3:I$1003)),0)</f>
        <v>1.2255822642060172E-2</v>
      </c>
    </row>
    <row r="122" spans="1:13" x14ac:dyDescent="0.25">
      <c r="A122">
        <f>IF(ISNUMBER(MainDisplay!G122),MainDisplay!G122,"")</f>
        <v>618</v>
      </c>
      <c r="B122">
        <f>MATCH($A122,EfficiencyFunctions!$A$2:$A$206,1)</f>
        <v>122</v>
      </c>
      <c r="C122">
        <f>INDEX(EfficiencyFunctions!$A$2:$A$206,B122)</f>
        <v>618</v>
      </c>
      <c r="D122">
        <f>INDEX(EfficiencyFunctions!$B$2:$B$206,B122)</f>
        <v>0.40503</v>
      </c>
      <c r="E122">
        <f>IF(B122&lt;206,INDEX(EfficiencyFunctions!$A$2:$A$206,B122+1),1000000)</f>
        <v>620</v>
      </c>
      <c r="F122">
        <f>IF(B122&lt;206,INDEX(EfficiencyFunctions!$B$2:$B$206,B122+1),INDEX(EfficiencyFunctions!$B$2:$B$206,B122))</f>
        <v>0.38100000000000001</v>
      </c>
      <c r="G122">
        <f t="shared" si="2"/>
        <v>0.40503</v>
      </c>
      <c r="H122">
        <f>IF(ISNUMBER((IF($B122&lt;206,INDEX(EfficiencyFunctions!C$2:C$206,$B122+1),INDEX(EfficiencyFunctions!C$2:C$206,$B122))-INDEX(EfficiencyFunctions!C$2:C$206,$B122))/($E122-$C122)*($A122-$C122)+INDEX(EfficiencyFunctions!C$2:C$206,$B122)),(IF($B122&lt;206,INDEX(EfficiencyFunctions!C$2:C$206,$B122+1),INDEX(EfficiencyFunctions!C$2:C$206,$B122))-INDEX(EfficiencyFunctions!C$2:C$206,$B122))/($E122-$C122)*($A122-$C122)+INDEX(EfficiencyFunctions!C$2:C$206,$B122),0)</f>
        <v>8.6199999999999992E-3</v>
      </c>
      <c r="I122">
        <f>IF(ISNUMBER((IF($B122&lt;206,INDEX(EfficiencyFunctions!D$2:D$206,$B122+1),INDEX(EfficiencyFunctions!D$2:D$206,$B122))-INDEX(EfficiencyFunctions!D$2:D$206,$B122))/($E122-$C122)*($A122-$C122)+INDEX(EfficiencyFunctions!D$2:D$206,$B122)),(IF($B122&lt;206,INDEX(EfficiencyFunctions!D$2:D$206,$B122+1),INDEX(EfficiencyFunctions!D$2:D$206,$B122))-INDEX(EfficiencyFunctions!D$2:D$206,$B122))/($E122-$C122)*($A122-$C122)+INDEX(EfficiencyFunctions!D$2:D$206,$B122),0)</f>
        <v>0.3972</v>
      </c>
      <c r="J122">
        <f>IF(ISNUMBER((IF($B122&lt;206,INDEX(EfficiencyFunctions!E$2:E$206,$B122+1),INDEX(EfficiencyFunctions!E$2:E$206,$B122))-INDEX(EfficiencyFunctions!E$2:E$206,$B122))/($E122-$C122)*($A122-$C122)+INDEX(EfficiencyFunctions!E$2:E$206,$B122)),(IF($B122&lt;206,INDEX(EfficiencyFunctions!E$2:E$206,$B122+1),INDEX(EfficiencyFunctions!E$2:E$206,$B122))-INDEX(EfficiencyFunctions!E$2:E$206,$B122))/($E122-$C122)*($A122-$C122)+INDEX(EfficiencyFunctions!E$2:E$206,$B122),0)</f>
        <v>0</v>
      </c>
      <c r="K122">
        <f>IF(ISNUMBER((IF($B122&lt;206,INDEX(EfficiencyFunctions!F$2:F$206,$B122+1),INDEX(EfficiencyFunctions!F$2:F$206,$B122))-INDEX(EfficiencyFunctions!F$2:F$206,$B122))/($E122-$C122)*($A122-$C122)+INDEX(EfficiencyFunctions!F$2:F$206,$B122)),(IF($B122&lt;206,INDEX(EfficiencyFunctions!F$2:F$206,$B122+1),INDEX(EfficiencyFunctions!F$2:F$206,$B122))-INDEX(EfficiencyFunctions!F$2:F$206,$B122))/($E122-$C122)*($A122-$C122)+INDEX(EfficiencyFunctions!F$2:F$206,$B122),0)</f>
        <v>1.464252239525E-3</v>
      </c>
      <c r="L122">
        <f t="shared" si="3"/>
        <v>2</v>
      </c>
      <c r="M122">
        <f>IF(ISNUMBER(MainDisplay!I122),MainDisplay!I122*MainDisplay!$A$5/(683*SUMPRODUCT('Interpolated data'!G$3:G$1003,'Interpolated data'!L$3:L$1003,MainDisplay!I$3:I$1003)),0)</f>
        <v>1.2206864628842889E-2</v>
      </c>
    </row>
    <row r="123" spans="1:13" x14ac:dyDescent="0.25">
      <c r="A123">
        <f>IF(ISNUMBER(MainDisplay!G123),MainDisplay!G123,"")</f>
        <v>620</v>
      </c>
      <c r="B123">
        <f>MATCH($A123,EfficiencyFunctions!$A$2:$A$206,1)</f>
        <v>123</v>
      </c>
      <c r="C123">
        <f>INDEX(EfficiencyFunctions!$A$2:$A$206,B123)</f>
        <v>620</v>
      </c>
      <c r="D123">
        <f>INDEX(EfficiencyFunctions!$B$2:$B$206,B123)</f>
        <v>0.38100000000000001</v>
      </c>
      <c r="E123">
        <f>IF(B123&lt;206,INDEX(EfficiencyFunctions!$A$2:$A$206,B123+1),1000000)</f>
        <v>622</v>
      </c>
      <c r="F123">
        <f>IF(B123&lt;206,INDEX(EfficiencyFunctions!$B$2:$B$206,B123+1),INDEX(EfficiencyFunctions!$B$2:$B$206,B123))</f>
        <v>0.35682999999999998</v>
      </c>
      <c r="G123">
        <f t="shared" si="2"/>
        <v>0.38100000000000001</v>
      </c>
      <c r="H123">
        <f>IF(ISNUMBER((IF($B123&lt;206,INDEX(EfficiencyFunctions!C$2:C$206,$B123+1),INDEX(EfficiencyFunctions!C$2:C$206,$B123))-INDEX(EfficiencyFunctions!C$2:C$206,$B123))/($E123-$C123)*($A123-$C123)+INDEX(EfficiencyFunctions!C$2:C$206,$B123)),(IF($B123&lt;206,INDEX(EfficiencyFunctions!C$2:C$206,$B123+1),INDEX(EfficiencyFunctions!C$2:C$206,$B123))-INDEX(EfficiencyFunctions!C$2:C$206,$B123))/($E123-$C123)*($A123-$C123)+INDEX(EfficiencyFunctions!C$2:C$206,$B123),0)</f>
        <v>7.3699999999999998E-3</v>
      </c>
      <c r="I123">
        <f>IF(ISNUMBER((IF($B123&lt;206,INDEX(EfficiencyFunctions!D$2:D$206,$B123+1),INDEX(EfficiencyFunctions!D$2:D$206,$B123))-INDEX(EfficiencyFunctions!D$2:D$206,$B123))/($E123-$C123)*($A123-$C123)+INDEX(EfficiencyFunctions!D$2:D$206,$B123)),(IF($B123&lt;206,INDEX(EfficiencyFunctions!D$2:D$206,$B123+1),INDEX(EfficiencyFunctions!D$2:D$206,$B123))-INDEX(EfficiencyFunctions!D$2:D$206,$B123))/($E123-$C123)*($A123-$C123)+INDEX(EfficiencyFunctions!D$2:D$206,$B123),0)</f>
        <v>0.37359999999999999</v>
      </c>
      <c r="J123">
        <f>IF(ISNUMBER((IF($B123&lt;206,INDEX(EfficiencyFunctions!E$2:E$206,$B123+1),INDEX(EfficiencyFunctions!E$2:E$206,$B123))-INDEX(EfficiencyFunctions!E$2:E$206,$B123))/($E123-$C123)*($A123-$C123)+INDEX(EfficiencyFunctions!E$2:E$206,$B123)),(IF($B123&lt;206,INDEX(EfficiencyFunctions!E$2:E$206,$B123+1),INDEX(EfficiencyFunctions!E$2:E$206,$B123))-INDEX(EfficiencyFunctions!E$2:E$206,$B123))/($E123-$C123)*($A123-$C123)+INDEX(EfficiencyFunctions!E$2:E$206,$B123),0)</f>
        <v>0</v>
      </c>
      <c r="K123">
        <f>IF(ISNUMBER((IF($B123&lt;206,INDEX(EfficiencyFunctions!F$2:F$206,$B123+1),INDEX(EfficiencyFunctions!F$2:F$206,$B123))-INDEX(EfficiencyFunctions!F$2:F$206,$B123))/($E123-$C123)*($A123-$C123)+INDEX(EfficiencyFunctions!F$2:F$206,$B123)),(IF($B123&lt;206,INDEX(EfficiencyFunctions!F$2:F$206,$B123+1),INDEX(EfficiencyFunctions!F$2:F$206,$B123))-INDEX(EfficiencyFunctions!F$2:F$206,$B123))/($E123-$C123)*($A123-$C123)+INDEX(EfficiencyFunctions!F$2:F$206,$B123),0)</f>
        <v>1.2505893459449999E-3</v>
      </c>
      <c r="L123">
        <f t="shared" si="3"/>
        <v>2</v>
      </c>
      <c r="M123">
        <f>IF(ISNUMBER(MainDisplay!I123),MainDisplay!I123*MainDisplay!$A$5/(683*SUMPRODUCT('Interpolated data'!G$3:G$1003,'Interpolated data'!L$3:L$1003,MainDisplay!I$3:I$1003)),0)</f>
        <v>1.2157906615625604E-2</v>
      </c>
    </row>
    <row r="124" spans="1:13" x14ac:dyDescent="0.25">
      <c r="A124">
        <f>IF(ISNUMBER(MainDisplay!G124),MainDisplay!G124,"")</f>
        <v>622</v>
      </c>
      <c r="B124">
        <f>MATCH($A124,EfficiencyFunctions!$A$2:$A$206,1)</f>
        <v>124</v>
      </c>
      <c r="C124">
        <f>INDEX(EfficiencyFunctions!$A$2:$A$206,B124)</f>
        <v>622</v>
      </c>
      <c r="D124">
        <f>INDEX(EfficiencyFunctions!$B$2:$B$206,B124)</f>
        <v>0.35682999999999998</v>
      </c>
      <c r="E124">
        <f>IF(B124&lt;206,INDEX(EfficiencyFunctions!$A$2:$A$206,B124+1),1000000)</f>
        <v>624</v>
      </c>
      <c r="F124">
        <f>IF(B124&lt;206,INDEX(EfficiencyFunctions!$B$2:$B$206,B124+1),INDEX(EfficiencyFunctions!$B$2:$B$206,B124))</f>
        <v>0.33282</v>
      </c>
      <c r="G124">
        <f t="shared" si="2"/>
        <v>0.35682999999999998</v>
      </c>
      <c r="H124">
        <f>IF(ISNUMBER((IF($B124&lt;206,INDEX(EfficiencyFunctions!C$2:C$206,$B124+1),INDEX(EfficiencyFunctions!C$2:C$206,$B124))-INDEX(EfficiencyFunctions!C$2:C$206,$B124))/($E124-$C124)*($A124-$C124)+INDEX(EfficiencyFunctions!C$2:C$206,$B124)),(IF($B124&lt;206,INDEX(EfficiencyFunctions!C$2:C$206,$B124+1),INDEX(EfficiencyFunctions!C$2:C$206,$B124))-INDEX(EfficiencyFunctions!C$2:C$206,$B124))/($E124-$C124)*($A124-$C124)+INDEX(EfficiencyFunctions!C$2:C$206,$B124),0)</f>
        <v>6.3E-3</v>
      </c>
      <c r="I124">
        <f>IF(ISNUMBER((IF($B124&lt;206,INDEX(EfficiencyFunctions!D$2:D$206,$B124+1),INDEX(EfficiencyFunctions!D$2:D$206,$B124))-INDEX(EfficiencyFunctions!D$2:D$206,$B124))/($E124-$C124)*($A124-$C124)+INDEX(EfficiencyFunctions!D$2:D$206,$B124)),(IF($B124&lt;206,INDEX(EfficiencyFunctions!D$2:D$206,$B124+1),INDEX(EfficiencyFunctions!D$2:D$206,$B124))-INDEX(EfficiencyFunctions!D$2:D$206,$B124))/($E124-$C124)*($A124-$C124)+INDEX(EfficiencyFunctions!D$2:D$206,$B124),0)</f>
        <v>0.34989999999999999</v>
      </c>
      <c r="J124">
        <f>IF(ISNUMBER((IF($B124&lt;206,INDEX(EfficiencyFunctions!E$2:E$206,$B124+1),INDEX(EfficiencyFunctions!E$2:E$206,$B124))-INDEX(EfficiencyFunctions!E$2:E$206,$B124))/($E124-$C124)*($A124-$C124)+INDEX(EfficiencyFunctions!E$2:E$206,$B124)),(IF($B124&lt;206,INDEX(EfficiencyFunctions!E$2:E$206,$B124+1),INDEX(EfficiencyFunctions!E$2:E$206,$B124))-INDEX(EfficiencyFunctions!E$2:E$206,$B124))/($E124-$C124)*($A124-$C124)+INDEX(EfficiencyFunctions!E$2:E$206,$B124),0)</f>
        <v>0</v>
      </c>
      <c r="K124">
        <f>IF(ISNUMBER((IF($B124&lt;206,INDEX(EfficiencyFunctions!F$2:F$206,$B124+1),INDEX(EfficiencyFunctions!F$2:F$206,$B124))-INDEX(EfficiencyFunctions!F$2:F$206,$B124))/($E124-$C124)*($A124-$C124)+INDEX(EfficiencyFunctions!F$2:F$206,$B124)),(IF($B124&lt;206,INDEX(EfficiencyFunctions!F$2:F$206,$B124+1),INDEX(EfficiencyFunctions!F$2:F$206,$B124))-INDEX(EfficiencyFunctions!F$2:F$206,$B124))/($E124-$C124)*($A124-$C124)+INDEX(EfficiencyFunctions!F$2:F$206,$B124),0)</f>
        <v>1.067480538258E-3</v>
      </c>
      <c r="L124">
        <f t="shared" si="3"/>
        <v>2</v>
      </c>
      <c r="M124">
        <f>IF(ISNUMBER(MainDisplay!I124),MainDisplay!I124*MainDisplay!$A$5/(683*SUMPRODUCT('Interpolated data'!G$3:G$1003,'Interpolated data'!L$3:L$1003,MainDisplay!I$3:I$1003)),0)</f>
        <v>1.2027351913712845E-2</v>
      </c>
    </row>
    <row r="125" spans="1:13" x14ac:dyDescent="0.25">
      <c r="A125">
        <f>IF(ISNUMBER(MainDisplay!G125),MainDisplay!G125,"")</f>
        <v>624</v>
      </c>
      <c r="B125">
        <f>MATCH($A125,EfficiencyFunctions!$A$2:$A$206,1)</f>
        <v>125</v>
      </c>
      <c r="C125">
        <f>INDEX(EfficiencyFunctions!$A$2:$A$206,B125)</f>
        <v>624</v>
      </c>
      <c r="D125">
        <f>INDEX(EfficiencyFunctions!$B$2:$B$206,B125)</f>
        <v>0.33282</v>
      </c>
      <c r="E125">
        <f>IF(B125&lt;206,INDEX(EfficiencyFunctions!$A$2:$A$206,B125+1),1000000)</f>
        <v>626</v>
      </c>
      <c r="F125">
        <f>IF(B125&lt;206,INDEX(EfficiencyFunctions!$B$2:$B$206,B125+1),INDEX(EfficiencyFunctions!$B$2:$B$206,B125))</f>
        <v>0.30934</v>
      </c>
      <c r="G125">
        <f t="shared" si="2"/>
        <v>0.33282</v>
      </c>
      <c r="H125">
        <f>IF(ISNUMBER((IF($B125&lt;206,INDEX(EfficiencyFunctions!C$2:C$206,$B125+1),INDEX(EfficiencyFunctions!C$2:C$206,$B125))-INDEX(EfficiencyFunctions!C$2:C$206,$B125))/($E125-$C125)*($A125-$C125)+INDEX(EfficiencyFunctions!C$2:C$206,$B125)),(IF($B125&lt;206,INDEX(EfficiencyFunctions!C$2:C$206,$B125+1),INDEX(EfficiencyFunctions!C$2:C$206,$B125))-INDEX(EfficiencyFunctions!C$2:C$206,$B125))/($E125-$C125)*($A125-$C125)+INDEX(EfficiencyFunctions!C$2:C$206,$B125),0)</f>
        <v>5.3800000000000002E-3</v>
      </c>
      <c r="I125">
        <f>IF(ISNUMBER((IF($B125&lt;206,INDEX(EfficiencyFunctions!D$2:D$206,$B125+1),INDEX(EfficiencyFunctions!D$2:D$206,$B125))-INDEX(EfficiencyFunctions!D$2:D$206,$B125))/($E125-$C125)*($A125-$C125)+INDEX(EfficiencyFunctions!D$2:D$206,$B125)),(IF($B125&lt;206,INDEX(EfficiencyFunctions!D$2:D$206,$B125+1),INDEX(EfficiencyFunctions!D$2:D$206,$B125))-INDEX(EfficiencyFunctions!D$2:D$206,$B125))/($E125-$C125)*($A125-$C125)+INDEX(EfficiencyFunctions!D$2:D$206,$B125),0)</f>
        <v>0.32640000000000002</v>
      </c>
      <c r="J125">
        <f>IF(ISNUMBER((IF($B125&lt;206,INDEX(EfficiencyFunctions!E$2:E$206,$B125+1),INDEX(EfficiencyFunctions!E$2:E$206,$B125))-INDEX(EfficiencyFunctions!E$2:E$206,$B125))/($E125-$C125)*($A125-$C125)+INDEX(EfficiencyFunctions!E$2:E$206,$B125)),(IF($B125&lt;206,INDEX(EfficiencyFunctions!E$2:E$206,$B125+1),INDEX(EfficiencyFunctions!E$2:E$206,$B125))-INDEX(EfficiencyFunctions!E$2:E$206,$B125))/($E125-$C125)*($A125-$C125)+INDEX(EfficiencyFunctions!E$2:E$206,$B125),0)</f>
        <v>0</v>
      </c>
      <c r="K125">
        <f>IF(ISNUMBER((IF($B125&lt;206,INDEX(EfficiencyFunctions!F$2:F$206,$B125+1),INDEX(EfficiencyFunctions!F$2:F$206,$B125))-INDEX(EfficiencyFunctions!F$2:F$206,$B125))/($E125-$C125)*($A125-$C125)+INDEX(EfficiencyFunctions!F$2:F$206,$B125)),(IF($B125&lt;206,INDEX(EfficiencyFunctions!F$2:F$206,$B125+1),INDEX(EfficiencyFunctions!F$2:F$206,$B125))-INDEX(EfficiencyFunctions!F$2:F$206,$B125))/($E125-$C125)*($A125-$C125)+INDEX(EfficiencyFunctions!F$2:F$206,$B125),0)</f>
        <v>9.1154289623500005E-4</v>
      </c>
      <c r="L125">
        <f t="shared" si="3"/>
        <v>2</v>
      </c>
      <c r="M125">
        <f>IF(ISNUMBER(MainDisplay!I125),MainDisplay!I125*MainDisplay!$A$5/(683*SUMPRODUCT('Interpolated data'!G$3:G$1003,'Interpolated data'!L$3:L$1003,MainDisplay!I$3:I$1003)),0)</f>
        <v>1.1913116549539183E-2</v>
      </c>
    </row>
    <row r="126" spans="1:13" x14ac:dyDescent="0.25">
      <c r="A126">
        <f>IF(ISNUMBER(MainDisplay!G126),MainDisplay!G126,"")</f>
        <v>626</v>
      </c>
      <c r="B126">
        <f>MATCH($A126,EfficiencyFunctions!$A$2:$A$206,1)</f>
        <v>126</v>
      </c>
      <c r="C126">
        <f>INDEX(EfficiencyFunctions!$A$2:$A$206,B126)</f>
        <v>626</v>
      </c>
      <c r="D126">
        <f>INDEX(EfficiencyFunctions!$B$2:$B$206,B126)</f>
        <v>0.30934</v>
      </c>
      <c r="E126">
        <f>IF(B126&lt;206,INDEX(EfficiencyFunctions!$A$2:$A$206,B126+1),1000000)</f>
        <v>628</v>
      </c>
      <c r="F126">
        <f>IF(B126&lt;206,INDEX(EfficiencyFunctions!$B$2:$B$206,B126+1),INDEX(EfficiencyFunctions!$B$2:$B$206,B126))</f>
        <v>0.28659000000000001</v>
      </c>
      <c r="G126">
        <f t="shared" si="2"/>
        <v>0.30934</v>
      </c>
      <c r="H126">
        <f>IF(ISNUMBER((IF($B126&lt;206,INDEX(EfficiencyFunctions!C$2:C$206,$B126+1),INDEX(EfficiencyFunctions!C$2:C$206,$B126))-INDEX(EfficiencyFunctions!C$2:C$206,$B126))/($E126-$C126)*($A126-$C126)+INDEX(EfficiencyFunctions!C$2:C$206,$B126)),(IF($B126&lt;206,INDEX(EfficiencyFunctions!C$2:C$206,$B126+1),INDEX(EfficiencyFunctions!C$2:C$206,$B126))-INDEX(EfficiencyFunctions!C$2:C$206,$B126))/($E126-$C126)*($A126-$C126)+INDEX(EfficiencyFunctions!C$2:C$206,$B126),0)</f>
        <v>4.5900000000000003E-3</v>
      </c>
      <c r="I126">
        <f>IF(ISNUMBER((IF($B126&lt;206,INDEX(EfficiencyFunctions!D$2:D$206,$B126+1),INDEX(EfficiencyFunctions!D$2:D$206,$B126))-INDEX(EfficiencyFunctions!D$2:D$206,$B126))/($E126-$C126)*($A126-$C126)+INDEX(EfficiencyFunctions!D$2:D$206,$B126)),(IF($B126&lt;206,INDEX(EfficiencyFunctions!D$2:D$206,$B126+1),INDEX(EfficiencyFunctions!D$2:D$206,$B126))-INDEX(EfficiencyFunctions!D$2:D$206,$B126))/($E126-$C126)*($A126-$C126)+INDEX(EfficiencyFunctions!D$2:D$206,$B126),0)</f>
        <v>0.30330000000000001</v>
      </c>
      <c r="J126">
        <f>IF(ISNUMBER((IF($B126&lt;206,INDEX(EfficiencyFunctions!E$2:E$206,$B126+1),INDEX(EfficiencyFunctions!E$2:E$206,$B126))-INDEX(EfficiencyFunctions!E$2:E$206,$B126))/($E126-$C126)*($A126-$C126)+INDEX(EfficiencyFunctions!E$2:E$206,$B126)),(IF($B126&lt;206,INDEX(EfficiencyFunctions!E$2:E$206,$B126+1),INDEX(EfficiencyFunctions!E$2:E$206,$B126))-INDEX(EfficiencyFunctions!E$2:E$206,$B126))/($E126-$C126)*($A126-$C126)+INDEX(EfficiencyFunctions!E$2:E$206,$B126),0)</f>
        <v>0</v>
      </c>
      <c r="K126">
        <f>IF(ISNUMBER((IF($B126&lt;206,INDEX(EfficiencyFunctions!F$2:F$206,$B126+1),INDEX(EfficiencyFunctions!F$2:F$206,$B126))-INDEX(EfficiencyFunctions!F$2:F$206,$B126))/($E126-$C126)*($A126-$C126)+INDEX(EfficiencyFunctions!F$2:F$206,$B126)),(IF($B126&lt;206,INDEX(EfficiencyFunctions!F$2:F$206,$B126+1),INDEX(EfficiencyFunctions!F$2:F$206,$B126))-INDEX(EfficiencyFunctions!F$2:F$206,$B126))/($E126-$C126)*($A126-$C126)+INDEX(EfficiencyFunctions!F$2:F$206,$B126),0)</f>
        <v>7.7928427576299999E-4</v>
      </c>
      <c r="L126">
        <f t="shared" si="3"/>
        <v>2</v>
      </c>
      <c r="M126">
        <f>IF(ISNUMBER(MainDisplay!I126),MainDisplay!I126*MainDisplay!$A$5/(683*SUMPRODUCT('Interpolated data'!G$3:G$1003,'Interpolated data'!L$3:L$1003,MainDisplay!I$3:I$1003)),0)</f>
        <v>1.1782561847626424E-2</v>
      </c>
    </row>
    <row r="127" spans="1:13" x14ac:dyDescent="0.25">
      <c r="A127">
        <f>IF(ISNUMBER(MainDisplay!G127),MainDisplay!G127,"")</f>
        <v>628</v>
      </c>
      <c r="B127">
        <f>MATCH($A127,EfficiencyFunctions!$A$2:$A$206,1)</f>
        <v>127</v>
      </c>
      <c r="C127">
        <f>INDEX(EfficiencyFunctions!$A$2:$A$206,B127)</f>
        <v>628</v>
      </c>
      <c r="D127">
        <f>INDEX(EfficiencyFunctions!$B$2:$B$206,B127)</f>
        <v>0.28659000000000001</v>
      </c>
      <c r="E127">
        <f>IF(B127&lt;206,INDEX(EfficiencyFunctions!$A$2:$A$206,B127+1),1000000)</f>
        <v>630</v>
      </c>
      <c r="F127">
        <f>IF(B127&lt;206,INDEX(EfficiencyFunctions!$B$2:$B$206,B127+1),INDEX(EfficiencyFunctions!$B$2:$B$206,B127))</f>
        <v>0.26500000000000001</v>
      </c>
      <c r="G127">
        <f t="shared" si="2"/>
        <v>0.28659000000000001</v>
      </c>
      <c r="H127">
        <f>IF(ISNUMBER((IF($B127&lt;206,INDEX(EfficiencyFunctions!C$2:C$206,$B127+1),INDEX(EfficiencyFunctions!C$2:C$206,$B127))-INDEX(EfficiencyFunctions!C$2:C$206,$B127))/($E127-$C127)*($A127-$C127)+INDEX(EfficiencyFunctions!C$2:C$206,$B127)),(IF($B127&lt;206,INDEX(EfficiencyFunctions!C$2:C$206,$B127+1),INDEX(EfficiencyFunctions!C$2:C$206,$B127))-INDEX(EfficiencyFunctions!C$2:C$206,$B127))/($E127-$C127)*($A127-$C127)+INDEX(EfficiencyFunctions!C$2:C$206,$B127),0)</f>
        <v>3.9129999999999998E-3</v>
      </c>
      <c r="I127">
        <f>IF(ISNUMBER((IF($B127&lt;206,INDEX(EfficiencyFunctions!D$2:D$206,$B127+1),INDEX(EfficiencyFunctions!D$2:D$206,$B127))-INDEX(EfficiencyFunctions!D$2:D$206,$B127))/($E127-$C127)*($A127-$C127)+INDEX(EfficiencyFunctions!D$2:D$206,$B127)),(IF($B127&lt;206,INDEX(EfficiencyFunctions!D$2:D$206,$B127+1),INDEX(EfficiencyFunctions!D$2:D$206,$B127))-INDEX(EfficiencyFunctions!D$2:D$206,$B127))/($E127-$C127)*($A127-$C127)+INDEX(EfficiencyFunctions!D$2:D$206,$B127),0)</f>
        <v>0.28100000000000003</v>
      </c>
      <c r="J127">
        <f>IF(ISNUMBER((IF($B127&lt;206,INDEX(EfficiencyFunctions!E$2:E$206,$B127+1),INDEX(EfficiencyFunctions!E$2:E$206,$B127))-INDEX(EfficiencyFunctions!E$2:E$206,$B127))/($E127-$C127)*($A127-$C127)+INDEX(EfficiencyFunctions!E$2:E$206,$B127)),(IF($B127&lt;206,INDEX(EfficiencyFunctions!E$2:E$206,$B127+1),INDEX(EfficiencyFunctions!E$2:E$206,$B127))-INDEX(EfficiencyFunctions!E$2:E$206,$B127))/($E127-$C127)*($A127-$C127)+INDEX(EfficiencyFunctions!E$2:E$206,$B127),0)</f>
        <v>0</v>
      </c>
      <c r="K127">
        <f>IF(ISNUMBER((IF($B127&lt;206,INDEX(EfficiencyFunctions!F$2:F$206,$B127+1),INDEX(EfficiencyFunctions!F$2:F$206,$B127))-INDEX(EfficiencyFunctions!F$2:F$206,$B127))/($E127-$C127)*($A127-$C127)+INDEX(EfficiencyFunctions!F$2:F$206,$B127)),(IF($B127&lt;206,INDEX(EfficiencyFunctions!F$2:F$206,$B127+1),INDEX(EfficiencyFunctions!F$2:F$206,$B127))-INDEX(EfficiencyFunctions!F$2:F$206,$B127))/($E127-$C127)*($A127-$C127)+INDEX(EfficiencyFunctions!F$2:F$206,$B127),0)</f>
        <v>6.66919832331E-4</v>
      </c>
      <c r="L127">
        <f t="shared" si="3"/>
        <v>2</v>
      </c>
      <c r="M127">
        <f>IF(ISNUMBER(MainDisplay!I127),MainDisplay!I127*MainDisplay!$A$5/(683*SUMPRODUCT('Interpolated data'!G$3:G$1003,'Interpolated data'!L$3:L$1003,MainDisplay!I$3:I$1003)),0)</f>
        <v>1.166832648345276E-2</v>
      </c>
    </row>
    <row r="128" spans="1:13" x14ac:dyDescent="0.25">
      <c r="A128">
        <f>IF(ISNUMBER(MainDisplay!G128),MainDisplay!G128,"")</f>
        <v>630</v>
      </c>
      <c r="B128">
        <f>MATCH($A128,EfficiencyFunctions!$A$2:$A$206,1)</f>
        <v>128</v>
      </c>
      <c r="C128">
        <f>INDEX(EfficiencyFunctions!$A$2:$A$206,B128)</f>
        <v>630</v>
      </c>
      <c r="D128">
        <f>INDEX(EfficiencyFunctions!$B$2:$B$206,B128)</f>
        <v>0.26500000000000001</v>
      </c>
      <c r="E128">
        <f>IF(B128&lt;206,INDEX(EfficiencyFunctions!$A$2:$A$206,B128+1),1000000)</f>
        <v>632</v>
      </c>
      <c r="F128">
        <f>IF(B128&lt;206,INDEX(EfficiencyFunctions!$B$2:$B$206,B128+1),INDEX(EfficiencyFunctions!$B$2:$B$206,B128))</f>
        <v>0.24489</v>
      </c>
      <c r="G128">
        <f t="shared" si="2"/>
        <v>0.26500000000000001</v>
      </c>
      <c r="H128">
        <f>IF(ISNUMBER((IF($B128&lt;206,INDEX(EfficiencyFunctions!C$2:C$206,$B128+1),INDEX(EfficiencyFunctions!C$2:C$206,$B128))-INDEX(EfficiencyFunctions!C$2:C$206,$B128))/($E128-$C128)*($A128-$C128)+INDEX(EfficiencyFunctions!C$2:C$206,$B128)),(IF($B128&lt;206,INDEX(EfficiencyFunctions!C$2:C$206,$B128+1),INDEX(EfficiencyFunctions!C$2:C$206,$B128))-INDEX(EfficiencyFunctions!C$2:C$206,$B128))/($E128-$C128)*($A128-$C128)+INDEX(EfficiencyFunctions!C$2:C$206,$B128),0)</f>
        <v>3.3349999999999999E-3</v>
      </c>
      <c r="I128">
        <f>IF(ISNUMBER((IF($B128&lt;206,INDEX(EfficiencyFunctions!D$2:D$206,$B128+1),INDEX(EfficiencyFunctions!D$2:D$206,$B128))-INDEX(EfficiencyFunctions!D$2:D$206,$B128))/($E128-$C128)*($A128-$C128)+INDEX(EfficiencyFunctions!D$2:D$206,$B128)),(IF($B128&lt;206,INDEX(EfficiencyFunctions!D$2:D$206,$B128+1),INDEX(EfficiencyFunctions!D$2:D$206,$B128))-INDEX(EfficiencyFunctions!D$2:D$206,$B128))/($E128-$C128)*($A128-$C128)+INDEX(EfficiencyFunctions!D$2:D$206,$B128),0)</f>
        <v>0.25990000000000002</v>
      </c>
      <c r="J128">
        <f>IF(ISNUMBER((IF($B128&lt;206,INDEX(EfficiencyFunctions!E$2:E$206,$B128+1),INDEX(EfficiencyFunctions!E$2:E$206,$B128))-INDEX(EfficiencyFunctions!E$2:E$206,$B128))/($E128-$C128)*($A128-$C128)+INDEX(EfficiencyFunctions!E$2:E$206,$B128)),(IF($B128&lt;206,INDEX(EfficiencyFunctions!E$2:E$206,$B128+1),INDEX(EfficiencyFunctions!E$2:E$206,$B128))-INDEX(EfficiencyFunctions!E$2:E$206,$B128))/($E128-$C128)*($A128-$C128)+INDEX(EfficiencyFunctions!E$2:E$206,$B128),0)</f>
        <v>0</v>
      </c>
      <c r="K128">
        <f>IF(ISNUMBER((IF($B128&lt;206,INDEX(EfficiencyFunctions!F$2:F$206,$B128+1),INDEX(EfficiencyFunctions!F$2:F$206,$B128))-INDEX(EfficiencyFunctions!F$2:F$206,$B128))/($E128-$C128)*($A128-$C128)+INDEX(EfficiencyFunctions!F$2:F$206,$B128)),(IF($B128&lt;206,INDEX(EfficiencyFunctions!F$2:F$206,$B128+1),INDEX(EfficiencyFunctions!F$2:F$206,$B128))-INDEX(EfficiencyFunctions!F$2:F$206,$B128))/($E128-$C128)*($A128-$C128)+INDEX(EfficiencyFunctions!F$2:F$206,$B128),0)</f>
        <v>5.7137247657800005E-4</v>
      </c>
      <c r="L128">
        <f t="shared" si="3"/>
        <v>2</v>
      </c>
      <c r="M128">
        <f>IF(ISNUMBER(MainDisplay!I128),MainDisplay!I128*MainDisplay!$A$5/(683*SUMPRODUCT('Interpolated data'!G$3:G$1003,'Interpolated data'!L$3:L$1003,MainDisplay!I$3:I$1003)),0)</f>
        <v>1.1537771781540003E-2</v>
      </c>
    </row>
    <row r="129" spans="1:13" x14ac:dyDescent="0.25">
      <c r="A129">
        <f>IF(ISNUMBER(MainDisplay!G129),MainDisplay!G129,"")</f>
        <v>632</v>
      </c>
      <c r="B129">
        <f>MATCH($A129,EfficiencyFunctions!$A$2:$A$206,1)</f>
        <v>129</v>
      </c>
      <c r="C129">
        <f>INDEX(EfficiencyFunctions!$A$2:$A$206,B129)</f>
        <v>632</v>
      </c>
      <c r="D129">
        <f>INDEX(EfficiencyFunctions!$B$2:$B$206,B129)</f>
        <v>0.24489</v>
      </c>
      <c r="E129">
        <f>IF(B129&lt;206,INDEX(EfficiencyFunctions!$A$2:$A$206,B129+1),1000000)</f>
        <v>634</v>
      </c>
      <c r="F129">
        <f>IF(B129&lt;206,INDEX(EfficiencyFunctions!$B$2:$B$206,B129+1),INDEX(EfficiencyFunctions!$B$2:$B$206,B129))</f>
        <v>0.22605</v>
      </c>
      <c r="G129">
        <f t="shared" si="2"/>
        <v>0.24489</v>
      </c>
      <c r="H129">
        <f>IF(ISNUMBER((IF($B129&lt;206,INDEX(EfficiencyFunctions!C$2:C$206,$B129+1),INDEX(EfficiencyFunctions!C$2:C$206,$B129))-INDEX(EfficiencyFunctions!C$2:C$206,$B129))/($E129-$C129)*($A129-$C129)+INDEX(EfficiencyFunctions!C$2:C$206,$B129)),(IF($B129&lt;206,INDEX(EfficiencyFunctions!C$2:C$206,$B129+1),INDEX(EfficiencyFunctions!C$2:C$206,$B129))-INDEX(EfficiencyFunctions!C$2:C$206,$B129))/($E129-$C129)*($A129-$C129)+INDEX(EfficiencyFunctions!C$2:C$206,$B129),0)</f>
        <v>2.8419999999999999E-3</v>
      </c>
      <c r="I129">
        <f>IF(ISNUMBER((IF($B129&lt;206,INDEX(EfficiencyFunctions!D$2:D$206,$B129+1),INDEX(EfficiencyFunctions!D$2:D$206,$B129))-INDEX(EfficiencyFunctions!D$2:D$206,$B129))/($E129-$C129)*($A129-$C129)+INDEX(EfficiencyFunctions!D$2:D$206,$B129)),(IF($B129&lt;206,INDEX(EfficiencyFunctions!D$2:D$206,$B129+1),INDEX(EfficiencyFunctions!D$2:D$206,$B129))-INDEX(EfficiencyFunctions!D$2:D$206,$B129))/($E129-$C129)*($A129-$C129)+INDEX(EfficiencyFunctions!D$2:D$206,$B129),0)</f>
        <v>0.24010000000000001</v>
      </c>
      <c r="J129">
        <f>IF(ISNUMBER((IF($B129&lt;206,INDEX(EfficiencyFunctions!E$2:E$206,$B129+1),INDEX(EfficiencyFunctions!E$2:E$206,$B129))-INDEX(EfficiencyFunctions!E$2:E$206,$B129))/($E129-$C129)*($A129-$C129)+INDEX(EfficiencyFunctions!E$2:E$206,$B129)),(IF($B129&lt;206,INDEX(EfficiencyFunctions!E$2:E$206,$B129+1),INDEX(EfficiencyFunctions!E$2:E$206,$B129))-INDEX(EfficiencyFunctions!E$2:E$206,$B129))/($E129-$C129)*($A129-$C129)+INDEX(EfficiencyFunctions!E$2:E$206,$B129),0)</f>
        <v>0</v>
      </c>
      <c r="K129">
        <f>IF(ISNUMBER((IF($B129&lt;206,INDEX(EfficiencyFunctions!F$2:F$206,$B129+1),INDEX(EfficiencyFunctions!F$2:F$206,$B129))-INDEX(EfficiencyFunctions!F$2:F$206,$B129))/($E129-$C129)*($A129-$C129)+INDEX(EfficiencyFunctions!F$2:F$206,$B129)),(IF($B129&lt;206,INDEX(EfficiencyFunctions!F$2:F$206,$B129+1),INDEX(EfficiencyFunctions!F$2:F$206,$B129))-INDEX(EfficiencyFunctions!F$2:F$206,$B129))/($E129-$C129)*($A129-$C129)+INDEX(EfficiencyFunctions!F$2:F$206,$B129),0)</f>
        <v>4.9000525478700005E-4</v>
      </c>
      <c r="L129">
        <f t="shared" si="3"/>
        <v>2</v>
      </c>
      <c r="M129">
        <f>IF(ISNUMBER(MainDisplay!I129),MainDisplay!I129*MainDisplay!$A$5/(683*SUMPRODUCT('Interpolated data'!G$3:G$1003,'Interpolated data'!L$3:L$1003,MainDisplay!I$3:I$1003)),0)</f>
        <v>1.1554091119279098E-2</v>
      </c>
    </row>
    <row r="130" spans="1:13" x14ac:dyDescent="0.25">
      <c r="A130">
        <f>IF(ISNUMBER(MainDisplay!G130),MainDisplay!G130,"")</f>
        <v>634</v>
      </c>
      <c r="B130">
        <f>MATCH($A130,EfficiencyFunctions!$A$2:$A$206,1)</f>
        <v>130</v>
      </c>
      <c r="C130">
        <f>INDEX(EfficiencyFunctions!$A$2:$A$206,B130)</f>
        <v>634</v>
      </c>
      <c r="D130">
        <f>INDEX(EfficiencyFunctions!$B$2:$B$206,B130)</f>
        <v>0.22605</v>
      </c>
      <c r="E130">
        <f>IF(B130&lt;206,INDEX(EfficiencyFunctions!$A$2:$A$206,B130+1),1000000)</f>
        <v>636</v>
      </c>
      <c r="F130">
        <f>IF(B130&lt;206,INDEX(EfficiencyFunctions!$B$2:$B$206,B130+1),INDEX(EfficiencyFunctions!$B$2:$B$206,B130))</f>
        <v>0.20816000000000001</v>
      </c>
      <c r="G130">
        <f t="shared" si="2"/>
        <v>0.22605</v>
      </c>
      <c r="H130">
        <f>IF(ISNUMBER((IF($B130&lt;206,INDEX(EfficiencyFunctions!C$2:C$206,$B130+1),INDEX(EfficiencyFunctions!C$2:C$206,$B130))-INDEX(EfficiencyFunctions!C$2:C$206,$B130))/($E130-$C130)*($A130-$C130)+INDEX(EfficiencyFunctions!C$2:C$206,$B130)),(IF($B130&lt;206,INDEX(EfficiencyFunctions!C$2:C$206,$B130+1),INDEX(EfficiencyFunctions!C$2:C$206,$B130))-INDEX(EfficiencyFunctions!C$2:C$206,$B130))/($E130-$C130)*($A130-$C130)+INDEX(EfficiencyFunctions!C$2:C$206,$B130),0)</f>
        <v>2.421E-3</v>
      </c>
      <c r="I130">
        <f>IF(ISNUMBER((IF($B130&lt;206,INDEX(EfficiencyFunctions!D$2:D$206,$B130+1),INDEX(EfficiencyFunctions!D$2:D$206,$B130))-INDEX(EfficiencyFunctions!D$2:D$206,$B130))/($E130-$C130)*($A130-$C130)+INDEX(EfficiencyFunctions!D$2:D$206,$B130)),(IF($B130&lt;206,INDEX(EfficiencyFunctions!D$2:D$206,$B130+1),INDEX(EfficiencyFunctions!D$2:D$206,$B130))-INDEX(EfficiencyFunctions!D$2:D$206,$B130))/($E130-$C130)*($A130-$C130)+INDEX(EfficiencyFunctions!D$2:D$206,$B130),0)</f>
        <v>0.22170000000000001</v>
      </c>
      <c r="J130">
        <f>IF(ISNUMBER((IF($B130&lt;206,INDEX(EfficiencyFunctions!E$2:E$206,$B130+1),INDEX(EfficiencyFunctions!E$2:E$206,$B130))-INDEX(EfficiencyFunctions!E$2:E$206,$B130))/($E130-$C130)*($A130-$C130)+INDEX(EfficiencyFunctions!E$2:E$206,$B130)),(IF($B130&lt;206,INDEX(EfficiencyFunctions!E$2:E$206,$B130+1),INDEX(EfficiencyFunctions!E$2:E$206,$B130))-INDEX(EfficiencyFunctions!E$2:E$206,$B130))/($E130-$C130)*($A130-$C130)+INDEX(EfficiencyFunctions!E$2:E$206,$B130),0)</f>
        <v>0</v>
      </c>
      <c r="K130">
        <f>IF(ISNUMBER((IF($B130&lt;206,INDEX(EfficiencyFunctions!F$2:F$206,$B130+1),INDEX(EfficiencyFunctions!F$2:F$206,$B130))-INDEX(EfficiencyFunctions!F$2:F$206,$B130))/($E130-$C130)*($A130-$C130)+INDEX(EfficiencyFunctions!F$2:F$206,$B130)),(IF($B130&lt;206,INDEX(EfficiencyFunctions!F$2:F$206,$B130+1),INDEX(EfficiencyFunctions!F$2:F$206,$B130))-INDEX(EfficiencyFunctions!F$2:F$206,$B130))/($E130-$C130)*($A130-$C130)+INDEX(EfficiencyFunctions!F$2:F$206,$B130),0)</f>
        <v>4.2042691197199998E-4</v>
      </c>
      <c r="L130">
        <f t="shared" si="3"/>
        <v>2</v>
      </c>
      <c r="M130">
        <f>IF(ISNUMBER(MainDisplay!I130),MainDisplay!I130*MainDisplay!$A$5/(683*SUMPRODUCT('Interpolated data'!G$3:G$1003,'Interpolated data'!L$3:L$1003,MainDisplay!I$3:I$1003)),0)</f>
        <v>1.1570410457018192E-2</v>
      </c>
    </row>
    <row r="131" spans="1:13" x14ac:dyDescent="0.25">
      <c r="A131">
        <f>IF(ISNUMBER(MainDisplay!G131),MainDisplay!G131,"")</f>
        <v>636</v>
      </c>
      <c r="B131">
        <f>MATCH($A131,EfficiencyFunctions!$A$2:$A$206,1)</f>
        <v>131</v>
      </c>
      <c r="C131">
        <f>INDEX(EfficiencyFunctions!$A$2:$A$206,B131)</f>
        <v>636</v>
      </c>
      <c r="D131">
        <f>INDEX(EfficiencyFunctions!$B$2:$B$206,B131)</f>
        <v>0.20816000000000001</v>
      </c>
      <c r="E131">
        <f>IF(B131&lt;206,INDEX(EfficiencyFunctions!$A$2:$A$206,B131+1),1000000)</f>
        <v>638</v>
      </c>
      <c r="F131">
        <f>IF(B131&lt;206,INDEX(EfficiencyFunctions!$B$2:$B$206,B131+1),INDEX(EfficiencyFunctions!$B$2:$B$206,B131))</f>
        <v>0.19116</v>
      </c>
      <c r="G131">
        <f t="shared" si="2"/>
        <v>0.20816000000000001</v>
      </c>
      <c r="H131">
        <f>IF(ISNUMBER((IF($B131&lt;206,INDEX(EfficiencyFunctions!C$2:C$206,$B131+1),INDEX(EfficiencyFunctions!C$2:C$206,$B131))-INDEX(EfficiencyFunctions!C$2:C$206,$B131))/($E131-$C131)*($A131-$C131)+INDEX(EfficiencyFunctions!C$2:C$206,$B131)),(IF($B131&lt;206,INDEX(EfficiencyFunctions!C$2:C$206,$B131+1),INDEX(EfficiencyFunctions!C$2:C$206,$B131))-INDEX(EfficiencyFunctions!C$2:C$206,$B131))/($E131-$C131)*($A131-$C131)+INDEX(EfficiencyFunctions!C$2:C$206,$B131),0)</f>
        <v>2.062E-3</v>
      </c>
      <c r="I131">
        <f>IF(ISNUMBER((IF($B131&lt;206,INDEX(EfficiencyFunctions!D$2:D$206,$B131+1),INDEX(EfficiencyFunctions!D$2:D$206,$B131))-INDEX(EfficiencyFunctions!D$2:D$206,$B131))/($E131-$C131)*($A131-$C131)+INDEX(EfficiencyFunctions!D$2:D$206,$B131)),(IF($B131&lt;206,INDEX(EfficiencyFunctions!D$2:D$206,$B131+1),INDEX(EfficiencyFunctions!D$2:D$206,$B131))-INDEX(EfficiencyFunctions!D$2:D$206,$B131))/($E131-$C131)*($A131-$C131)+INDEX(EfficiencyFunctions!D$2:D$206,$B131),0)</f>
        <v>0.2041</v>
      </c>
      <c r="J131">
        <f>IF(ISNUMBER((IF($B131&lt;206,INDEX(EfficiencyFunctions!E$2:E$206,$B131+1),INDEX(EfficiencyFunctions!E$2:E$206,$B131))-INDEX(EfficiencyFunctions!E$2:E$206,$B131))/($E131-$C131)*($A131-$C131)+INDEX(EfficiencyFunctions!E$2:E$206,$B131)),(IF($B131&lt;206,INDEX(EfficiencyFunctions!E$2:E$206,$B131+1),INDEX(EfficiencyFunctions!E$2:E$206,$B131))-INDEX(EfficiencyFunctions!E$2:E$206,$B131))/($E131-$C131)*($A131-$C131)+INDEX(EfficiencyFunctions!E$2:E$206,$B131),0)</f>
        <v>0</v>
      </c>
      <c r="K131">
        <f>IF(ISNUMBER((IF($B131&lt;206,INDEX(EfficiencyFunctions!F$2:F$206,$B131+1),INDEX(EfficiencyFunctions!F$2:F$206,$B131))-INDEX(EfficiencyFunctions!F$2:F$206,$B131))/($E131-$C131)*($A131-$C131)+INDEX(EfficiencyFunctions!F$2:F$206,$B131)),(IF($B131&lt;206,INDEX(EfficiencyFunctions!F$2:F$206,$B131+1),INDEX(EfficiencyFunctions!F$2:F$206,$B131))-INDEX(EfficiencyFunctions!F$2:F$206,$B131))/($E131-$C131)*($A131-$C131)+INDEX(EfficiencyFunctions!F$2:F$206,$B131),0)</f>
        <v>3.6107294253200003E-4</v>
      </c>
      <c r="L131">
        <f t="shared" si="3"/>
        <v>2</v>
      </c>
      <c r="M131">
        <f>IF(ISNUMBER(MainDisplay!I131),MainDisplay!I131*MainDisplay!$A$5/(683*SUMPRODUCT('Interpolated data'!G$3:G$1003,'Interpolated data'!L$3:L$1003,MainDisplay!I$3:I$1003)),0)</f>
        <v>1.1570410457018192E-2</v>
      </c>
    </row>
    <row r="132" spans="1:13" x14ac:dyDescent="0.25">
      <c r="A132">
        <f>IF(ISNUMBER(MainDisplay!G132),MainDisplay!G132,"")</f>
        <v>638</v>
      </c>
      <c r="B132">
        <f>MATCH($A132,EfficiencyFunctions!$A$2:$A$206,1)</f>
        <v>132</v>
      </c>
      <c r="C132">
        <f>INDEX(EfficiencyFunctions!$A$2:$A$206,B132)</f>
        <v>638</v>
      </c>
      <c r="D132">
        <f>INDEX(EfficiencyFunctions!$B$2:$B$206,B132)</f>
        <v>0.19116</v>
      </c>
      <c r="E132">
        <f>IF(B132&lt;206,INDEX(EfficiencyFunctions!$A$2:$A$206,B132+1),1000000)</f>
        <v>640</v>
      </c>
      <c r="F132">
        <f>IF(B132&lt;206,INDEX(EfficiencyFunctions!$B$2:$B$206,B132+1),INDEX(EfficiencyFunctions!$B$2:$B$206,B132))</f>
        <v>0.17499999999999999</v>
      </c>
      <c r="G132">
        <f t="shared" si="2"/>
        <v>0.19116</v>
      </c>
      <c r="H132">
        <f>IF(ISNUMBER((IF($B132&lt;206,INDEX(EfficiencyFunctions!C$2:C$206,$B132+1),INDEX(EfficiencyFunctions!C$2:C$206,$B132))-INDEX(EfficiencyFunctions!C$2:C$206,$B132))/($E132-$C132)*($A132-$C132)+INDEX(EfficiencyFunctions!C$2:C$206,$B132)),(IF($B132&lt;206,INDEX(EfficiencyFunctions!C$2:C$206,$B132+1),INDEX(EfficiencyFunctions!C$2:C$206,$B132))-INDEX(EfficiencyFunctions!C$2:C$206,$B132))/($E132-$C132)*($A132-$C132)+INDEX(EfficiencyFunctions!C$2:C$206,$B132),0)</f>
        <v>1.7570000000000001E-3</v>
      </c>
      <c r="I132">
        <f>IF(ISNUMBER((IF($B132&lt;206,INDEX(EfficiencyFunctions!D$2:D$206,$B132+1),INDEX(EfficiencyFunctions!D$2:D$206,$B132))-INDEX(EfficiencyFunctions!D$2:D$206,$B132))/($E132-$C132)*($A132-$C132)+INDEX(EfficiencyFunctions!D$2:D$206,$B132)),(IF($B132&lt;206,INDEX(EfficiencyFunctions!D$2:D$206,$B132+1),INDEX(EfficiencyFunctions!D$2:D$206,$B132))-INDEX(EfficiencyFunctions!D$2:D$206,$B132))/($E132-$C132)*($A132-$C132)+INDEX(EfficiencyFunctions!D$2:D$206,$B132),0)</f>
        <v>0.1875</v>
      </c>
      <c r="J132">
        <f>IF(ISNUMBER((IF($B132&lt;206,INDEX(EfficiencyFunctions!E$2:E$206,$B132+1),INDEX(EfficiencyFunctions!E$2:E$206,$B132))-INDEX(EfficiencyFunctions!E$2:E$206,$B132))/($E132-$C132)*($A132-$C132)+INDEX(EfficiencyFunctions!E$2:E$206,$B132)),(IF($B132&lt;206,INDEX(EfficiencyFunctions!E$2:E$206,$B132+1),INDEX(EfficiencyFunctions!E$2:E$206,$B132))-INDEX(EfficiencyFunctions!E$2:E$206,$B132))/($E132-$C132)*($A132-$C132)+INDEX(EfficiencyFunctions!E$2:E$206,$B132),0)</f>
        <v>0</v>
      </c>
      <c r="K132">
        <f>IF(ISNUMBER((IF($B132&lt;206,INDEX(EfficiencyFunctions!F$2:F$206,$B132+1),INDEX(EfficiencyFunctions!F$2:F$206,$B132))-INDEX(EfficiencyFunctions!F$2:F$206,$B132))/($E132-$C132)*($A132-$C132)+INDEX(EfficiencyFunctions!F$2:F$206,$B132)),(IF($B132&lt;206,INDEX(EfficiencyFunctions!F$2:F$206,$B132+1),INDEX(EfficiencyFunctions!F$2:F$206,$B132))-INDEX(EfficiencyFunctions!F$2:F$206,$B132))/($E132-$C132)*($A132-$C132)+INDEX(EfficiencyFunctions!F$2:F$206,$B132),0)</f>
        <v>3.1055589715700001E-4</v>
      </c>
      <c r="L132">
        <f t="shared" si="3"/>
        <v>2</v>
      </c>
      <c r="M132">
        <f>IF(ISNUMBER(MainDisplay!I132),MainDisplay!I132*MainDisplay!$A$5/(683*SUMPRODUCT('Interpolated data'!G$3:G$1003,'Interpolated data'!L$3:L$1003,MainDisplay!I$3:I$1003)),0)</f>
        <v>1.1586729794757286E-2</v>
      </c>
    </row>
    <row r="133" spans="1:13" x14ac:dyDescent="0.25">
      <c r="A133">
        <f>IF(ISNUMBER(MainDisplay!G133),MainDisplay!G133,"")</f>
        <v>640</v>
      </c>
      <c r="B133">
        <f>MATCH($A133,EfficiencyFunctions!$A$2:$A$206,1)</f>
        <v>133</v>
      </c>
      <c r="C133">
        <f>INDEX(EfficiencyFunctions!$A$2:$A$206,B133)</f>
        <v>640</v>
      </c>
      <c r="D133">
        <f>INDEX(EfficiencyFunctions!$B$2:$B$206,B133)</f>
        <v>0.17499999999999999</v>
      </c>
      <c r="E133">
        <f>IF(B133&lt;206,INDEX(EfficiencyFunctions!$A$2:$A$206,B133+1),1000000)</f>
        <v>642</v>
      </c>
      <c r="F133">
        <f>IF(B133&lt;206,INDEX(EfficiencyFunctions!$B$2:$B$206,B133+1),INDEX(EfficiencyFunctions!$B$2:$B$206,B133))</f>
        <v>0.15964999999999999</v>
      </c>
      <c r="G133">
        <f t="shared" ref="G133:G196" si="4">IF(ISNUMBER((F133-D133)/(E133-C133)*($A133-C133)+D133),(F133-D133)/(E133-C133)*($A133-C133)+D133,0)</f>
        <v>0.17499999999999999</v>
      </c>
      <c r="H133">
        <f>IF(ISNUMBER((IF($B133&lt;206,INDEX(EfficiencyFunctions!C$2:C$206,$B133+1),INDEX(EfficiencyFunctions!C$2:C$206,$B133))-INDEX(EfficiencyFunctions!C$2:C$206,$B133))/($E133-$C133)*($A133-$C133)+INDEX(EfficiencyFunctions!C$2:C$206,$B133)),(IF($B133&lt;206,INDEX(EfficiencyFunctions!C$2:C$206,$B133+1),INDEX(EfficiencyFunctions!C$2:C$206,$B133))-INDEX(EfficiencyFunctions!C$2:C$206,$B133))/($E133-$C133)*($A133-$C133)+INDEX(EfficiencyFunctions!C$2:C$206,$B133),0)</f>
        <v>1.4970000000000001E-3</v>
      </c>
      <c r="I133">
        <f>IF(ISNUMBER((IF($B133&lt;206,INDEX(EfficiencyFunctions!D$2:D$206,$B133+1),INDEX(EfficiencyFunctions!D$2:D$206,$B133))-INDEX(EfficiencyFunctions!D$2:D$206,$B133))/($E133-$C133)*($A133-$C133)+INDEX(EfficiencyFunctions!D$2:D$206,$B133)),(IF($B133&lt;206,INDEX(EfficiencyFunctions!D$2:D$206,$B133+1),INDEX(EfficiencyFunctions!D$2:D$206,$B133))-INDEX(EfficiencyFunctions!D$2:D$206,$B133))/($E133-$C133)*($A133-$C133)+INDEX(EfficiencyFunctions!D$2:D$206,$B133),0)</f>
        <v>0.1716</v>
      </c>
      <c r="J133">
        <f>IF(ISNUMBER((IF($B133&lt;206,INDEX(EfficiencyFunctions!E$2:E$206,$B133+1),INDEX(EfficiencyFunctions!E$2:E$206,$B133))-INDEX(EfficiencyFunctions!E$2:E$206,$B133))/($E133-$C133)*($A133-$C133)+INDEX(EfficiencyFunctions!E$2:E$206,$B133)),(IF($B133&lt;206,INDEX(EfficiencyFunctions!E$2:E$206,$B133+1),INDEX(EfficiencyFunctions!E$2:E$206,$B133))-INDEX(EfficiencyFunctions!E$2:E$206,$B133))/($E133-$C133)*($A133-$C133)+INDEX(EfficiencyFunctions!E$2:E$206,$B133),0)</f>
        <v>0</v>
      </c>
      <c r="K133">
        <f>IF(ISNUMBER((IF($B133&lt;206,INDEX(EfficiencyFunctions!F$2:F$206,$B133+1),INDEX(EfficiencyFunctions!F$2:F$206,$B133))-INDEX(EfficiencyFunctions!F$2:F$206,$B133))/($E133-$C133)*($A133-$C133)+INDEX(EfficiencyFunctions!F$2:F$206,$B133)),(IF($B133&lt;206,INDEX(EfficiencyFunctions!F$2:F$206,$B133+1),INDEX(EfficiencyFunctions!F$2:F$206,$B133))-INDEX(EfficiencyFunctions!F$2:F$206,$B133))/($E133-$C133)*($A133-$C133)+INDEX(EfficiencyFunctions!F$2:F$206,$B133),0)</f>
        <v>2.6750514713299998E-4</v>
      </c>
      <c r="L133">
        <f t="shared" ref="L133:L196" si="5">IF(ISNUMBER(A133),IF(ISNUMBER(A134),(A133-A132)/2+(A134-A133)/2,(A133-A132)/2),0)</f>
        <v>2</v>
      </c>
      <c r="M133">
        <f>IF(ISNUMBER(MainDisplay!I133),MainDisplay!I133*MainDisplay!$A$5/(683*SUMPRODUCT('Interpolated data'!G$3:G$1003,'Interpolated data'!L$3:L$1003,MainDisplay!I$3:I$1003)),0)</f>
        <v>1.1603049132496381E-2</v>
      </c>
    </row>
    <row r="134" spans="1:13" x14ac:dyDescent="0.25">
      <c r="A134">
        <f>IF(ISNUMBER(MainDisplay!G134),MainDisplay!G134,"")</f>
        <v>642</v>
      </c>
      <c r="B134">
        <f>MATCH($A134,EfficiencyFunctions!$A$2:$A$206,1)</f>
        <v>134</v>
      </c>
      <c r="C134">
        <f>INDEX(EfficiencyFunctions!$A$2:$A$206,B134)</f>
        <v>642</v>
      </c>
      <c r="D134">
        <f>INDEX(EfficiencyFunctions!$B$2:$B$206,B134)</f>
        <v>0.15964999999999999</v>
      </c>
      <c r="E134">
        <f>IF(B134&lt;206,INDEX(EfficiencyFunctions!$A$2:$A$206,B134+1),1000000)</f>
        <v>644</v>
      </c>
      <c r="F134">
        <f>IF(B134&lt;206,INDEX(EfficiencyFunctions!$B$2:$B$206,B134+1),INDEX(EfficiencyFunctions!$B$2:$B$206,B134))</f>
        <v>0.14513000000000001</v>
      </c>
      <c r="G134">
        <f t="shared" si="4"/>
        <v>0.15964999999999999</v>
      </c>
      <c r="H134">
        <f>IF(ISNUMBER((IF($B134&lt;206,INDEX(EfficiencyFunctions!C$2:C$206,$B134+1),INDEX(EfficiencyFunctions!C$2:C$206,$B134))-INDEX(EfficiencyFunctions!C$2:C$206,$B134))/($E134-$C134)*($A134-$C134)+INDEX(EfficiencyFunctions!C$2:C$206,$B134)),(IF($B134&lt;206,INDEX(EfficiencyFunctions!C$2:C$206,$B134+1),INDEX(EfficiencyFunctions!C$2:C$206,$B134))-INDEX(EfficiencyFunctions!C$2:C$206,$B134))/($E134-$C134)*($A134-$C134)+INDEX(EfficiencyFunctions!C$2:C$206,$B134),0)</f>
        <v>1.276E-3</v>
      </c>
      <c r="I134">
        <f>IF(ISNUMBER((IF($B134&lt;206,INDEX(EfficiencyFunctions!D$2:D$206,$B134+1),INDEX(EfficiencyFunctions!D$2:D$206,$B134))-INDEX(EfficiencyFunctions!D$2:D$206,$B134))/($E134-$C134)*($A134-$C134)+INDEX(EfficiencyFunctions!D$2:D$206,$B134)),(IF($B134&lt;206,INDEX(EfficiencyFunctions!D$2:D$206,$B134+1),INDEX(EfficiencyFunctions!D$2:D$206,$B134))-INDEX(EfficiencyFunctions!D$2:D$206,$B134))/($E134-$C134)*($A134-$C134)+INDEX(EfficiencyFunctions!D$2:D$206,$B134),0)</f>
        <v>0.15659999999999999</v>
      </c>
      <c r="J134">
        <f>IF(ISNUMBER((IF($B134&lt;206,INDEX(EfficiencyFunctions!E$2:E$206,$B134+1),INDEX(EfficiencyFunctions!E$2:E$206,$B134))-INDEX(EfficiencyFunctions!E$2:E$206,$B134))/($E134-$C134)*($A134-$C134)+INDEX(EfficiencyFunctions!E$2:E$206,$B134)),(IF($B134&lt;206,INDEX(EfficiencyFunctions!E$2:E$206,$B134+1),INDEX(EfficiencyFunctions!E$2:E$206,$B134))-INDEX(EfficiencyFunctions!E$2:E$206,$B134))/($E134-$C134)*($A134-$C134)+INDEX(EfficiencyFunctions!E$2:E$206,$B134),0)</f>
        <v>0</v>
      </c>
      <c r="K134">
        <f>IF(ISNUMBER((IF($B134&lt;206,INDEX(EfficiencyFunctions!F$2:F$206,$B134+1),INDEX(EfficiencyFunctions!F$2:F$206,$B134))-INDEX(EfficiencyFunctions!F$2:F$206,$B134))/($E134-$C134)*($A134-$C134)+INDEX(EfficiencyFunctions!F$2:F$206,$B134)),(IF($B134&lt;206,INDEX(EfficiencyFunctions!F$2:F$206,$B134+1),INDEX(EfficiencyFunctions!F$2:F$206,$B134))-INDEX(EfficiencyFunctions!F$2:F$206,$B134))/($E134-$C134)*($A134-$C134)+INDEX(EfficiencyFunctions!F$2:F$206,$B134),0)</f>
        <v>2.30390778088E-4</v>
      </c>
      <c r="L134">
        <f t="shared" si="5"/>
        <v>2</v>
      </c>
      <c r="M134">
        <f>IF(ISNUMBER(MainDisplay!I134),MainDisplay!I134*MainDisplay!$A$5/(683*SUMPRODUCT('Interpolated data'!G$3:G$1003,'Interpolated data'!L$3:L$1003,MainDisplay!I$3:I$1003)),0)</f>
        <v>1.1505133106061813E-2</v>
      </c>
    </row>
    <row r="135" spans="1:13" x14ac:dyDescent="0.25">
      <c r="A135">
        <f>IF(ISNUMBER(MainDisplay!G135),MainDisplay!G135,"")</f>
        <v>644</v>
      </c>
      <c r="B135">
        <f>MATCH($A135,EfficiencyFunctions!$A$2:$A$206,1)</f>
        <v>135</v>
      </c>
      <c r="C135">
        <f>INDEX(EfficiencyFunctions!$A$2:$A$206,B135)</f>
        <v>644</v>
      </c>
      <c r="D135">
        <f>INDEX(EfficiencyFunctions!$B$2:$B$206,B135)</f>
        <v>0.14513000000000001</v>
      </c>
      <c r="E135">
        <f>IF(B135&lt;206,INDEX(EfficiencyFunctions!$A$2:$A$206,B135+1),1000000)</f>
        <v>646</v>
      </c>
      <c r="F135">
        <f>IF(B135&lt;206,INDEX(EfficiencyFunctions!$B$2:$B$206,B135+1),INDEX(EfficiencyFunctions!$B$2:$B$206,B135))</f>
        <v>0.13150000000000001</v>
      </c>
      <c r="G135">
        <f t="shared" si="4"/>
        <v>0.14513000000000001</v>
      </c>
      <c r="H135">
        <f>IF(ISNUMBER((IF($B135&lt;206,INDEX(EfficiencyFunctions!C$2:C$206,$B135+1),INDEX(EfficiencyFunctions!C$2:C$206,$B135))-INDEX(EfficiencyFunctions!C$2:C$206,$B135))/($E135-$C135)*($A135-$C135)+INDEX(EfficiencyFunctions!C$2:C$206,$B135)),(IF($B135&lt;206,INDEX(EfficiencyFunctions!C$2:C$206,$B135+1),INDEX(EfficiencyFunctions!C$2:C$206,$B135))-INDEX(EfficiencyFunctions!C$2:C$206,$B135))/($E135-$C135)*($A135-$C135)+INDEX(EfficiencyFunctions!C$2:C$206,$B135),0)</f>
        <v>1.088E-3</v>
      </c>
      <c r="I135">
        <f>IF(ISNUMBER((IF($B135&lt;206,INDEX(EfficiencyFunctions!D$2:D$206,$B135+1),INDEX(EfficiencyFunctions!D$2:D$206,$B135))-INDEX(EfficiencyFunctions!D$2:D$206,$B135))/($E135-$C135)*($A135-$C135)+INDEX(EfficiencyFunctions!D$2:D$206,$B135)),(IF($B135&lt;206,INDEX(EfficiencyFunctions!D$2:D$206,$B135+1),INDEX(EfficiencyFunctions!D$2:D$206,$B135))-INDEX(EfficiencyFunctions!D$2:D$206,$B135))/($E135-$C135)*($A135-$C135)+INDEX(EfficiencyFunctions!D$2:D$206,$B135),0)</f>
        <v>0.14230000000000001</v>
      </c>
      <c r="J135">
        <f>IF(ISNUMBER((IF($B135&lt;206,INDEX(EfficiencyFunctions!E$2:E$206,$B135+1),INDEX(EfficiencyFunctions!E$2:E$206,$B135))-INDEX(EfficiencyFunctions!E$2:E$206,$B135))/($E135-$C135)*($A135-$C135)+INDEX(EfficiencyFunctions!E$2:E$206,$B135)),(IF($B135&lt;206,INDEX(EfficiencyFunctions!E$2:E$206,$B135+1),INDEX(EfficiencyFunctions!E$2:E$206,$B135))-INDEX(EfficiencyFunctions!E$2:E$206,$B135))/($E135-$C135)*($A135-$C135)+INDEX(EfficiencyFunctions!E$2:E$206,$B135),0)</f>
        <v>0</v>
      </c>
      <c r="K135">
        <f>IF(ISNUMBER((IF($B135&lt;206,INDEX(EfficiencyFunctions!F$2:F$206,$B135+1),INDEX(EfficiencyFunctions!F$2:F$206,$B135))-INDEX(EfficiencyFunctions!F$2:F$206,$B135))/($E135-$C135)*($A135-$C135)+INDEX(EfficiencyFunctions!F$2:F$206,$B135)),(IF($B135&lt;206,INDEX(EfficiencyFunctions!F$2:F$206,$B135+1),INDEX(EfficiencyFunctions!F$2:F$206,$B135))-INDEX(EfficiencyFunctions!F$2:F$206,$B135))/($E135-$C135)*($A135-$C135)+INDEX(EfficiencyFunctions!F$2:F$206,$B135),0)</f>
        <v>1.9862545914900001E-4</v>
      </c>
      <c r="L135">
        <f t="shared" si="5"/>
        <v>2</v>
      </c>
      <c r="M135">
        <f>IF(ISNUMBER(MainDisplay!I135),MainDisplay!I135*MainDisplay!$A$5/(683*SUMPRODUCT('Interpolated data'!G$3:G$1003,'Interpolated data'!L$3:L$1003,MainDisplay!I$3:I$1003)),0)</f>
        <v>1.139089774188815E-2</v>
      </c>
    </row>
    <row r="136" spans="1:13" x14ac:dyDescent="0.25">
      <c r="A136">
        <f>IF(ISNUMBER(MainDisplay!G136),MainDisplay!G136,"")</f>
        <v>646</v>
      </c>
      <c r="B136">
        <f>MATCH($A136,EfficiencyFunctions!$A$2:$A$206,1)</f>
        <v>136</v>
      </c>
      <c r="C136">
        <f>INDEX(EfficiencyFunctions!$A$2:$A$206,B136)</f>
        <v>646</v>
      </c>
      <c r="D136">
        <f>INDEX(EfficiencyFunctions!$B$2:$B$206,B136)</f>
        <v>0.13150000000000001</v>
      </c>
      <c r="E136">
        <f>IF(B136&lt;206,INDEX(EfficiencyFunctions!$A$2:$A$206,B136+1),1000000)</f>
        <v>648</v>
      </c>
      <c r="F136">
        <f>IF(B136&lt;206,INDEX(EfficiencyFunctions!$B$2:$B$206,B136+1),INDEX(EfficiencyFunctions!$B$2:$B$206,B136))</f>
        <v>0.11878</v>
      </c>
      <c r="G136">
        <f t="shared" si="4"/>
        <v>0.13150000000000001</v>
      </c>
      <c r="H136">
        <f>IF(ISNUMBER((IF($B136&lt;206,INDEX(EfficiencyFunctions!C$2:C$206,$B136+1),INDEX(EfficiencyFunctions!C$2:C$206,$B136))-INDEX(EfficiencyFunctions!C$2:C$206,$B136))/($E136-$C136)*($A136-$C136)+INDEX(EfficiencyFunctions!C$2:C$206,$B136)),(IF($B136&lt;206,INDEX(EfficiencyFunctions!C$2:C$206,$B136+1),INDEX(EfficiencyFunctions!C$2:C$206,$B136))-INDEX(EfficiencyFunctions!C$2:C$206,$B136))/($E136-$C136)*($A136-$C136)+INDEX(EfficiencyFunctions!C$2:C$206,$B136),0)</f>
        <v>9.2800000000000001E-4</v>
      </c>
      <c r="I136">
        <f>IF(ISNUMBER((IF($B136&lt;206,INDEX(EfficiencyFunctions!D$2:D$206,$B136+1),INDEX(EfficiencyFunctions!D$2:D$206,$B136))-INDEX(EfficiencyFunctions!D$2:D$206,$B136))/($E136-$C136)*($A136-$C136)+INDEX(EfficiencyFunctions!D$2:D$206,$B136)),(IF($B136&lt;206,INDEX(EfficiencyFunctions!D$2:D$206,$B136+1),INDEX(EfficiencyFunctions!D$2:D$206,$B136))-INDEX(EfficiencyFunctions!D$2:D$206,$B136))/($E136-$C136)*($A136-$C136)+INDEX(EfficiencyFunctions!D$2:D$206,$B136),0)</f>
        <v>0.129</v>
      </c>
      <c r="J136">
        <f>IF(ISNUMBER((IF($B136&lt;206,INDEX(EfficiencyFunctions!E$2:E$206,$B136+1),INDEX(EfficiencyFunctions!E$2:E$206,$B136))-INDEX(EfficiencyFunctions!E$2:E$206,$B136))/($E136-$C136)*($A136-$C136)+INDEX(EfficiencyFunctions!E$2:E$206,$B136)),(IF($B136&lt;206,INDEX(EfficiencyFunctions!E$2:E$206,$B136+1),INDEX(EfficiencyFunctions!E$2:E$206,$B136))-INDEX(EfficiencyFunctions!E$2:E$206,$B136))/($E136-$C136)*($A136-$C136)+INDEX(EfficiencyFunctions!E$2:E$206,$B136),0)</f>
        <v>0</v>
      </c>
      <c r="K136">
        <f>IF(ISNUMBER((IF($B136&lt;206,INDEX(EfficiencyFunctions!F$2:F$206,$B136+1),INDEX(EfficiencyFunctions!F$2:F$206,$B136))-INDEX(EfficiencyFunctions!F$2:F$206,$B136))/($E136-$C136)*($A136-$C136)+INDEX(EfficiencyFunctions!F$2:F$206,$B136)),(IF($B136&lt;206,INDEX(EfficiencyFunctions!F$2:F$206,$B136+1),INDEX(EfficiencyFunctions!F$2:F$206,$B136))-INDEX(EfficiencyFunctions!F$2:F$206,$B136))/($E136-$C136)*($A136-$C136)+INDEX(EfficiencyFunctions!F$2:F$206,$B136),0)</f>
        <v>1.71416832154E-4</v>
      </c>
      <c r="L136">
        <f t="shared" si="5"/>
        <v>2</v>
      </c>
      <c r="M136">
        <f>IF(ISNUMBER(MainDisplay!I136),MainDisplay!I136*MainDisplay!$A$5/(683*SUMPRODUCT('Interpolated data'!G$3:G$1003,'Interpolated data'!L$3:L$1003,MainDisplay!I$3:I$1003)),0)</f>
        <v>1.1292981715453581E-2</v>
      </c>
    </row>
    <row r="137" spans="1:13" x14ac:dyDescent="0.25">
      <c r="A137">
        <f>IF(ISNUMBER(MainDisplay!G137),MainDisplay!G137,"")</f>
        <v>648</v>
      </c>
      <c r="B137">
        <f>MATCH($A137,EfficiencyFunctions!$A$2:$A$206,1)</f>
        <v>137</v>
      </c>
      <c r="C137">
        <f>INDEX(EfficiencyFunctions!$A$2:$A$206,B137)</f>
        <v>648</v>
      </c>
      <c r="D137">
        <f>INDEX(EfficiencyFunctions!$B$2:$B$206,B137)</f>
        <v>0.11878</v>
      </c>
      <c r="E137">
        <f>IF(B137&lt;206,INDEX(EfficiencyFunctions!$A$2:$A$206,B137+1),1000000)</f>
        <v>650</v>
      </c>
      <c r="F137">
        <f>IF(B137&lt;206,INDEX(EfficiencyFunctions!$B$2:$B$206,B137+1),INDEX(EfficiencyFunctions!$B$2:$B$206,B137))</f>
        <v>0.107</v>
      </c>
      <c r="G137">
        <f t="shared" si="4"/>
        <v>0.11878</v>
      </c>
      <c r="H137">
        <f>IF(ISNUMBER((IF($B137&lt;206,INDEX(EfficiencyFunctions!C$2:C$206,$B137+1),INDEX(EfficiencyFunctions!C$2:C$206,$B137))-INDEX(EfficiencyFunctions!C$2:C$206,$B137))/($E137-$C137)*($A137-$C137)+INDEX(EfficiencyFunctions!C$2:C$206,$B137)),(IF($B137&lt;206,INDEX(EfficiencyFunctions!C$2:C$206,$B137+1),INDEX(EfficiencyFunctions!C$2:C$206,$B137))-INDEX(EfficiencyFunctions!C$2:C$206,$B137))/($E137-$C137)*($A137-$C137)+INDEX(EfficiencyFunctions!C$2:C$206,$B137),0)</f>
        <v>7.9199999999999995E-4</v>
      </c>
      <c r="I137">
        <f>IF(ISNUMBER((IF($B137&lt;206,INDEX(EfficiencyFunctions!D$2:D$206,$B137+1),INDEX(EfficiencyFunctions!D$2:D$206,$B137))-INDEX(EfficiencyFunctions!D$2:D$206,$B137))/($E137-$C137)*($A137-$C137)+INDEX(EfficiencyFunctions!D$2:D$206,$B137)),(IF($B137&lt;206,INDEX(EfficiencyFunctions!D$2:D$206,$B137+1),INDEX(EfficiencyFunctions!D$2:D$206,$B137))-INDEX(EfficiencyFunctions!D$2:D$206,$B137))/($E137-$C137)*($A137-$C137)+INDEX(EfficiencyFunctions!D$2:D$206,$B137),0)</f>
        <v>0.11650000000000001</v>
      </c>
      <c r="J137">
        <f>IF(ISNUMBER((IF($B137&lt;206,INDEX(EfficiencyFunctions!E$2:E$206,$B137+1),INDEX(EfficiencyFunctions!E$2:E$206,$B137))-INDEX(EfficiencyFunctions!E$2:E$206,$B137))/($E137-$C137)*($A137-$C137)+INDEX(EfficiencyFunctions!E$2:E$206,$B137)),(IF($B137&lt;206,INDEX(EfficiencyFunctions!E$2:E$206,$B137+1),INDEX(EfficiencyFunctions!E$2:E$206,$B137))-INDEX(EfficiencyFunctions!E$2:E$206,$B137))/($E137-$C137)*($A137-$C137)+INDEX(EfficiencyFunctions!E$2:E$206,$B137),0)</f>
        <v>0</v>
      </c>
      <c r="K137">
        <f>IF(ISNUMBER((IF($B137&lt;206,INDEX(EfficiencyFunctions!F$2:F$206,$B137+1),INDEX(EfficiencyFunctions!F$2:F$206,$B137))-INDEX(EfficiencyFunctions!F$2:F$206,$B137))/($E137-$C137)*($A137-$C137)+INDEX(EfficiencyFunctions!F$2:F$206,$B137)),(IF($B137&lt;206,INDEX(EfficiencyFunctions!F$2:F$206,$B137+1),INDEX(EfficiencyFunctions!F$2:F$206,$B137))-INDEX(EfficiencyFunctions!F$2:F$206,$B137))/($E137-$C137)*($A137-$C137)+INDEX(EfficiencyFunctions!F$2:F$206,$B137),0)</f>
        <v>1.4799899988399999E-4</v>
      </c>
      <c r="L137">
        <f t="shared" si="5"/>
        <v>2</v>
      </c>
      <c r="M137">
        <f>IF(ISNUMBER(MainDisplay!I137),MainDisplay!I137*MainDisplay!$A$5/(683*SUMPRODUCT('Interpolated data'!G$3:G$1003,'Interpolated data'!L$3:L$1003,MainDisplay!I$3:I$1003)),0)</f>
        <v>1.1195065689019013E-2</v>
      </c>
    </row>
    <row r="138" spans="1:13" x14ac:dyDescent="0.25">
      <c r="A138">
        <f>IF(ISNUMBER(MainDisplay!G138),MainDisplay!G138,"")</f>
        <v>650</v>
      </c>
      <c r="B138">
        <f>MATCH($A138,EfficiencyFunctions!$A$2:$A$206,1)</f>
        <v>138</v>
      </c>
      <c r="C138">
        <f>INDEX(EfficiencyFunctions!$A$2:$A$206,B138)</f>
        <v>650</v>
      </c>
      <c r="D138">
        <f>INDEX(EfficiencyFunctions!$B$2:$B$206,B138)</f>
        <v>0.107</v>
      </c>
      <c r="E138">
        <f>IF(B138&lt;206,INDEX(EfficiencyFunctions!$A$2:$A$206,B138+1),1000000)</f>
        <v>652</v>
      </c>
      <c r="F138">
        <f>IF(B138&lt;206,INDEX(EfficiencyFunctions!$B$2:$B$206,B138+1),INDEX(EfficiencyFunctions!$B$2:$B$206,B138))</f>
        <v>9.6188999999999997E-2</v>
      </c>
      <c r="G138">
        <f t="shared" si="4"/>
        <v>0.107</v>
      </c>
      <c r="H138">
        <f>IF(ISNUMBER((IF($B138&lt;206,INDEX(EfficiencyFunctions!C$2:C$206,$B138+1),INDEX(EfficiencyFunctions!C$2:C$206,$B138))-INDEX(EfficiencyFunctions!C$2:C$206,$B138))/($E138-$C138)*($A138-$C138)+INDEX(EfficiencyFunctions!C$2:C$206,$B138)),(IF($B138&lt;206,INDEX(EfficiencyFunctions!C$2:C$206,$B138+1),INDEX(EfficiencyFunctions!C$2:C$206,$B138))-INDEX(EfficiencyFunctions!C$2:C$206,$B138))/($E138-$C138)*($A138-$C138)+INDEX(EfficiencyFunctions!C$2:C$206,$B138),0)</f>
        <v>6.7699999999999998E-4</v>
      </c>
      <c r="I138">
        <f>IF(ISNUMBER((IF($B138&lt;206,INDEX(EfficiencyFunctions!D$2:D$206,$B138+1),INDEX(EfficiencyFunctions!D$2:D$206,$B138))-INDEX(EfficiencyFunctions!D$2:D$206,$B138))/($E138-$C138)*($A138-$C138)+INDEX(EfficiencyFunctions!D$2:D$206,$B138)),(IF($B138&lt;206,INDEX(EfficiencyFunctions!D$2:D$206,$B138+1),INDEX(EfficiencyFunctions!D$2:D$206,$B138))-INDEX(EfficiencyFunctions!D$2:D$206,$B138))/($E138-$C138)*($A138-$C138)+INDEX(EfficiencyFunctions!D$2:D$206,$B138),0)</f>
        <v>0.10489999999999999</v>
      </c>
      <c r="J138">
        <f>IF(ISNUMBER((IF($B138&lt;206,INDEX(EfficiencyFunctions!E$2:E$206,$B138+1),INDEX(EfficiencyFunctions!E$2:E$206,$B138))-INDEX(EfficiencyFunctions!E$2:E$206,$B138))/($E138-$C138)*($A138-$C138)+INDEX(EfficiencyFunctions!E$2:E$206,$B138)),(IF($B138&lt;206,INDEX(EfficiencyFunctions!E$2:E$206,$B138+1),INDEX(EfficiencyFunctions!E$2:E$206,$B138))-INDEX(EfficiencyFunctions!E$2:E$206,$B138))/($E138-$C138)*($A138-$C138)+INDEX(EfficiencyFunctions!E$2:E$206,$B138),0)</f>
        <v>0</v>
      </c>
      <c r="K138">
        <f>IF(ISNUMBER((IF($B138&lt;206,INDEX(EfficiencyFunctions!F$2:F$206,$B138+1),INDEX(EfficiencyFunctions!F$2:F$206,$B138))-INDEX(EfficiencyFunctions!F$2:F$206,$B138))/($E138-$C138)*($A138-$C138)+INDEX(EfficiencyFunctions!F$2:F$206,$B138)),(IF($B138&lt;206,INDEX(EfficiencyFunctions!F$2:F$206,$B138+1),INDEX(EfficiencyFunctions!F$2:F$206,$B138))-INDEX(EfficiencyFunctions!F$2:F$206,$B138))/($E138-$C138)*($A138-$C138)+INDEX(EfficiencyFunctions!F$2:F$206,$B138),0)</f>
        <v>1.2794650721899999E-4</v>
      </c>
      <c r="L138">
        <f t="shared" si="5"/>
        <v>2</v>
      </c>
      <c r="M138">
        <f>IF(ISNUMBER(MainDisplay!I138),MainDisplay!I138*MainDisplay!$A$5/(683*SUMPRODUCT('Interpolated data'!G$3:G$1003,'Interpolated data'!L$3:L$1003,MainDisplay!I$3:I$1003)),0)</f>
        <v>1.1097149662584445E-2</v>
      </c>
    </row>
    <row r="139" spans="1:13" x14ac:dyDescent="0.25">
      <c r="A139">
        <f>IF(ISNUMBER(MainDisplay!G139),MainDisplay!G139,"")</f>
        <v>652</v>
      </c>
      <c r="B139">
        <f>MATCH($A139,EfficiencyFunctions!$A$2:$A$206,1)</f>
        <v>139</v>
      </c>
      <c r="C139">
        <f>INDEX(EfficiencyFunctions!$A$2:$A$206,B139)</f>
        <v>652</v>
      </c>
      <c r="D139">
        <f>INDEX(EfficiencyFunctions!$B$2:$B$206,B139)</f>
        <v>9.6188999999999997E-2</v>
      </c>
      <c r="E139">
        <f>IF(B139&lt;206,INDEX(EfficiencyFunctions!$A$2:$A$206,B139+1),1000000)</f>
        <v>654</v>
      </c>
      <c r="F139">
        <f>IF(B139&lt;206,INDEX(EfficiencyFunctions!$B$2:$B$206,B139+1),INDEX(EfficiencyFunctions!$B$2:$B$206,B139))</f>
        <v>8.6264999999999994E-2</v>
      </c>
      <c r="G139">
        <f t="shared" si="4"/>
        <v>9.6188999999999997E-2</v>
      </c>
      <c r="H139">
        <f>IF(ISNUMBER((IF($B139&lt;206,INDEX(EfficiencyFunctions!C$2:C$206,$B139+1),INDEX(EfficiencyFunctions!C$2:C$206,$B139))-INDEX(EfficiencyFunctions!C$2:C$206,$B139))/($E139-$C139)*($A139-$C139)+INDEX(EfficiencyFunctions!C$2:C$206,$B139)),(IF($B139&lt;206,INDEX(EfficiencyFunctions!C$2:C$206,$B139+1),INDEX(EfficiencyFunctions!C$2:C$206,$B139))-INDEX(EfficiencyFunctions!C$2:C$206,$B139))/($E139-$C139)*($A139-$C139)+INDEX(EfficiencyFunctions!C$2:C$206,$B139),0)</f>
        <v>5.7899999999999998E-4</v>
      </c>
      <c r="I139">
        <f>IF(ISNUMBER((IF($B139&lt;206,INDEX(EfficiencyFunctions!D$2:D$206,$B139+1),INDEX(EfficiencyFunctions!D$2:D$206,$B139))-INDEX(EfficiencyFunctions!D$2:D$206,$B139))/($E139-$C139)*($A139-$C139)+INDEX(EfficiencyFunctions!D$2:D$206,$B139)),(IF($B139&lt;206,INDEX(EfficiencyFunctions!D$2:D$206,$B139+1),INDEX(EfficiencyFunctions!D$2:D$206,$B139))-INDEX(EfficiencyFunctions!D$2:D$206,$B139))/($E139-$C139)*($A139-$C139)+INDEX(EfficiencyFunctions!D$2:D$206,$B139),0)</f>
        <v>9.4299999999999995E-2</v>
      </c>
      <c r="J139">
        <f>IF(ISNUMBER((IF($B139&lt;206,INDEX(EfficiencyFunctions!E$2:E$206,$B139+1),INDEX(EfficiencyFunctions!E$2:E$206,$B139))-INDEX(EfficiencyFunctions!E$2:E$206,$B139))/($E139-$C139)*($A139-$C139)+INDEX(EfficiencyFunctions!E$2:E$206,$B139)),(IF($B139&lt;206,INDEX(EfficiencyFunctions!E$2:E$206,$B139+1),INDEX(EfficiencyFunctions!E$2:E$206,$B139))-INDEX(EfficiencyFunctions!E$2:E$206,$B139))/($E139-$C139)*($A139-$C139)+INDEX(EfficiencyFunctions!E$2:E$206,$B139),0)</f>
        <v>0</v>
      </c>
      <c r="K139">
        <f>IF(ISNUMBER((IF($B139&lt;206,INDEX(EfficiencyFunctions!F$2:F$206,$B139+1),INDEX(EfficiencyFunctions!F$2:F$206,$B139))-INDEX(EfficiencyFunctions!F$2:F$206,$B139))/($E139-$C139)*($A139-$C139)+INDEX(EfficiencyFunctions!F$2:F$206,$B139)),(IF($B139&lt;206,INDEX(EfficiencyFunctions!F$2:F$206,$B139+1),INDEX(EfficiencyFunctions!F$2:F$206,$B139))-INDEX(EfficiencyFunctions!F$2:F$206,$B139))/($E139-$C139)*($A139-$C139)+INDEX(EfficiencyFunctions!F$2:F$206,$B139),0)</f>
        <v>1.1069208399700001E-4</v>
      </c>
      <c r="L139">
        <f t="shared" si="5"/>
        <v>2</v>
      </c>
      <c r="M139">
        <f>IF(ISNUMBER(MainDisplay!I139),MainDisplay!I139*MainDisplay!$A$5/(683*SUMPRODUCT('Interpolated data'!G$3:G$1003,'Interpolated data'!L$3:L$1003,MainDisplay!I$3:I$1003)),0)</f>
        <v>1.1097149662584445E-2</v>
      </c>
    </row>
    <row r="140" spans="1:13" x14ac:dyDescent="0.25">
      <c r="A140">
        <f>IF(ISNUMBER(MainDisplay!G140),MainDisplay!G140,"")</f>
        <v>654</v>
      </c>
      <c r="B140">
        <f>MATCH($A140,EfficiencyFunctions!$A$2:$A$206,1)</f>
        <v>140</v>
      </c>
      <c r="C140">
        <f>INDEX(EfficiencyFunctions!$A$2:$A$206,B140)</f>
        <v>654</v>
      </c>
      <c r="D140">
        <f>INDEX(EfficiencyFunctions!$B$2:$B$206,B140)</f>
        <v>8.6264999999999994E-2</v>
      </c>
      <c r="E140">
        <f>IF(B140&lt;206,INDEX(EfficiencyFunctions!$A$2:$A$206,B140+1),1000000)</f>
        <v>656</v>
      </c>
      <c r="F140">
        <f>IF(B140&lt;206,INDEX(EfficiencyFunctions!$B$2:$B$206,B140+1),INDEX(EfficiencyFunctions!$B$2:$B$206,B140))</f>
        <v>7.7120999999999995E-2</v>
      </c>
      <c r="G140">
        <f t="shared" si="4"/>
        <v>8.6264999999999994E-2</v>
      </c>
      <c r="H140">
        <f>IF(ISNUMBER((IF($B140&lt;206,INDEX(EfficiencyFunctions!C$2:C$206,$B140+1),INDEX(EfficiencyFunctions!C$2:C$206,$B140))-INDEX(EfficiencyFunctions!C$2:C$206,$B140))/($E140-$C140)*($A140-$C140)+INDEX(EfficiencyFunctions!C$2:C$206,$B140)),(IF($B140&lt;206,INDEX(EfficiencyFunctions!C$2:C$206,$B140+1),INDEX(EfficiencyFunctions!C$2:C$206,$B140))-INDEX(EfficiencyFunctions!C$2:C$206,$B140))/($E140-$C140)*($A140-$C140)+INDEX(EfficiencyFunctions!C$2:C$206,$B140),0)</f>
        <v>4.9600000000000002E-4</v>
      </c>
      <c r="I140">
        <f>IF(ISNUMBER((IF($B140&lt;206,INDEX(EfficiencyFunctions!D$2:D$206,$B140+1),INDEX(EfficiencyFunctions!D$2:D$206,$B140))-INDEX(EfficiencyFunctions!D$2:D$206,$B140))/($E140-$C140)*($A140-$C140)+INDEX(EfficiencyFunctions!D$2:D$206,$B140)),(IF($B140&lt;206,INDEX(EfficiencyFunctions!D$2:D$206,$B140+1),INDEX(EfficiencyFunctions!D$2:D$206,$B140))-INDEX(EfficiencyFunctions!D$2:D$206,$B140))/($E140-$C140)*($A140-$C140)+INDEX(EfficiencyFunctions!D$2:D$206,$B140),0)</f>
        <v>8.4599999999999995E-2</v>
      </c>
      <c r="J140">
        <f>IF(ISNUMBER((IF($B140&lt;206,INDEX(EfficiencyFunctions!E$2:E$206,$B140+1),INDEX(EfficiencyFunctions!E$2:E$206,$B140))-INDEX(EfficiencyFunctions!E$2:E$206,$B140))/($E140-$C140)*($A140-$C140)+INDEX(EfficiencyFunctions!E$2:E$206,$B140)),(IF($B140&lt;206,INDEX(EfficiencyFunctions!E$2:E$206,$B140+1),INDEX(EfficiencyFunctions!E$2:E$206,$B140))-INDEX(EfficiencyFunctions!E$2:E$206,$B140))/($E140-$C140)*($A140-$C140)+INDEX(EfficiencyFunctions!E$2:E$206,$B140),0)</f>
        <v>0</v>
      </c>
      <c r="K140">
        <f>IF(ISNUMBER((IF($B140&lt;206,INDEX(EfficiencyFunctions!F$2:F$206,$B140+1),INDEX(EfficiencyFunctions!F$2:F$206,$B140))-INDEX(EfficiencyFunctions!F$2:F$206,$B140))/($E140-$C140)*($A140-$C140)+INDEX(EfficiencyFunctions!F$2:F$206,$B140)),(IF($B140&lt;206,INDEX(EfficiencyFunctions!F$2:F$206,$B140+1),INDEX(EfficiencyFunctions!F$2:F$206,$B140))-INDEX(EfficiencyFunctions!F$2:F$206,$B140))/($E140-$C140)*($A140-$C140)+INDEX(EfficiencyFunctions!F$2:F$206,$B140),0)</f>
        <v>9.5831470850000006E-5</v>
      </c>
      <c r="L140">
        <f t="shared" si="5"/>
        <v>2</v>
      </c>
      <c r="M140">
        <f>IF(ISNUMBER(MainDisplay!I140),MainDisplay!I140*MainDisplay!$A$5/(683*SUMPRODUCT('Interpolated data'!G$3:G$1003,'Interpolated data'!L$3:L$1003,MainDisplay!I$3:I$1003)),0)</f>
        <v>1.1097149662584445E-2</v>
      </c>
    </row>
    <row r="141" spans="1:13" x14ac:dyDescent="0.25">
      <c r="A141">
        <f>IF(ISNUMBER(MainDisplay!G141),MainDisplay!G141,"")</f>
        <v>656</v>
      </c>
      <c r="B141">
        <f>MATCH($A141,EfficiencyFunctions!$A$2:$A$206,1)</f>
        <v>141</v>
      </c>
      <c r="C141">
        <f>INDEX(EfficiencyFunctions!$A$2:$A$206,B141)</f>
        <v>656</v>
      </c>
      <c r="D141">
        <f>INDEX(EfficiencyFunctions!$B$2:$B$206,B141)</f>
        <v>7.7120999999999995E-2</v>
      </c>
      <c r="E141">
        <f>IF(B141&lt;206,INDEX(EfficiencyFunctions!$A$2:$A$206,B141+1),1000000)</f>
        <v>658</v>
      </c>
      <c r="F141">
        <f>IF(B141&lt;206,INDEX(EfficiencyFunctions!$B$2:$B$206,B141+1),INDEX(EfficiencyFunctions!$B$2:$B$206,B141))</f>
        <v>6.8709999999999993E-2</v>
      </c>
      <c r="G141">
        <f t="shared" si="4"/>
        <v>7.7120999999999995E-2</v>
      </c>
      <c r="H141">
        <f>IF(ISNUMBER((IF($B141&lt;206,INDEX(EfficiencyFunctions!C$2:C$206,$B141+1),INDEX(EfficiencyFunctions!C$2:C$206,$B141))-INDEX(EfficiencyFunctions!C$2:C$206,$B141))/($E141-$C141)*($A141-$C141)+INDEX(EfficiencyFunctions!C$2:C$206,$B141)),(IF($B141&lt;206,INDEX(EfficiencyFunctions!C$2:C$206,$B141+1),INDEX(EfficiencyFunctions!C$2:C$206,$B141))-INDEX(EfficiencyFunctions!C$2:C$206,$B141))/($E141-$C141)*($A141-$C141)+INDEX(EfficiencyFunctions!C$2:C$206,$B141),0)</f>
        <v>4.2499999999999998E-4</v>
      </c>
      <c r="I141">
        <f>IF(ISNUMBER((IF($B141&lt;206,INDEX(EfficiencyFunctions!D$2:D$206,$B141+1),INDEX(EfficiencyFunctions!D$2:D$206,$B141))-INDEX(EfficiencyFunctions!D$2:D$206,$B141))/($E141-$C141)*($A141-$C141)+INDEX(EfficiencyFunctions!D$2:D$206,$B141)),(IF($B141&lt;206,INDEX(EfficiencyFunctions!D$2:D$206,$B141+1),INDEX(EfficiencyFunctions!D$2:D$206,$B141))-INDEX(EfficiencyFunctions!D$2:D$206,$B141))/($E141-$C141)*($A141-$C141)+INDEX(EfficiencyFunctions!D$2:D$206,$B141),0)</f>
        <v>7.5600000000000001E-2</v>
      </c>
      <c r="J141">
        <f>IF(ISNUMBER((IF($B141&lt;206,INDEX(EfficiencyFunctions!E$2:E$206,$B141+1),INDEX(EfficiencyFunctions!E$2:E$206,$B141))-INDEX(EfficiencyFunctions!E$2:E$206,$B141))/($E141-$C141)*($A141-$C141)+INDEX(EfficiencyFunctions!E$2:E$206,$B141)),(IF($B141&lt;206,INDEX(EfficiencyFunctions!E$2:E$206,$B141+1),INDEX(EfficiencyFunctions!E$2:E$206,$B141))-INDEX(EfficiencyFunctions!E$2:E$206,$B141))/($E141-$C141)*($A141-$C141)+INDEX(EfficiencyFunctions!E$2:E$206,$B141),0)</f>
        <v>0</v>
      </c>
      <c r="K141">
        <f>IF(ISNUMBER((IF($B141&lt;206,INDEX(EfficiencyFunctions!F$2:F$206,$B141+1),INDEX(EfficiencyFunctions!F$2:F$206,$B141))-INDEX(EfficiencyFunctions!F$2:F$206,$B141))/($E141-$C141)*($A141-$C141)+INDEX(EfficiencyFunctions!F$2:F$206,$B141)),(IF($B141&lt;206,INDEX(EfficiencyFunctions!F$2:F$206,$B141+1),INDEX(EfficiencyFunctions!F$2:F$206,$B141))-INDEX(EfficiencyFunctions!F$2:F$206,$B141))/($E141-$C141)*($A141-$C141)+INDEX(EfficiencyFunctions!F$2:F$206,$B141),0)</f>
        <v>8.3042480329999999E-5</v>
      </c>
      <c r="L141">
        <f t="shared" si="5"/>
        <v>2</v>
      </c>
      <c r="M141">
        <f>IF(ISNUMBER(MainDisplay!I141),MainDisplay!I141*MainDisplay!$A$5/(683*SUMPRODUCT('Interpolated data'!G$3:G$1003,'Interpolated data'!L$3:L$1003,MainDisplay!I$3:I$1003)),0)</f>
        <v>1.1113469000323539E-2</v>
      </c>
    </row>
    <row r="142" spans="1:13" x14ac:dyDescent="0.25">
      <c r="A142">
        <f>IF(ISNUMBER(MainDisplay!G142),MainDisplay!G142,"")</f>
        <v>658</v>
      </c>
      <c r="B142">
        <f>MATCH($A142,EfficiencyFunctions!$A$2:$A$206,1)</f>
        <v>142</v>
      </c>
      <c r="C142">
        <f>INDEX(EfficiencyFunctions!$A$2:$A$206,B142)</f>
        <v>658</v>
      </c>
      <c r="D142">
        <f>INDEX(EfficiencyFunctions!$B$2:$B$206,B142)</f>
        <v>6.8709999999999993E-2</v>
      </c>
      <c r="E142">
        <f>IF(B142&lt;206,INDEX(EfficiencyFunctions!$A$2:$A$206,B142+1),1000000)</f>
        <v>660</v>
      </c>
      <c r="F142">
        <f>IF(B142&lt;206,INDEX(EfficiencyFunctions!$B$2:$B$206,B142+1),INDEX(EfficiencyFunctions!$B$2:$B$206,B142))</f>
        <v>6.0999999999999999E-2</v>
      </c>
      <c r="G142">
        <f t="shared" si="4"/>
        <v>6.8709999999999993E-2</v>
      </c>
      <c r="H142">
        <f>IF(ISNUMBER((IF($B142&lt;206,INDEX(EfficiencyFunctions!C$2:C$206,$B142+1),INDEX(EfficiencyFunctions!C$2:C$206,$B142))-INDEX(EfficiencyFunctions!C$2:C$206,$B142))/($E142-$C142)*($A142-$C142)+INDEX(EfficiencyFunctions!C$2:C$206,$B142)),(IF($B142&lt;206,INDEX(EfficiencyFunctions!C$2:C$206,$B142+1),INDEX(EfficiencyFunctions!C$2:C$206,$B142))-INDEX(EfficiencyFunctions!C$2:C$206,$B142))/($E142-$C142)*($A142-$C142)+INDEX(EfficiencyFunctions!C$2:C$206,$B142),0)</f>
        <v>3.6450000000000002E-4</v>
      </c>
      <c r="I142">
        <f>IF(ISNUMBER((IF($B142&lt;206,INDEX(EfficiencyFunctions!D$2:D$206,$B142+1),INDEX(EfficiencyFunctions!D$2:D$206,$B142))-INDEX(EfficiencyFunctions!D$2:D$206,$B142))/($E142-$C142)*($A142-$C142)+INDEX(EfficiencyFunctions!D$2:D$206,$B142)),(IF($B142&lt;206,INDEX(EfficiencyFunctions!D$2:D$206,$B142+1),INDEX(EfficiencyFunctions!D$2:D$206,$B142))-INDEX(EfficiencyFunctions!D$2:D$206,$B142))/($E142-$C142)*($A142-$C142)+INDEX(EfficiencyFunctions!D$2:D$206,$B142),0)</f>
        <v>6.7400000000000002E-2</v>
      </c>
      <c r="J142">
        <f>IF(ISNUMBER((IF($B142&lt;206,INDEX(EfficiencyFunctions!E$2:E$206,$B142+1),INDEX(EfficiencyFunctions!E$2:E$206,$B142))-INDEX(EfficiencyFunctions!E$2:E$206,$B142))/($E142-$C142)*($A142-$C142)+INDEX(EfficiencyFunctions!E$2:E$206,$B142)),(IF($B142&lt;206,INDEX(EfficiencyFunctions!E$2:E$206,$B142+1),INDEX(EfficiencyFunctions!E$2:E$206,$B142))-INDEX(EfficiencyFunctions!E$2:E$206,$B142))/($E142-$C142)*($A142-$C142)+INDEX(EfficiencyFunctions!E$2:E$206,$B142),0)</f>
        <v>0</v>
      </c>
      <c r="K142">
        <f>IF(ISNUMBER((IF($B142&lt;206,INDEX(EfficiencyFunctions!F$2:F$206,$B142+1),INDEX(EfficiencyFunctions!F$2:F$206,$B142))-INDEX(EfficiencyFunctions!F$2:F$206,$B142))/($E142-$C142)*($A142-$C142)+INDEX(EfficiencyFunctions!F$2:F$206,$B142)),(IF($B142&lt;206,INDEX(EfficiencyFunctions!F$2:F$206,$B142+1),INDEX(EfficiencyFunctions!F$2:F$206,$B142))-INDEX(EfficiencyFunctions!F$2:F$206,$B142))/($E142-$C142)*($A142-$C142)+INDEX(EfficiencyFunctions!F$2:F$206,$B142),0)</f>
        <v>7.2007000129000004E-5</v>
      </c>
      <c r="L142">
        <f t="shared" si="5"/>
        <v>2</v>
      </c>
      <c r="M142">
        <f>IF(ISNUMBER(MainDisplay!I142),MainDisplay!I142*MainDisplay!$A$5/(683*SUMPRODUCT('Interpolated data'!G$3:G$1003,'Interpolated data'!L$3:L$1003,MainDisplay!I$3:I$1003)),0)</f>
        <v>1.1113469000323539E-2</v>
      </c>
    </row>
    <row r="143" spans="1:13" x14ac:dyDescent="0.25">
      <c r="A143">
        <f>IF(ISNUMBER(MainDisplay!G143),MainDisplay!G143,"")</f>
        <v>660</v>
      </c>
      <c r="B143">
        <f>MATCH($A143,EfficiencyFunctions!$A$2:$A$206,1)</f>
        <v>143</v>
      </c>
      <c r="C143">
        <f>INDEX(EfficiencyFunctions!$A$2:$A$206,B143)</f>
        <v>660</v>
      </c>
      <c r="D143">
        <f>INDEX(EfficiencyFunctions!$B$2:$B$206,B143)</f>
        <v>6.0999999999999999E-2</v>
      </c>
      <c r="E143">
        <f>IF(B143&lt;206,INDEX(EfficiencyFunctions!$A$2:$A$206,B143+1),1000000)</f>
        <v>662</v>
      </c>
      <c r="F143">
        <f>IF(B143&lt;206,INDEX(EfficiencyFunctions!$B$2:$B$206,B143+1),INDEX(EfficiencyFunctions!$B$2:$B$206,B143))</f>
        <v>5.3955000000000003E-2</v>
      </c>
      <c r="G143">
        <f t="shared" si="4"/>
        <v>6.0999999999999999E-2</v>
      </c>
      <c r="H143">
        <f>IF(ISNUMBER((IF($B143&lt;206,INDEX(EfficiencyFunctions!C$2:C$206,$B143+1),INDEX(EfficiencyFunctions!C$2:C$206,$B143))-INDEX(EfficiencyFunctions!C$2:C$206,$B143))/($E143-$C143)*($A143-$C143)+INDEX(EfficiencyFunctions!C$2:C$206,$B143)),(IF($B143&lt;206,INDEX(EfficiencyFunctions!C$2:C$206,$B143+1),INDEX(EfficiencyFunctions!C$2:C$206,$B143))-INDEX(EfficiencyFunctions!C$2:C$206,$B143))/($E143-$C143)*($A143-$C143)+INDEX(EfficiencyFunctions!C$2:C$206,$B143),0)</f>
        <v>3.1290000000000002E-4</v>
      </c>
      <c r="I143">
        <f>IF(ISNUMBER((IF($B143&lt;206,INDEX(EfficiencyFunctions!D$2:D$206,$B143+1),INDEX(EfficiencyFunctions!D$2:D$206,$B143))-INDEX(EfficiencyFunctions!D$2:D$206,$B143))/($E143-$C143)*($A143-$C143)+INDEX(EfficiencyFunctions!D$2:D$206,$B143)),(IF($B143&lt;206,INDEX(EfficiencyFunctions!D$2:D$206,$B143+1),INDEX(EfficiencyFunctions!D$2:D$206,$B143))-INDEX(EfficiencyFunctions!D$2:D$206,$B143))/($E143-$C143)*($A143-$C143)+INDEX(EfficiencyFunctions!D$2:D$206,$B143),0)</f>
        <v>5.9799999999999999E-2</v>
      </c>
      <c r="J143">
        <f>IF(ISNUMBER((IF($B143&lt;206,INDEX(EfficiencyFunctions!E$2:E$206,$B143+1),INDEX(EfficiencyFunctions!E$2:E$206,$B143))-INDEX(EfficiencyFunctions!E$2:E$206,$B143))/($E143-$C143)*($A143-$C143)+INDEX(EfficiencyFunctions!E$2:E$206,$B143)),(IF($B143&lt;206,INDEX(EfficiencyFunctions!E$2:E$206,$B143+1),INDEX(EfficiencyFunctions!E$2:E$206,$B143))-INDEX(EfficiencyFunctions!E$2:E$206,$B143))/($E143-$C143)*($A143-$C143)+INDEX(EfficiencyFunctions!E$2:E$206,$B143),0)</f>
        <v>0</v>
      </c>
      <c r="K143">
        <f>IF(ISNUMBER((IF($B143&lt;206,INDEX(EfficiencyFunctions!F$2:F$206,$B143+1),INDEX(EfficiencyFunctions!F$2:F$206,$B143))-INDEX(EfficiencyFunctions!F$2:F$206,$B143))/($E143-$C143)*($A143-$C143)+INDEX(EfficiencyFunctions!F$2:F$206,$B143)),(IF($B143&lt;206,INDEX(EfficiencyFunctions!F$2:F$206,$B143+1),INDEX(EfficiencyFunctions!F$2:F$206,$B143))-INDEX(EfficiencyFunctions!F$2:F$206,$B143))/($E143-$C143)*($A143-$C143)+INDEX(EfficiencyFunctions!F$2:F$206,$B143),0)</f>
        <v>6.2524688127000002E-5</v>
      </c>
      <c r="L143">
        <f t="shared" si="5"/>
        <v>2</v>
      </c>
      <c r="M143">
        <f>IF(ISNUMBER(MainDisplay!I143),MainDisplay!I143*MainDisplay!$A$5/(683*SUMPRODUCT('Interpolated data'!G$3:G$1003,'Interpolated data'!L$3:L$1003,MainDisplay!I$3:I$1003)),0)</f>
        <v>1.1113469000323539E-2</v>
      </c>
    </row>
    <row r="144" spans="1:13" x14ac:dyDescent="0.25">
      <c r="A144">
        <f>IF(ISNUMBER(MainDisplay!G144),MainDisplay!G144,"")</f>
        <v>662</v>
      </c>
      <c r="B144">
        <f>MATCH($A144,EfficiencyFunctions!$A$2:$A$206,1)</f>
        <v>144</v>
      </c>
      <c r="C144">
        <f>INDEX(EfficiencyFunctions!$A$2:$A$206,B144)</f>
        <v>662</v>
      </c>
      <c r="D144">
        <f>INDEX(EfficiencyFunctions!$B$2:$B$206,B144)</f>
        <v>5.3955000000000003E-2</v>
      </c>
      <c r="E144">
        <f>IF(B144&lt;206,INDEX(EfficiencyFunctions!$A$2:$A$206,B144+1),1000000)</f>
        <v>664</v>
      </c>
      <c r="F144">
        <f>IF(B144&lt;206,INDEX(EfficiencyFunctions!$B$2:$B$206,B144+1),INDEX(EfficiencyFunctions!$B$2:$B$206,B144))</f>
        <v>4.7550000000000002E-2</v>
      </c>
      <c r="G144">
        <f t="shared" si="4"/>
        <v>5.3955000000000003E-2</v>
      </c>
      <c r="H144">
        <f>IF(ISNUMBER((IF($B144&lt;206,INDEX(EfficiencyFunctions!C$2:C$206,$B144+1),INDEX(EfficiencyFunctions!C$2:C$206,$B144))-INDEX(EfficiencyFunctions!C$2:C$206,$B144))/($E144-$C144)*($A144-$C144)+INDEX(EfficiencyFunctions!C$2:C$206,$B144)),(IF($B144&lt;206,INDEX(EfficiencyFunctions!C$2:C$206,$B144+1),INDEX(EfficiencyFunctions!C$2:C$206,$B144))-INDEX(EfficiencyFunctions!C$2:C$206,$B144))/($E144-$C144)*($A144-$C144)+INDEX(EfficiencyFunctions!C$2:C$206,$B144),0)</f>
        <v>2.6889999999999998E-4</v>
      </c>
      <c r="I144">
        <f>IF(ISNUMBER((IF($B144&lt;206,INDEX(EfficiencyFunctions!D$2:D$206,$B144+1),INDEX(EfficiencyFunctions!D$2:D$206,$B144))-INDEX(EfficiencyFunctions!D$2:D$206,$B144))/($E144-$C144)*($A144-$C144)+INDEX(EfficiencyFunctions!D$2:D$206,$B144)),(IF($B144&lt;206,INDEX(EfficiencyFunctions!D$2:D$206,$B144+1),INDEX(EfficiencyFunctions!D$2:D$206,$B144))-INDEX(EfficiencyFunctions!D$2:D$206,$B144))/($E144-$C144)*($A144-$C144)+INDEX(EfficiencyFunctions!D$2:D$206,$B144),0)</f>
        <v>5.2900000000000003E-2</v>
      </c>
      <c r="J144">
        <f>IF(ISNUMBER((IF($B144&lt;206,INDEX(EfficiencyFunctions!E$2:E$206,$B144+1),INDEX(EfficiencyFunctions!E$2:E$206,$B144))-INDEX(EfficiencyFunctions!E$2:E$206,$B144))/($E144-$C144)*($A144-$C144)+INDEX(EfficiencyFunctions!E$2:E$206,$B144)),(IF($B144&lt;206,INDEX(EfficiencyFunctions!E$2:E$206,$B144+1),INDEX(EfficiencyFunctions!E$2:E$206,$B144))-INDEX(EfficiencyFunctions!E$2:E$206,$B144))/($E144-$C144)*($A144-$C144)+INDEX(EfficiencyFunctions!E$2:E$206,$B144),0)</f>
        <v>0</v>
      </c>
      <c r="K144">
        <f>IF(ISNUMBER((IF($B144&lt;206,INDEX(EfficiencyFunctions!F$2:F$206,$B144+1),INDEX(EfficiencyFunctions!F$2:F$206,$B144))-INDEX(EfficiencyFunctions!F$2:F$206,$B144))/($E144-$C144)*($A144-$C144)+INDEX(EfficiencyFunctions!F$2:F$206,$B144)),(IF($B144&lt;206,INDEX(EfficiencyFunctions!F$2:F$206,$B144+1),INDEX(EfficiencyFunctions!F$2:F$206,$B144))-INDEX(EfficiencyFunctions!F$2:F$206,$B144))/($E144-$C144)*($A144-$C144)+INDEX(EfficiencyFunctions!F$2:F$206,$B144),0)</f>
        <v>5.4261759462999997E-5</v>
      </c>
      <c r="L144">
        <f t="shared" si="5"/>
        <v>2</v>
      </c>
      <c r="M144">
        <f>IF(ISNUMBER(MainDisplay!I144),MainDisplay!I144*MainDisplay!$A$5/(683*SUMPRODUCT('Interpolated data'!G$3:G$1003,'Interpolated data'!L$3:L$1003,MainDisplay!I$3:I$1003)),0)</f>
        <v>1.1178746351279918E-2</v>
      </c>
    </row>
    <row r="145" spans="1:13" x14ac:dyDescent="0.25">
      <c r="A145">
        <f>IF(ISNUMBER(MainDisplay!G145),MainDisplay!G145,"")</f>
        <v>664</v>
      </c>
      <c r="B145">
        <f>MATCH($A145,EfficiencyFunctions!$A$2:$A$206,1)</f>
        <v>145</v>
      </c>
      <c r="C145">
        <f>INDEX(EfficiencyFunctions!$A$2:$A$206,B145)</f>
        <v>664</v>
      </c>
      <c r="D145">
        <f>INDEX(EfficiencyFunctions!$B$2:$B$206,B145)</f>
        <v>4.7550000000000002E-2</v>
      </c>
      <c r="E145">
        <f>IF(B145&lt;206,INDEX(EfficiencyFunctions!$A$2:$A$206,B145+1),1000000)</f>
        <v>666</v>
      </c>
      <c r="F145">
        <f>IF(B145&lt;206,INDEX(EfficiencyFunctions!$B$2:$B$206,B145+1),INDEX(EfficiencyFunctions!$B$2:$B$206,B145))</f>
        <v>4.1758999999999998E-2</v>
      </c>
      <c r="G145">
        <f t="shared" si="4"/>
        <v>4.7550000000000002E-2</v>
      </c>
      <c r="H145">
        <f>IF(ISNUMBER((IF($B145&lt;206,INDEX(EfficiencyFunctions!C$2:C$206,$B145+1),INDEX(EfficiencyFunctions!C$2:C$206,$B145))-INDEX(EfficiencyFunctions!C$2:C$206,$B145))/($E145-$C145)*($A145-$C145)+INDEX(EfficiencyFunctions!C$2:C$206,$B145)),(IF($B145&lt;206,INDEX(EfficiencyFunctions!C$2:C$206,$B145+1),INDEX(EfficiencyFunctions!C$2:C$206,$B145))-INDEX(EfficiencyFunctions!C$2:C$206,$B145))/($E145-$C145)*($A145-$C145)+INDEX(EfficiencyFunctions!C$2:C$206,$B145),0)</f>
        <v>2.3130000000000001E-4</v>
      </c>
      <c r="I145">
        <f>IF(ISNUMBER((IF($B145&lt;206,INDEX(EfficiencyFunctions!D$2:D$206,$B145+1),INDEX(EfficiencyFunctions!D$2:D$206,$B145))-INDEX(EfficiencyFunctions!D$2:D$206,$B145))/($E145-$C145)*($A145-$C145)+INDEX(EfficiencyFunctions!D$2:D$206,$B145)),(IF($B145&lt;206,INDEX(EfficiencyFunctions!D$2:D$206,$B145+1),INDEX(EfficiencyFunctions!D$2:D$206,$B145))-INDEX(EfficiencyFunctions!D$2:D$206,$B145))/($E145-$C145)*($A145-$C145)+INDEX(EfficiencyFunctions!D$2:D$206,$B145),0)</f>
        <v>4.6600000000000003E-2</v>
      </c>
      <c r="J145">
        <f>IF(ISNUMBER((IF($B145&lt;206,INDEX(EfficiencyFunctions!E$2:E$206,$B145+1),INDEX(EfficiencyFunctions!E$2:E$206,$B145))-INDEX(EfficiencyFunctions!E$2:E$206,$B145))/($E145-$C145)*($A145-$C145)+INDEX(EfficiencyFunctions!E$2:E$206,$B145)),(IF($B145&lt;206,INDEX(EfficiencyFunctions!E$2:E$206,$B145+1),INDEX(EfficiencyFunctions!E$2:E$206,$B145))-INDEX(EfficiencyFunctions!E$2:E$206,$B145))/($E145-$C145)*($A145-$C145)+INDEX(EfficiencyFunctions!E$2:E$206,$B145),0)</f>
        <v>0</v>
      </c>
      <c r="K145">
        <f>IF(ISNUMBER((IF($B145&lt;206,INDEX(EfficiencyFunctions!F$2:F$206,$B145+1),INDEX(EfficiencyFunctions!F$2:F$206,$B145))-INDEX(EfficiencyFunctions!F$2:F$206,$B145))/($E145-$C145)*($A145-$C145)+INDEX(EfficiencyFunctions!F$2:F$206,$B145)),(IF($B145&lt;206,INDEX(EfficiencyFunctions!F$2:F$206,$B145+1),INDEX(EfficiencyFunctions!F$2:F$206,$B145))-INDEX(EfficiencyFunctions!F$2:F$206,$B145))/($E145-$C145)*($A145-$C145)+INDEX(EfficiencyFunctions!F$2:F$206,$B145),0)</f>
        <v>4.7135278188000002E-5</v>
      </c>
      <c r="L145">
        <f t="shared" si="5"/>
        <v>2</v>
      </c>
      <c r="M145">
        <f>IF(ISNUMBER(MainDisplay!I145),MainDisplay!I145*MainDisplay!$A$5/(683*SUMPRODUCT('Interpolated data'!G$3:G$1003,'Interpolated data'!L$3:L$1003,MainDisplay!I$3:I$1003)),0)</f>
        <v>1.1227704364497201E-2</v>
      </c>
    </row>
    <row r="146" spans="1:13" x14ac:dyDescent="0.25">
      <c r="A146">
        <f>IF(ISNUMBER(MainDisplay!G146),MainDisplay!G146,"")</f>
        <v>666</v>
      </c>
      <c r="B146">
        <f>MATCH($A146,EfficiencyFunctions!$A$2:$A$206,1)</f>
        <v>146</v>
      </c>
      <c r="C146">
        <f>INDEX(EfficiencyFunctions!$A$2:$A$206,B146)</f>
        <v>666</v>
      </c>
      <c r="D146">
        <f>INDEX(EfficiencyFunctions!$B$2:$B$206,B146)</f>
        <v>4.1758999999999998E-2</v>
      </c>
      <c r="E146">
        <f>IF(B146&lt;206,INDEX(EfficiencyFunctions!$A$2:$A$206,B146+1),1000000)</f>
        <v>668</v>
      </c>
      <c r="F146">
        <f>IF(B146&lt;206,INDEX(EfficiencyFunctions!$B$2:$B$206,B146+1),INDEX(EfficiencyFunctions!$B$2:$B$206,B146))</f>
        <v>3.6563999999999999E-2</v>
      </c>
      <c r="G146">
        <f t="shared" si="4"/>
        <v>4.1758999999999998E-2</v>
      </c>
      <c r="H146">
        <f>IF(ISNUMBER((IF($B146&lt;206,INDEX(EfficiencyFunctions!C$2:C$206,$B146+1),INDEX(EfficiencyFunctions!C$2:C$206,$B146))-INDEX(EfficiencyFunctions!C$2:C$206,$B146))/($E146-$C146)*($A146-$C146)+INDEX(EfficiencyFunctions!C$2:C$206,$B146)),(IF($B146&lt;206,INDEX(EfficiencyFunctions!C$2:C$206,$B146+1),INDEX(EfficiencyFunctions!C$2:C$206,$B146))-INDEX(EfficiencyFunctions!C$2:C$206,$B146))/($E146-$C146)*($A146-$C146)+INDEX(EfficiencyFunctions!C$2:C$206,$B146),0)</f>
        <v>1.9909999999999999E-4</v>
      </c>
      <c r="I146">
        <f>IF(ISNUMBER((IF($B146&lt;206,INDEX(EfficiencyFunctions!D$2:D$206,$B146+1),INDEX(EfficiencyFunctions!D$2:D$206,$B146))-INDEX(EfficiencyFunctions!D$2:D$206,$B146))/($E146-$C146)*($A146-$C146)+INDEX(EfficiencyFunctions!D$2:D$206,$B146)),(IF($B146&lt;206,INDEX(EfficiencyFunctions!D$2:D$206,$B146+1),INDEX(EfficiencyFunctions!D$2:D$206,$B146))-INDEX(EfficiencyFunctions!D$2:D$206,$B146))/($E146-$C146)*($A146-$C146)+INDEX(EfficiencyFunctions!D$2:D$206,$B146),0)</f>
        <v>4.1000000000000002E-2</v>
      </c>
      <c r="J146">
        <f>IF(ISNUMBER((IF($B146&lt;206,INDEX(EfficiencyFunctions!E$2:E$206,$B146+1),INDEX(EfficiencyFunctions!E$2:E$206,$B146))-INDEX(EfficiencyFunctions!E$2:E$206,$B146))/($E146-$C146)*($A146-$C146)+INDEX(EfficiencyFunctions!E$2:E$206,$B146)),(IF($B146&lt;206,INDEX(EfficiencyFunctions!E$2:E$206,$B146+1),INDEX(EfficiencyFunctions!E$2:E$206,$B146))-INDEX(EfficiencyFunctions!E$2:E$206,$B146))/($E146-$C146)*($A146-$C146)+INDEX(EfficiencyFunctions!E$2:E$206,$B146),0)</f>
        <v>0</v>
      </c>
      <c r="K146">
        <f>IF(ISNUMBER((IF($B146&lt;206,INDEX(EfficiencyFunctions!F$2:F$206,$B146+1),INDEX(EfficiencyFunctions!F$2:F$206,$B146))-INDEX(EfficiencyFunctions!F$2:F$206,$B146))/($E146-$C146)*($A146-$C146)+INDEX(EfficiencyFunctions!F$2:F$206,$B146)),(IF($B146&lt;206,INDEX(EfficiencyFunctions!F$2:F$206,$B146+1),INDEX(EfficiencyFunctions!F$2:F$206,$B146))-INDEX(EfficiencyFunctions!F$2:F$206,$B146))/($E146-$C146)*($A146-$C146)+INDEX(EfficiencyFunctions!F$2:F$206,$B146),0)</f>
        <v>4.100113918E-5</v>
      </c>
      <c r="L146">
        <f t="shared" si="5"/>
        <v>2</v>
      </c>
      <c r="M146">
        <f>IF(ISNUMBER(MainDisplay!I146),MainDisplay!I146*MainDisplay!$A$5/(683*SUMPRODUCT('Interpolated data'!G$3:G$1003,'Interpolated data'!L$3:L$1003,MainDisplay!I$3:I$1003)),0)</f>
        <v>1.1292981715453581E-2</v>
      </c>
    </row>
    <row r="147" spans="1:13" x14ac:dyDescent="0.25">
      <c r="A147">
        <f>IF(ISNUMBER(MainDisplay!G147),MainDisplay!G147,"")</f>
        <v>668</v>
      </c>
      <c r="B147">
        <f>MATCH($A147,EfficiencyFunctions!$A$2:$A$206,1)</f>
        <v>147</v>
      </c>
      <c r="C147">
        <f>INDEX(EfficiencyFunctions!$A$2:$A$206,B147)</f>
        <v>668</v>
      </c>
      <c r="D147">
        <f>INDEX(EfficiencyFunctions!$B$2:$B$206,B147)</f>
        <v>3.6563999999999999E-2</v>
      </c>
      <c r="E147">
        <f>IF(B147&lt;206,INDEX(EfficiencyFunctions!$A$2:$A$206,B147+1),1000000)</f>
        <v>670</v>
      </c>
      <c r="F147">
        <f>IF(B147&lt;206,INDEX(EfficiencyFunctions!$B$2:$B$206,B147+1),INDEX(EfficiencyFunctions!$B$2:$B$206,B147))</f>
        <v>3.2000000000000001E-2</v>
      </c>
      <c r="G147">
        <f t="shared" si="4"/>
        <v>3.6563999999999999E-2</v>
      </c>
      <c r="H147">
        <f>IF(ISNUMBER((IF($B147&lt;206,INDEX(EfficiencyFunctions!C$2:C$206,$B147+1),INDEX(EfficiencyFunctions!C$2:C$206,$B147))-INDEX(EfficiencyFunctions!C$2:C$206,$B147))/($E147-$C147)*($A147-$C147)+INDEX(EfficiencyFunctions!C$2:C$206,$B147)),(IF($B147&lt;206,INDEX(EfficiencyFunctions!C$2:C$206,$B147+1),INDEX(EfficiencyFunctions!C$2:C$206,$B147))-INDEX(EfficiencyFunctions!C$2:C$206,$B147))/($E147-$C147)*($A147-$C147)+INDEX(EfficiencyFunctions!C$2:C$206,$B147),0)</f>
        <v>1.716E-4</v>
      </c>
      <c r="I147">
        <f>IF(ISNUMBER((IF($B147&lt;206,INDEX(EfficiencyFunctions!D$2:D$206,$B147+1),INDEX(EfficiencyFunctions!D$2:D$206,$B147))-INDEX(EfficiencyFunctions!D$2:D$206,$B147))/($E147-$C147)*($A147-$C147)+INDEX(EfficiencyFunctions!D$2:D$206,$B147)),(IF($B147&lt;206,INDEX(EfficiencyFunctions!D$2:D$206,$B147+1),INDEX(EfficiencyFunctions!D$2:D$206,$B147))-INDEX(EfficiencyFunctions!D$2:D$206,$B147))/($E147-$C147)*($A147-$C147)+INDEX(EfficiencyFunctions!D$2:D$206,$B147),0)</f>
        <v>3.5900000000000001E-2</v>
      </c>
      <c r="J147">
        <f>IF(ISNUMBER((IF($B147&lt;206,INDEX(EfficiencyFunctions!E$2:E$206,$B147+1),INDEX(EfficiencyFunctions!E$2:E$206,$B147))-INDEX(EfficiencyFunctions!E$2:E$206,$B147))/($E147-$C147)*($A147-$C147)+INDEX(EfficiencyFunctions!E$2:E$206,$B147)),(IF($B147&lt;206,INDEX(EfficiencyFunctions!E$2:E$206,$B147+1),INDEX(EfficiencyFunctions!E$2:E$206,$B147))-INDEX(EfficiencyFunctions!E$2:E$206,$B147))/($E147-$C147)*($A147-$C147)+INDEX(EfficiencyFunctions!E$2:E$206,$B147),0)</f>
        <v>0</v>
      </c>
      <c r="K147">
        <f>IF(ISNUMBER((IF($B147&lt;206,INDEX(EfficiencyFunctions!F$2:F$206,$B147+1),INDEX(EfficiencyFunctions!F$2:F$206,$B147))-INDEX(EfficiencyFunctions!F$2:F$206,$B147))/($E147-$C147)*($A147-$C147)+INDEX(EfficiencyFunctions!F$2:F$206,$B147)),(IF($B147&lt;206,INDEX(EfficiencyFunctions!F$2:F$206,$B147+1),INDEX(EfficiencyFunctions!F$2:F$206,$B147))-INDEX(EfficiencyFunctions!F$2:F$206,$B147))/($E147-$C147)*($A147-$C147)+INDEX(EfficiencyFunctions!F$2:F$206,$B147),0)</f>
        <v>3.5682648160999998E-5</v>
      </c>
      <c r="L147">
        <f t="shared" si="5"/>
        <v>2</v>
      </c>
      <c r="M147">
        <f>IF(ISNUMBER(MainDisplay!I147),MainDisplay!I147*MainDisplay!$A$5/(683*SUMPRODUCT('Interpolated data'!G$3:G$1003,'Interpolated data'!L$3:L$1003,MainDisplay!I$3:I$1003)),0)</f>
        <v>1.1341939728670866E-2</v>
      </c>
    </row>
    <row r="148" spans="1:13" x14ac:dyDescent="0.25">
      <c r="A148">
        <f>IF(ISNUMBER(MainDisplay!G148),MainDisplay!G148,"")</f>
        <v>670</v>
      </c>
      <c r="B148">
        <f>MATCH($A148,EfficiencyFunctions!$A$2:$A$206,1)</f>
        <v>148</v>
      </c>
      <c r="C148">
        <f>INDEX(EfficiencyFunctions!$A$2:$A$206,B148)</f>
        <v>670</v>
      </c>
      <c r="D148">
        <f>INDEX(EfficiencyFunctions!$B$2:$B$206,B148)</f>
        <v>3.2000000000000001E-2</v>
      </c>
      <c r="E148">
        <f>IF(B148&lt;206,INDEX(EfficiencyFunctions!$A$2:$A$206,B148+1),1000000)</f>
        <v>672</v>
      </c>
      <c r="F148">
        <f>IF(B148&lt;206,INDEX(EfficiencyFunctions!$B$2:$B$206,B148+1),INDEX(EfficiencyFunctions!$B$2:$B$206,B148))</f>
        <v>2.8077000000000001E-2</v>
      </c>
      <c r="G148">
        <f t="shared" si="4"/>
        <v>3.2000000000000001E-2</v>
      </c>
      <c r="H148">
        <f>IF(ISNUMBER((IF($B148&lt;206,INDEX(EfficiencyFunctions!C$2:C$206,$B148+1),INDEX(EfficiencyFunctions!C$2:C$206,$B148))-INDEX(EfficiencyFunctions!C$2:C$206,$B148))/($E148-$C148)*($A148-$C148)+INDEX(EfficiencyFunctions!C$2:C$206,$B148)),(IF($B148&lt;206,INDEX(EfficiencyFunctions!C$2:C$206,$B148+1),INDEX(EfficiencyFunctions!C$2:C$206,$B148))-INDEX(EfficiencyFunctions!C$2:C$206,$B148))/($E148-$C148)*($A148-$C148)+INDEX(EfficiencyFunctions!C$2:C$206,$B148),0)</f>
        <v>1.4799999999999999E-4</v>
      </c>
      <c r="I148">
        <f>IF(ISNUMBER((IF($B148&lt;206,INDEX(EfficiencyFunctions!D$2:D$206,$B148+1),INDEX(EfficiencyFunctions!D$2:D$206,$B148))-INDEX(EfficiencyFunctions!D$2:D$206,$B148))/($E148-$C148)*($A148-$C148)+INDEX(EfficiencyFunctions!D$2:D$206,$B148)),(IF($B148&lt;206,INDEX(EfficiencyFunctions!D$2:D$206,$B148+1),INDEX(EfficiencyFunctions!D$2:D$206,$B148))-INDEX(EfficiencyFunctions!D$2:D$206,$B148))/($E148-$C148)*($A148-$C148)+INDEX(EfficiencyFunctions!D$2:D$206,$B148),0)</f>
        <v>3.1399999999999997E-2</v>
      </c>
      <c r="J148">
        <f>IF(ISNUMBER((IF($B148&lt;206,INDEX(EfficiencyFunctions!E$2:E$206,$B148+1),INDEX(EfficiencyFunctions!E$2:E$206,$B148))-INDEX(EfficiencyFunctions!E$2:E$206,$B148))/($E148-$C148)*($A148-$C148)+INDEX(EfficiencyFunctions!E$2:E$206,$B148)),(IF($B148&lt;206,INDEX(EfficiencyFunctions!E$2:E$206,$B148+1),INDEX(EfficiencyFunctions!E$2:E$206,$B148))-INDEX(EfficiencyFunctions!E$2:E$206,$B148))/($E148-$C148)*($A148-$C148)+INDEX(EfficiencyFunctions!E$2:E$206,$B148),0)</f>
        <v>0</v>
      </c>
      <c r="K148">
        <f>IF(ISNUMBER((IF($B148&lt;206,INDEX(EfficiencyFunctions!F$2:F$206,$B148+1),INDEX(EfficiencyFunctions!F$2:F$206,$B148))-INDEX(EfficiencyFunctions!F$2:F$206,$B148))/($E148-$C148)*($A148-$C148)+INDEX(EfficiencyFunctions!F$2:F$206,$B148)),(IF($B148&lt;206,INDEX(EfficiencyFunctions!F$2:F$206,$B148+1),INDEX(EfficiencyFunctions!F$2:F$206,$B148))-INDEX(EfficiencyFunctions!F$2:F$206,$B148))/($E148-$C148)*($A148-$C148)+INDEX(EfficiencyFunctions!F$2:F$206,$B148),0)</f>
        <v>3.1070767254999998E-5</v>
      </c>
      <c r="L148">
        <f t="shared" si="5"/>
        <v>2</v>
      </c>
      <c r="M148">
        <f>IF(ISNUMBER(MainDisplay!I148),MainDisplay!I148*MainDisplay!$A$5/(683*SUMPRODUCT('Interpolated data'!G$3:G$1003,'Interpolated data'!L$3:L$1003,MainDisplay!I$3:I$1003)),0)</f>
        <v>1.1407217079627245E-2</v>
      </c>
    </row>
    <row r="149" spans="1:13" x14ac:dyDescent="0.25">
      <c r="A149">
        <f>IF(ISNUMBER(MainDisplay!G149),MainDisplay!G149,"")</f>
        <v>672</v>
      </c>
      <c r="B149">
        <f>MATCH($A149,EfficiencyFunctions!$A$2:$A$206,1)</f>
        <v>149</v>
      </c>
      <c r="C149">
        <f>INDEX(EfficiencyFunctions!$A$2:$A$206,B149)</f>
        <v>672</v>
      </c>
      <c r="D149">
        <f>INDEX(EfficiencyFunctions!$B$2:$B$206,B149)</f>
        <v>2.8077000000000001E-2</v>
      </c>
      <c r="E149">
        <f>IF(B149&lt;206,INDEX(EfficiencyFunctions!$A$2:$A$206,B149+1),1000000)</f>
        <v>674</v>
      </c>
      <c r="F149">
        <f>IF(B149&lt;206,INDEX(EfficiencyFunctions!$B$2:$B$206,B149+1),INDEX(EfficiencyFunctions!$B$2:$B$206,B149))</f>
        <v>2.4708000000000001E-2</v>
      </c>
      <c r="G149">
        <f t="shared" si="4"/>
        <v>2.8077000000000001E-2</v>
      </c>
      <c r="H149">
        <f>IF(ISNUMBER((IF($B149&lt;206,INDEX(EfficiencyFunctions!C$2:C$206,$B149+1),INDEX(EfficiencyFunctions!C$2:C$206,$B149))-INDEX(EfficiencyFunctions!C$2:C$206,$B149))/($E149-$C149)*($A149-$C149)+INDEX(EfficiencyFunctions!C$2:C$206,$B149)),(IF($B149&lt;206,INDEX(EfficiencyFunctions!C$2:C$206,$B149+1),INDEX(EfficiencyFunctions!C$2:C$206,$B149))-INDEX(EfficiencyFunctions!C$2:C$206,$B149))/($E149-$C149)*($A149-$C149)+INDEX(EfficiencyFunctions!C$2:C$206,$B149),0)</f>
        <v>1.2769999999999999E-4</v>
      </c>
      <c r="I149">
        <f>IF(ISNUMBER((IF($B149&lt;206,INDEX(EfficiencyFunctions!D$2:D$206,$B149+1),INDEX(EfficiencyFunctions!D$2:D$206,$B149))-INDEX(EfficiencyFunctions!D$2:D$206,$B149))/($E149-$C149)*($A149-$C149)+INDEX(EfficiencyFunctions!D$2:D$206,$B149)),(IF($B149&lt;206,INDEX(EfficiencyFunctions!D$2:D$206,$B149+1),INDEX(EfficiencyFunctions!D$2:D$206,$B149))-INDEX(EfficiencyFunctions!D$2:D$206,$B149))/($E149-$C149)*($A149-$C149)+INDEX(EfficiencyFunctions!D$2:D$206,$B149),0)</f>
        <v>2.75E-2</v>
      </c>
      <c r="J149">
        <f>IF(ISNUMBER((IF($B149&lt;206,INDEX(EfficiencyFunctions!E$2:E$206,$B149+1),INDEX(EfficiencyFunctions!E$2:E$206,$B149))-INDEX(EfficiencyFunctions!E$2:E$206,$B149))/($E149-$C149)*($A149-$C149)+INDEX(EfficiencyFunctions!E$2:E$206,$B149)),(IF($B149&lt;206,INDEX(EfficiencyFunctions!E$2:E$206,$B149+1),INDEX(EfficiencyFunctions!E$2:E$206,$B149))-INDEX(EfficiencyFunctions!E$2:E$206,$B149))/($E149-$C149)*($A149-$C149)+INDEX(EfficiencyFunctions!E$2:E$206,$B149),0)</f>
        <v>0</v>
      </c>
      <c r="K149">
        <f>IF(ISNUMBER((IF($B149&lt;206,INDEX(EfficiencyFunctions!F$2:F$206,$B149+1),INDEX(EfficiencyFunctions!F$2:F$206,$B149))-INDEX(EfficiencyFunctions!F$2:F$206,$B149))/($E149-$C149)*($A149-$C149)+INDEX(EfficiencyFunctions!F$2:F$206,$B149)),(IF($B149&lt;206,INDEX(EfficiencyFunctions!F$2:F$206,$B149+1),INDEX(EfficiencyFunctions!F$2:F$206,$B149))-INDEX(EfficiencyFunctions!F$2:F$206,$B149))/($E149-$C149)*($A149-$C149)+INDEX(EfficiencyFunctions!F$2:F$206,$B149),0)</f>
        <v>2.7081805487E-5</v>
      </c>
      <c r="L149">
        <f t="shared" si="5"/>
        <v>2</v>
      </c>
      <c r="M149">
        <f>IF(ISNUMBER(MainDisplay!I149),MainDisplay!I149*MainDisplay!$A$5/(683*SUMPRODUCT('Interpolated data'!G$3:G$1003,'Interpolated data'!L$3:L$1003,MainDisplay!I$3:I$1003)),0)</f>
        <v>1.1292981715453581E-2</v>
      </c>
    </row>
    <row r="150" spans="1:13" x14ac:dyDescent="0.25">
      <c r="A150">
        <f>IF(ISNUMBER(MainDisplay!G150),MainDisplay!G150,"")</f>
        <v>674</v>
      </c>
      <c r="B150">
        <f>MATCH($A150,EfficiencyFunctions!$A$2:$A$206,1)</f>
        <v>150</v>
      </c>
      <c r="C150">
        <f>INDEX(EfficiencyFunctions!$A$2:$A$206,B150)</f>
        <v>674</v>
      </c>
      <c r="D150">
        <f>INDEX(EfficiencyFunctions!$B$2:$B$206,B150)</f>
        <v>2.4708000000000001E-2</v>
      </c>
      <c r="E150">
        <f>IF(B150&lt;206,INDEX(EfficiencyFunctions!$A$2:$A$206,B150+1),1000000)</f>
        <v>676</v>
      </c>
      <c r="F150">
        <f>IF(B150&lt;206,INDEX(EfficiencyFunctions!$B$2:$B$206,B150+1),INDEX(EfficiencyFunctions!$B$2:$B$206,B150))</f>
        <v>2.1801000000000001E-2</v>
      </c>
      <c r="G150">
        <f t="shared" si="4"/>
        <v>2.4708000000000001E-2</v>
      </c>
      <c r="H150">
        <f>IF(ISNUMBER((IF($B150&lt;206,INDEX(EfficiencyFunctions!C$2:C$206,$B150+1),INDEX(EfficiencyFunctions!C$2:C$206,$B150))-INDEX(EfficiencyFunctions!C$2:C$206,$B150))/($E150-$C150)*($A150-$C150)+INDEX(EfficiencyFunctions!C$2:C$206,$B150)),(IF($B150&lt;206,INDEX(EfficiencyFunctions!C$2:C$206,$B150+1),INDEX(EfficiencyFunctions!C$2:C$206,$B150))-INDEX(EfficiencyFunctions!C$2:C$206,$B150))/($E150-$C150)*($A150-$C150)+INDEX(EfficiencyFunctions!C$2:C$206,$B150),0)</f>
        <v>1.104E-4</v>
      </c>
      <c r="I150">
        <f>IF(ISNUMBER((IF($B150&lt;206,INDEX(EfficiencyFunctions!D$2:D$206,$B150+1),INDEX(EfficiencyFunctions!D$2:D$206,$B150))-INDEX(EfficiencyFunctions!D$2:D$206,$B150))/($E150-$C150)*($A150-$C150)+INDEX(EfficiencyFunctions!D$2:D$206,$B150)),(IF($B150&lt;206,INDEX(EfficiencyFunctions!D$2:D$206,$B150+1),INDEX(EfficiencyFunctions!D$2:D$206,$B150))-INDEX(EfficiencyFunctions!D$2:D$206,$B150))/($E150-$C150)*($A150-$C150)+INDEX(EfficiencyFunctions!D$2:D$206,$B150),0)</f>
        <v>2.4199999999999999E-2</v>
      </c>
      <c r="J150">
        <f>IF(ISNUMBER((IF($B150&lt;206,INDEX(EfficiencyFunctions!E$2:E$206,$B150+1),INDEX(EfficiencyFunctions!E$2:E$206,$B150))-INDEX(EfficiencyFunctions!E$2:E$206,$B150))/($E150-$C150)*($A150-$C150)+INDEX(EfficiencyFunctions!E$2:E$206,$B150)),(IF($B150&lt;206,INDEX(EfficiencyFunctions!E$2:E$206,$B150+1),INDEX(EfficiencyFunctions!E$2:E$206,$B150))-INDEX(EfficiencyFunctions!E$2:E$206,$B150))/($E150-$C150)*($A150-$C150)+INDEX(EfficiencyFunctions!E$2:E$206,$B150),0)</f>
        <v>0</v>
      </c>
      <c r="K150">
        <f>IF(ISNUMBER((IF($B150&lt;206,INDEX(EfficiencyFunctions!F$2:F$206,$B150+1),INDEX(EfficiencyFunctions!F$2:F$206,$B150))-INDEX(EfficiencyFunctions!F$2:F$206,$B150))/($E150-$C150)*($A150-$C150)+INDEX(EfficiencyFunctions!F$2:F$206,$B150)),(IF($B150&lt;206,INDEX(EfficiencyFunctions!F$2:F$206,$B150+1),INDEX(EfficiencyFunctions!F$2:F$206,$B150))-INDEX(EfficiencyFunctions!F$2:F$206,$B150))/($E150-$C150)*($A150-$C150)+INDEX(EfficiencyFunctions!F$2:F$206,$B150),0)</f>
        <v>2.362043447E-5</v>
      </c>
      <c r="L150">
        <f t="shared" si="5"/>
        <v>2</v>
      </c>
      <c r="M150">
        <f>IF(ISNUMBER(MainDisplay!I150),MainDisplay!I150*MainDisplay!$A$5/(683*SUMPRODUCT('Interpolated data'!G$3:G$1003,'Interpolated data'!L$3:L$1003,MainDisplay!I$3:I$1003)),0)</f>
        <v>1.1178746351279918E-2</v>
      </c>
    </row>
    <row r="151" spans="1:13" x14ac:dyDescent="0.25">
      <c r="A151">
        <f>IF(ISNUMBER(MainDisplay!G151),MainDisplay!G151,"")</f>
        <v>676</v>
      </c>
      <c r="B151">
        <f>MATCH($A151,EfficiencyFunctions!$A$2:$A$206,1)</f>
        <v>151</v>
      </c>
      <c r="C151">
        <f>INDEX(EfficiencyFunctions!$A$2:$A$206,B151)</f>
        <v>676</v>
      </c>
      <c r="D151">
        <f>INDEX(EfficiencyFunctions!$B$2:$B$206,B151)</f>
        <v>2.1801000000000001E-2</v>
      </c>
      <c r="E151">
        <f>IF(B151&lt;206,INDEX(EfficiencyFunctions!$A$2:$A$206,B151+1),1000000)</f>
        <v>678</v>
      </c>
      <c r="F151">
        <f>IF(B151&lt;206,INDEX(EfficiencyFunctions!$B$2:$B$206,B151+1),INDEX(EfficiencyFunctions!$B$2:$B$206,B151))</f>
        <v>1.9281E-2</v>
      </c>
      <c r="G151">
        <f t="shared" si="4"/>
        <v>2.1801000000000001E-2</v>
      </c>
      <c r="H151">
        <f>IF(ISNUMBER((IF($B151&lt;206,INDEX(EfficiencyFunctions!C$2:C$206,$B151+1),INDEX(EfficiencyFunctions!C$2:C$206,$B151))-INDEX(EfficiencyFunctions!C$2:C$206,$B151))/($E151-$C151)*($A151-$C151)+INDEX(EfficiencyFunctions!C$2:C$206,$B151)),(IF($B151&lt;206,INDEX(EfficiencyFunctions!C$2:C$206,$B151+1),INDEX(EfficiencyFunctions!C$2:C$206,$B151))-INDEX(EfficiencyFunctions!C$2:C$206,$B151))/($E151-$C151)*($A151-$C151)+INDEX(EfficiencyFunctions!C$2:C$206,$B151),0)</f>
        <v>9.5400000000000001E-5</v>
      </c>
      <c r="I151">
        <f>IF(ISNUMBER((IF($B151&lt;206,INDEX(EfficiencyFunctions!D$2:D$206,$B151+1),INDEX(EfficiencyFunctions!D$2:D$206,$B151))-INDEX(EfficiencyFunctions!D$2:D$206,$B151))/($E151-$C151)*($A151-$C151)+INDEX(EfficiencyFunctions!D$2:D$206,$B151)),(IF($B151&lt;206,INDEX(EfficiencyFunctions!D$2:D$206,$B151+1),INDEX(EfficiencyFunctions!D$2:D$206,$B151))-INDEX(EfficiencyFunctions!D$2:D$206,$B151))/($E151-$C151)*($A151-$C151)+INDEX(EfficiencyFunctions!D$2:D$206,$B151),0)</f>
        <v>2.1399999999999999E-2</v>
      </c>
      <c r="J151">
        <f>IF(ISNUMBER((IF($B151&lt;206,INDEX(EfficiencyFunctions!E$2:E$206,$B151+1),INDEX(EfficiencyFunctions!E$2:E$206,$B151))-INDEX(EfficiencyFunctions!E$2:E$206,$B151))/($E151-$C151)*($A151-$C151)+INDEX(EfficiencyFunctions!E$2:E$206,$B151)),(IF($B151&lt;206,INDEX(EfficiencyFunctions!E$2:E$206,$B151+1),INDEX(EfficiencyFunctions!E$2:E$206,$B151))-INDEX(EfficiencyFunctions!E$2:E$206,$B151))/($E151-$C151)*($A151-$C151)+INDEX(EfficiencyFunctions!E$2:E$206,$B151),0)</f>
        <v>0</v>
      </c>
      <c r="K151">
        <f>IF(ISNUMBER((IF($B151&lt;206,INDEX(EfficiencyFunctions!F$2:F$206,$B151+1),INDEX(EfficiencyFunctions!F$2:F$206,$B151))-INDEX(EfficiencyFunctions!F$2:F$206,$B151))/($E151-$C151)*($A151-$C151)+INDEX(EfficiencyFunctions!F$2:F$206,$B151)),(IF($B151&lt;206,INDEX(EfficiencyFunctions!F$2:F$206,$B151+1),INDEX(EfficiencyFunctions!F$2:F$206,$B151))-INDEX(EfficiencyFunctions!F$2:F$206,$B151))/($E151-$C151)*($A151-$C151)+INDEX(EfficiencyFunctions!F$2:F$206,$B151),0)</f>
        <v>2.0618218771000002E-5</v>
      </c>
      <c r="L151">
        <f t="shared" si="5"/>
        <v>2</v>
      </c>
      <c r="M151">
        <f>IF(ISNUMBER(MainDisplay!I151),MainDisplay!I151*MainDisplay!$A$5/(683*SUMPRODUCT('Interpolated data'!G$3:G$1003,'Interpolated data'!L$3:L$1003,MainDisplay!I$3:I$1003)),0)</f>
        <v>1.1080830324845348E-2</v>
      </c>
    </row>
    <row r="152" spans="1:13" x14ac:dyDescent="0.25">
      <c r="A152">
        <f>IF(ISNUMBER(MainDisplay!G152),MainDisplay!G152,"")</f>
        <v>678</v>
      </c>
      <c r="B152">
        <f>MATCH($A152,EfficiencyFunctions!$A$2:$A$206,1)</f>
        <v>152</v>
      </c>
      <c r="C152">
        <f>INDEX(EfficiencyFunctions!$A$2:$A$206,B152)</f>
        <v>678</v>
      </c>
      <c r="D152">
        <f>INDEX(EfficiencyFunctions!$B$2:$B$206,B152)</f>
        <v>1.9281E-2</v>
      </c>
      <c r="E152">
        <f>IF(B152&lt;206,INDEX(EfficiencyFunctions!$A$2:$A$206,B152+1),1000000)</f>
        <v>680</v>
      </c>
      <c r="F152">
        <f>IF(B152&lt;206,INDEX(EfficiencyFunctions!$B$2:$B$206,B152+1),INDEX(EfficiencyFunctions!$B$2:$B$206,B152))</f>
        <v>1.7000000000000001E-2</v>
      </c>
      <c r="G152">
        <f t="shared" si="4"/>
        <v>1.9281E-2</v>
      </c>
      <c r="H152">
        <f>IF(ISNUMBER((IF($B152&lt;206,INDEX(EfficiencyFunctions!C$2:C$206,$B152+1),INDEX(EfficiencyFunctions!C$2:C$206,$B152))-INDEX(EfficiencyFunctions!C$2:C$206,$B152))/($E152-$C152)*($A152-$C152)+INDEX(EfficiencyFunctions!C$2:C$206,$B152)),(IF($B152&lt;206,INDEX(EfficiencyFunctions!C$2:C$206,$B152+1),INDEX(EfficiencyFunctions!C$2:C$206,$B152))-INDEX(EfficiencyFunctions!C$2:C$206,$B152))/($E152-$C152)*($A152-$C152)+INDEX(EfficiencyFunctions!C$2:C$206,$B152),0)</f>
        <v>8.2600000000000002E-5</v>
      </c>
      <c r="I152">
        <f>IF(ISNUMBER((IF($B152&lt;206,INDEX(EfficiencyFunctions!D$2:D$206,$B152+1),INDEX(EfficiencyFunctions!D$2:D$206,$B152))-INDEX(EfficiencyFunctions!D$2:D$206,$B152))/($E152-$C152)*($A152-$C152)+INDEX(EfficiencyFunctions!D$2:D$206,$B152)),(IF($B152&lt;206,INDEX(EfficiencyFunctions!D$2:D$206,$B152+1),INDEX(EfficiencyFunctions!D$2:D$206,$B152))-INDEX(EfficiencyFunctions!D$2:D$206,$B152))/($E152-$C152)*($A152-$C152)+INDEX(EfficiencyFunctions!D$2:D$206,$B152),0)</f>
        <v>1.89E-2</v>
      </c>
      <c r="J152">
        <f>IF(ISNUMBER((IF($B152&lt;206,INDEX(EfficiencyFunctions!E$2:E$206,$B152+1),INDEX(EfficiencyFunctions!E$2:E$206,$B152))-INDEX(EfficiencyFunctions!E$2:E$206,$B152))/($E152-$C152)*($A152-$C152)+INDEX(EfficiencyFunctions!E$2:E$206,$B152)),(IF($B152&lt;206,INDEX(EfficiencyFunctions!E$2:E$206,$B152+1),INDEX(EfficiencyFunctions!E$2:E$206,$B152))-INDEX(EfficiencyFunctions!E$2:E$206,$B152))/($E152-$C152)*($A152-$C152)+INDEX(EfficiencyFunctions!E$2:E$206,$B152),0)</f>
        <v>0</v>
      </c>
      <c r="K152">
        <f>IF(ISNUMBER((IF($B152&lt;206,INDEX(EfficiencyFunctions!F$2:F$206,$B152+1),INDEX(EfficiencyFunctions!F$2:F$206,$B152))-INDEX(EfficiencyFunctions!F$2:F$206,$B152))/($E152-$C152)*($A152-$C152)+INDEX(EfficiencyFunctions!F$2:F$206,$B152)),(IF($B152&lt;206,INDEX(EfficiencyFunctions!F$2:F$206,$B152+1),INDEX(EfficiencyFunctions!F$2:F$206,$B152))-INDEX(EfficiencyFunctions!F$2:F$206,$B152))/($E152-$C152)*($A152-$C152)+INDEX(EfficiencyFunctions!F$2:F$206,$B152),0)</f>
        <v>1.8017165329999999E-5</v>
      </c>
      <c r="L152">
        <f t="shared" si="5"/>
        <v>2</v>
      </c>
      <c r="M152">
        <f>IF(ISNUMBER(MainDisplay!I152),MainDisplay!I152*MainDisplay!$A$5/(683*SUMPRODUCT('Interpolated data'!G$3:G$1003,'Interpolated data'!L$3:L$1003,MainDisplay!I$3:I$1003)),0)</f>
        <v>1.0966594960671686E-2</v>
      </c>
    </row>
    <row r="153" spans="1:13" x14ac:dyDescent="0.25">
      <c r="A153">
        <f>IF(ISNUMBER(MainDisplay!G153),MainDisplay!G153,"")</f>
        <v>680</v>
      </c>
      <c r="B153">
        <f>MATCH($A153,EfficiencyFunctions!$A$2:$A$206,1)</f>
        <v>153</v>
      </c>
      <c r="C153">
        <f>INDEX(EfficiencyFunctions!$A$2:$A$206,B153)</f>
        <v>680</v>
      </c>
      <c r="D153">
        <f>INDEX(EfficiencyFunctions!$B$2:$B$206,B153)</f>
        <v>1.7000000000000001E-2</v>
      </c>
      <c r="E153">
        <f>IF(B153&lt;206,INDEX(EfficiencyFunctions!$A$2:$A$206,B153+1),1000000)</f>
        <v>682</v>
      </c>
      <c r="F153">
        <f>IF(B153&lt;206,INDEX(EfficiencyFunctions!$B$2:$B$206,B153+1),INDEX(EfficiencyFunctions!$B$2:$B$206,B153))</f>
        <v>1.4836999999999999E-2</v>
      </c>
      <c r="G153">
        <f t="shared" si="4"/>
        <v>1.7000000000000001E-2</v>
      </c>
      <c r="H153">
        <f>IF(ISNUMBER((IF($B153&lt;206,INDEX(EfficiencyFunctions!C$2:C$206,$B153+1),INDEX(EfficiencyFunctions!C$2:C$206,$B153))-INDEX(EfficiencyFunctions!C$2:C$206,$B153))/($E153-$C153)*($A153-$C153)+INDEX(EfficiencyFunctions!C$2:C$206,$B153)),(IF($B153&lt;206,INDEX(EfficiencyFunctions!C$2:C$206,$B153+1),INDEX(EfficiencyFunctions!C$2:C$206,$B153))-INDEX(EfficiencyFunctions!C$2:C$206,$B153))/($E153-$C153)*($A153-$C153)+INDEX(EfficiencyFunctions!C$2:C$206,$B153),0)</f>
        <v>7.1500000000000003E-5</v>
      </c>
      <c r="I153">
        <f>IF(ISNUMBER((IF($B153&lt;206,INDEX(EfficiencyFunctions!D$2:D$206,$B153+1),INDEX(EfficiencyFunctions!D$2:D$206,$B153))-INDEX(EfficiencyFunctions!D$2:D$206,$B153))/($E153-$C153)*($A153-$C153)+INDEX(EfficiencyFunctions!D$2:D$206,$B153)),(IF($B153&lt;206,INDEX(EfficiencyFunctions!D$2:D$206,$B153+1),INDEX(EfficiencyFunctions!D$2:D$206,$B153))-INDEX(EfficiencyFunctions!D$2:D$206,$B153))/($E153-$C153)*($A153-$C153)+INDEX(EfficiencyFunctions!D$2:D$206,$B153),0)</f>
        <v>1.67E-2</v>
      </c>
      <c r="J153">
        <f>IF(ISNUMBER((IF($B153&lt;206,INDEX(EfficiencyFunctions!E$2:E$206,$B153+1),INDEX(EfficiencyFunctions!E$2:E$206,$B153))-INDEX(EfficiencyFunctions!E$2:E$206,$B153))/($E153-$C153)*($A153-$C153)+INDEX(EfficiencyFunctions!E$2:E$206,$B153)),(IF($B153&lt;206,INDEX(EfficiencyFunctions!E$2:E$206,$B153+1),INDEX(EfficiencyFunctions!E$2:E$206,$B153))-INDEX(EfficiencyFunctions!E$2:E$206,$B153))/($E153-$C153)*($A153-$C153)+INDEX(EfficiencyFunctions!E$2:E$206,$B153),0)</f>
        <v>0</v>
      </c>
      <c r="K153">
        <f>IF(ISNUMBER((IF($B153&lt;206,INDEX(EfficiencyFunctions!F$2:F$206,$B153+1),INDEX(EfficiencyFunctions!F$2:F$206,$B153))-INDEX(EfficiencyFunctions!F$2:F$206,$B153))/($E153-$C153)*($A153-$C153)+INDEX(EfficiencyFunctions!F$2:F$206,$B153)),(IF($B153&lt;206,INDEX(EfficiencyFunctions!F$2:F$206,$B153+1),INDEX(EfficiencyFunctions!F$2:F$206,$B153))-INDEX(EfficiencyFunctions!F$2:F$206,$B153))/($E153-$C153)*($A153-$C153)+INDEX(EfficiencyFunctions!F$2:F$206,$B153),0)</f>
        <v>1.5747868678999999E-5</v>
      </c>
      <c r="L153">
        <f t="shared" si="5"/>
        <v>2</v>
      </c>
      <c r="M153">
        <f>IF(ISNUMBER(MainDisplay!I153),MainDisplay!I153*MainDisplay!$A$5/(683*SUMPRODUCT('Interpolated data'!G$3:G$1003,'Interpolated data'!L$3:L$1003,MainDisplay!I$3:I$1003)),0)</f>
        <v>1.0852359596498022E-2</v>
      </c>
    </row>
    <row r="154" spans="1:13" x14ac:dyDescent="0.25">
      <c r="A154">
        <f>IF(ISNUMBER(MainDisplay!G154),MainDisplay!G154,"")</f>
        <v>682</v>
      </c>
      <c r="B154">
        <f>MATCH($A154,EfficiencyFunctions!$A$2:$A$206,1)</f>
        <v>154</v>
      </c>
      <c r="C154">
        <f>INDEX(EfficiencyFunctions!$A$2:$A$206,B154)</f>
        <v>682</v>
      </c>
      <c r="D154">
        <f>INDEX(EfficiencyFunctions!$B$2:$B$206,B154)</f>
        <v>1.4836999999999999E-2</v>
      </c>
      <c r="E154">
        <f>IF(B154&lt;206,INDEX(EfficiencyFunctions!$A$2:$A$206,B154+1),1000000)</f>
        <v>684</v>
      </c>
      <c r="F154">
        <f>IF(B154&lt;206,INDEX(EfficiencyFunctions!$B$2:$B$206,B154+1),INDEX(EfficiencyFunctions!$B$2:$B$206,B154))</f>
        <v>1.2834999999999999E-2</v>
      </c>
      <c r="G154">
        <f t="shared" si="4"/>
        <v>1.4836999999999999E-2</v>
      </c>
      <c r="H154">
        <f>IF(ISNUMBER((IF($B154&lt;206,INDEX(EfficiencyFunctions!C$2:C$206,$B154+1),INDEX(EfficiencyFunctions!C$2:C$206,$B154))-INDEX(EfficiencyFunctions!C$2:C$206,$B154))/($E154-$C154)*($A154-$C154)+INDEX(EfficiencyFunctions!C$2:C$206,$B154)),(IF($B154&lt;206,INDEX(EfficiencyFunctions!C$2:C$206,$B154+1),INDEX(EfficiencyFunctions!C$2:C$206,$B154))-INDEX(EfficiencyFunctions!C$2:C$206,$B154))/($E154-$C154)*($A154-$C154)+INDEX(EfficiencyFunctions!C$2:C$206,$B154),0)</f>
        <v>6.2000000000000003E-5</v>
      </c>
      <c r="I154">
        <f>IF(ISNUMBER((IF($B154&lt;206,INDEX(EfficiencyFunctions!D$2:D$206,$B154+1),INDEX(EfficiencyFunctions!D$2:D$206,$B154))-INDEX(EfficiencyFunctions!D$2:D$206,$B154))/($E154-$C154)*($A154-$C154)+INDEX(EfficiencyFunctions!D$2:D$206,$B154)),(IF($B154&lt;206,INDEX(EfficiencyFunctions!D$2:D$206,$B154+1),INDEX(EfficiencyFunctions!D$2:D$206,$B154))-INDEX(EfficiencyFunctions!D$2:D$206,$B154))/($E154-$C154)*($A154-$C154)+INDEX(EfficiencyFunctions!D$2:D$206,$B154),0)</f>
        <v>1.4500000000000001E-2</v>
      </c>
      <c r="J154">
        <f>IF(ISNUMBER((IF($B154&lt;206,INDEX(EfficiencyFunctions!E$2:E$206,$B154+1),INDEX(EfficiencyFunctions!E$2:E$206,$B154))-INDEX(EfficiencyFunctions!E$2:E$206,$B154))/($E154-$C154)*($A154-$C154)+INDEX(EfficiencyFunctions!E$2:E$206,$B154)),(IF($B154&lt;206,INDEX(EfficiencyFunctions!E$2:E$206,$B154+1),INDEX(EfficiencyFunctions!E$2:E$206,$B154))-INDEX(EfficiencyFunctions!E$2:E$206,$B154))/($E154-$C154)*($A154-$C154)+INDEX(EfficiencyFunctions!E$2:E$206,$B154),0)</f>
        <v>0</v>
      </c>
      <c r="K154">
        <f>IF(ISNUMBER((IF($B154&lt;206,INDEX(EfficiencyFunctions!F$2:F$206,$B154+1),INDEX(EfficiencyFunctions!F$2:F$206,$B154))-INDEX(EfficiencyFunctions!F$2:F$206,$B154))/($E154-$C154)*($A154-$C154)+INDEX(EfficiencyFunctions!F$2:F$206,$B154)),(IF($B154&lt;206,INDEX(EfficiencyFunctions!F$2:F$206,$B154+1),INDEX(EfficiencyFunctions!F$2:F$206,$B154))-INDEX(EfficiencyFunctions!F$2:F$206,$B154))/($E154-$C154)*($A154-$C154)+INDEX(EfficiencyFunctions!F$2:F$206,$B154),0)</f>
        <v>1.3777250643000001E-5</v>
      </c>
      <c r="L154">
        <f t="shared" si="5"/>
        <v>2</v>
      </c>
      <c r="M154">
        <f>IF(ISNUMBER(MainDisplay!I154),MainDisplay!I154*MainDisplay!$A$5/(683*SUMPRODUCT('Interpolated data'!G$3:G$1003,'Interpolated data'!L$3:L$1003,MainDisplay!I$3:I$1003)),0)</f>
        <v>1.0607569530411601E-2</v>
      </c>
    </row>
    <row r="155" spans="1:13" x14ac:dyDescent="0.25">
      <c r="A155">
        <f>IF(ISNUMBER(MainDisplay!G155),MainDisplay!G155,"")</f>
        <v>684</v>
      </c>
      <c r="B155">
        <f>MATCH($A155,EfficiencyFunctions!$A$2:$A$206,1)</f>
        <v>155</v>
      </c>
      <c r="C155">
        <f>INDEX(EfficiencyFunctions!$A$2:$A$206,B155)</f>
        <v>684</v>
      </c>
      <c r="D155">
        <f>INDEX(EfficiencyFunctions!$B$2:$B$206,B155)</f>
        <v>1.2834999999999999E-2</v>
      </c>
      <c r="E155">
        <f>IF(B155&lt;206,INDEX(EfficiencyFunctions!$A$2:$A$206,B155+1),1000000)</f>
        <v>686</v>
      </c>
      <c r="F155">
        <f>IF(B155&lt;206,INDEX(EfficiencyFunctions!$B$2:$B$206,B155+1),INDEX(EfficiencyFunctions!$B$2:$B$206,B155))</f>
        <v>1.1068E-2</v>
      </c>
      <c r="G155">
        <f t="shared" si="4"/>
        <v>1.2834999999999999E-2</v>
      </c>
      <c r="H155">
        <f>IF(ISNUMBER((IF($B155&lt;206,INDEX(EfficiencyFunctions!C$2:C$206,$B155+1),INDEX(EfficiencyFunctions!C$2:C$206,$B155))-INDEX(EfficiencyFunctions!C$2:C$206,$B155))/($E155-$C155)*($A155-$C155)+INDEX(EfficiencyFunctions!C$2:C$206,$B155)),(IF($B155&lt;206,INDEX(EfficiencyFunctions!C$2:C$206,$B155+1),INDEX(EfficiencyFunctions!C$2:C$206,$B155))-INDEX(EfficiencyFunctions!C$2:C$206,$B155))/($E155-$C155)*($A155-$C155)+INDEX(EfficiencyFunctions!C$2:C$206,$B155),0)</f>
        <v>5.38E-5</v>
      </c>
      <c r="I155">
        <f>IF(ISNUMBER((IF($B155&lt;206,INDEX(EfficiencyFunctions!D$2:D$206,$B155+1),INDEX(EfficiencyFunctions!D$2:D$206,$B155))-INDEX(EfficiencyFunctions!D$2:D$206,$B155))/($E155-$C155)*($A155-$C155)+INDEX(EfficiencyFunctions!D$2:D$206,$B155)),(IF($B155&lt;206,INDEX(EfficiencyFunctions!D$2:D$206,$B155+1),INDEX(EfficiencyFunctions!D$2:D$206,$B155))-INDEX(EfficiencyFunctions!D$2:D$206,$B155))/($E155-$C155)*($A155-$C155)+INDEX(EfficiencyFunctions!D$2:D$206,$B155),0)</f>
        <v>1.26E-2</v>
      </c>
      <c r="J155">
        <f>IF(ISNUMBER((IF($B155&lt;206,INDEX(EfficiencyFunctions!E$2:E$206,$B155+1),INDEX(EfficiencyFunctions!E$2:E$206,$B155))-INDEX(EfficiencyFunctions!E$2:E$206,$B155))/($E155-$C155)*($A155-$C155)+INDEX(EfficiencyFunctions!E$2:E$206,$B155)),(IF($B155&lt;206,INDEX(EfficiencyFunctions!E$2:E$206,$B155+1),INDEX(EfficiencyFunctions!E$2:E$206,$B155))-INDEX(EfficiencyFunctions!E$2:E$206,$B155))/($E155-$C155)*($A155-$C155)+INDEX(EfficiencyFunctions!E$2:E$206,$B155),0)</f>
        <v>0</v>
      </c>
      <c r="K155">
        <f>IF(ISNUMBER((IF($B155&lt;206,INDEX(EfficiencyFunctions!F$2:F$206,$B155+1),INDEX(EfficiencyFunctions!F$2:F$206,$B155))-INDEX(EfficiencyFunctions!F$2:F$206,$B155))/($E155-$C155)*($A155-$C155)+INDEX(EfficiencyFunctions!F$2:F$206,$B155)),(IF($B155&lt;206,INDEX(EfficiencyFunctions!F$2:F$206,$B155+1),INDEX(EfficiencyFunctions!F$2:F$206,$B155))-INDEX(EfficiencyFunctions!F$2:F$206,$B155))/($E155-$C155)*($A155-$C155)+INDEX(EfficiencyFunctions!F$2:F$206,$B155),0)</f>
        <v>1.2066297835999999E-5</v>
      </c>
      <c r="L155">
        <f t="shared" si="5"/>
        <v>2</v>
      </c>
      <c r="M155">
        <f>IF(ISNUMBER(MainDisplay!I155),MainDisplay!I155*MainDisplay!$A$5/(683*SUMPRODUCT('Interpolated data'!G$3:G$1003,'Interpolated data'!L$3:L$1003,MainDisplay!I$3:I$1003)),0)</f>
        <v>1.0379098802064274E-2</v>
      </c>
    </row>
    <row r="156" spans="1:13" x14ac:dyDescent="0.25">
      <c r="A156">
        <f>IF(ISNUMBER(MainDisplay!G156),MainDisplay!G156,"")</f>
        <v>686</v>
      </c>
      <c r="B156">
        <f>MATCH($A156,EfficiencyFunctions!$A$2:$A$206,1)</f>
        <v>156</v>
      </c>
      <c r="C156">
        <f>INDEX(EfficiencyFunctions!$A$2:$A$206,B156)</f>
        <v>686</v>
      </c>
      <c r="D156">
        <f>INDEX(EfficiencyFunctions!$B$2:$B$206,B156)</f>
        <v>1.1068E-2</v>
      </c>
      <c r="E156">
        <f>IF(B156&lt;206,INDEX(EfficiencyFunctions!$A$2:$A$206,B156+1),1000000)</f>
        <v>688</v>
      </c>
      <c r="F156">
        <f>IF(B156&lt;206,INDEX(EfficiencyFunctions!$B$2:$B$206,B156+1),INDEX(EfficiencyFunctions!$B$2:$B$206,B156))</f>
        <v>9.5332999999999998E-3</v>
      </c>
      <c r="G156">
        <f t="shared" si="4"/>
        <v>1.1068E-2</v>
      </c>
      <c r="H156">
        <f>IF(ISNUMBER((IF($B156&lt;206,INDEX(EfficiencyFunctions!C$2:C$206,$B156+1),INDEX(EfficiencyFunctions!C$2:C$206,$B156))-INDEX(EfficiencyFunctions!C$2:C$206,$B156))/($E156-$C156)*($A156-$C156)+INDEX(EfficiencyFunctions!C$2:C$206,$B156)),(IF($B156&lt;206,INDEX(EfficiencyFunctions!C$2:C$206,$B156+1),INDEX(EfficiencyFunctions!C$2:C$206,$B156))-INDEX(EfficiencyFunctions!C$2:C$206,$B156))/($E156-$C156)*($A156-$C156)+INDEX(EfficiencyFunctions!C$2:C$206,$B156),0)</f>
        <v>4.6699999999999997E-5</v>
      </c>
      <c r="I156">
        <f>IF(ISNUMBER((IF($B156&lt;206,INDEX(EfficiencyFunctions!D$2:D$206,$B156+1),INDEX(EfficiencyFunctions!D$2:D$206,$B156))-INDEX(EfficiencyFunctions!D$2:D$206,$B156))/($E156-$C156)*($A156-$C156)+INDEX(EfficiencyFunctions!D$2:D$206,$B156)),(IF($B156&lt;206,INDEX(EfficiencyFunctions!D$2:D$206,$B156+1),INDEX(EfficiencyFunctions!D$2:D$206,$B156))-INDEX(EfficiencyFunctions!D$2:D$206,$B156))/($E156-$C156)*($A156-$C156)+INDEX(EfficiencyFunctions!D$2:D$206,$B156),0)</f>
        <v>1.09E-2</v>
      </c>
      <c r="J156">
        <f>IF(ISNUMBER((IF($B156&lt;206,INDEX(EfficiencyFunctions!E$2:E$206,$B156+1),INDEX(EfficiencyFunctions!E$2:E$206,$B156))-INDEX(EfficiencyFunctions!E$2:E$206,$B156))/($E156-$C156)*($A156-$C156)+INDEX(EfficiencyFunctions!E$2:E$206,$B156)),(IF($B156&lt;206,INDEX(EfficiencyFunctions!E$2:E$206,$B156+1),INDEX(EfficiencyFunctions!E$2:E$206,$B156))-INDEX(EfficiencyFunctions!E$2:E$206,$B156))/($E156-$C156)*($A156-$C156)+INDEX(EfficiencyFunctions!E$2:E$206,$B156),0)</f>
        <v>0</v>
      </c>
      <c r="K156">
        <f>IF(ISNUMBER((IF($B156&lt;206,INDEX(EfficiencyFunctions!F$2:F$206,$B156+1),INDEX(EfficiencyFunctions!F$2:F$206,$B156))-INDEX(EfficiencyFunctions!F$2:F$206,$B156))/($E156-$C156)*($A156-$C156)+INDEX(EfficiencyFunctions!F$2:F$206,$B156)),(IF($B156&lt;206,INDEX(EfficiencyFunctions!F$2:F$206,$B156+1),INDEX(EfficiencyFunctions!F$2:F$206,$B156))-INDEX(EfficiencyFunctions!F$2:F$206,$B156))/($E156-$C156)*($A156-$C156)+INDEX(EfficiencyFunctions!F$2:F$206,$B156),0)</f>
        <v>1.0569532640999999E-5</v>
      </c>
      <c r="L156">
        <f t="shared" si="5"/>
        <v>2</v>
      </c>
      <c r="M156">
        <f>IF(ISNUMBER(MainDisplay!I156),MainDisplay!I156*MainDisplay!$A$5/(683*SUMPRODUCT('Interpolated data'!G$3:G$1003,'Interpolated data'!L$3:L$1003,MainDisplay!I$3:I$1003)),0)</f>
        <v>1.0134308735977853E-2</v>
      </c>
    </row>
    <row r="157" spans="1:13" x14ac:dyDescent="0.25">
      <c r="A157">
        <f>IF(ISNUMBER(MainDisplay!G157),MainDisplay!G157,"")</f>
        <v>688</v>
      </c>
      <c r="B157">
        <f>MATCH($A157,EfficiencyFunctions!$A$2:$A$206,1)</f>
        <v>157</v>
      </c>
      <c r="C157">
        <f>INDEX(EfficiencyFunctions!$A$2:$A$206,B157)</f>
        <v>688</v>
      </c>
      <c r="D157">
        <f>INDEX(EfficiencyFunctions!$B$2:$B$206,B157)</f>
        <v>9.5332999999999998E-3</v>
      </c>
      <c r="E157">
        <f>IF(B157&lt;206,INDEX(EfficiencyFunctions!$A$2:$A$206,B157+1),1000000)</f>
        <v>690</v>
      </c>
      <c r="F157">
        <f>IF(B157&lt;206,INDEX(EfficiencyFunctions!$B$2:$B$206,B157+1),INDEX(EfficiencyFunctions!$B$2:$B$206,B157))</f>
        <v>8.2100000000000003E-3</v>
      </c>
      <c r="G157">
        <f t="shared" si="4"/>
        <v>9.5332999999999998E-3</v>
      </c>
      <c r="H157">
        <f>IF(ISNUMBER((IF($B157&lt;206,INDEX(EfficiencyFunctions!C$2:C$206,$B157+1),INDEX(EfficiencyFunctions!C$2:C$206,$B157))-INDEX(EfficiencyFunctions!C$2:C$206,$B157))/($E157-$C157)*($A157-$C157)+INDEX(EfficiencyFunctions!C$2:C$206,$B157)),(IF($B157&lt;206,INDEX(EfficiencyFunctions!C$2:C$206,$B157+1),INDEX(EfficiencyFunctions!C$2:C$206,$B157))-INDEX(EfficiencyFunctions!C$2:C$206,$B157))/($E157-$C157)*($A157-$C157)+INDEX(EfficiencyFunctions!C$2:C$206,$B157),0)</f>
        <v>4.0599999999999998E-5</v>
      </c>
      <c r="I157">
        <f>IF(ISNUMBER((IF($B157&lt;206,INDEX(EfficiencyFunctions!D$2:D$206,$B157+1),INDEX(EfficiencyFunctions!D$2:D$206,$B157))-INDEX(EfficiencyFunctions!D$2:D$206,$B157))/($E157-$C157)*($A157-$C157)+INDEX(EfficiencyFunctions!D$2:D$206,$B157)),(IF($B157&lt;206,INDEX(EfficiencyFunctions!D$2:D$206,$B157+1),INDEX(EfficiencyFunctions!D$2:D$206,$B157))-INDEX(EfficiencyFunctions!D$2:D$206,$B157))/($E157-$C157)*($A157-$C157)+INDEX(EfficiencyFunctions!D$2:D$206,$B157),0)</f>
        <v>9.2999999999999992E-3</v>
      </c>
      <c r="J157">
        <f>IF(ISNUMBER((IF($B157&lt;206,INDEX(EfficiencyFunctions!E$2:E$206,$B157+1),INDEX(EfficiencyFunctions!E$2:E$206,$B157))-INDEX(EfficiencyFunctions!E$2:E$206,$B157))/($E157-$C157)*($A157-$C157)+INDEX(EfficiencyFunctions!E$2:E$206,$B157)),(IF($B157&lt;206,INDEX(EfficiencyFunctions!E$2:E$206,$B157+1),INDEX(EfficiencyFunctions!E$2:E$206,$B157))-INDEX(EfficiencyFunctions!E$2:E$206,$B157))/($E157-$C157)*($A157-$C157)+INDEX(EfficiencyFunctions!E$2:E$206,$B157),0)</f>
        <v>0</v>
      </c>
      <c r="K157">
        <f>IF(ISNUMBER((IF($B157&lt;206,INDEX(EfficiencyFunctions!F$2:F$206,$B157+1),INDEX(EfficiencyFunctions!F$2:F$206,$B157))-INDEX(EfficiencyFunctions!F$2:F$206,$B157))/($E157-$C157)*($A157-$C157)+INDEX(EfficiencyFunctions!F$2:F$206,$B157)),(IF($B157&lt;206,INDEX(EfficiencyFunctions!F$2:F$206,$B157+1),INDEX(EfficiencyFunctions!F$2:F$206,$B157))-INDEX(EfficiencyFunctions!F$2:F$206,$B157))/($E157-$C157)*($A157-$C157)+INDEX(EfficiencyFunctions!F$2:F$206,$B157),0)</f>
        <v>9.2684207000000002E-6</v>
      </c>
      <c r="L157">
        <f t="shared" si="5"/>
        <v>2</v>
      </c>
      <c r="M157">
        <f>IF(ISNUMBER(MainDisplay!I157),MainDisplay!I157*MainDisplay!$A$5/(683*SUMPRODUCT('Interpolated data'!G$3:G$1003,'Interpolated data'!L$3:L$1003,MainDisplay!I$3:I$1003)),0)</f>
        <v>9.9058380076305248E-3</v>
      </c>
    </row>
    <row r="158" spans="1:13" x14ac:dyDescent="0.25">
      <c r="A158">
        <f>IF(ISNUMBER(MainDisplay!G158),MainDisplay!G158,"")</f>
        <v>690</v>
      </c>
      <c r="B158">
        <f>MATCH($A158,EfficiencyFunctions!$A$2:$A$206,1)</f>
        <v>158</v>
      </c>
      <c r="C158">
        <f>INDEX(EfficiencyFunctions!$A$2:$A$206,B158)</f>
        <v>690</v>
      </c>
      <c r="D158">
        <f>INDEX(EfficiencyFunctions!$B$2:$B$206,B158)</f>
        <v>8.2100000000000003E-3</v>
      </c>
      <c r="E158">
        <f>IF(B158&lt;206,INDEX(EfficiencyFunctions!$A$2:$A$206,B158+1),1000000)</f>
        <v>692</v>
      </c>
      <c r="F158">
        <f>IF(B158&lt;206,INDEX(EfficiencyFunctions!$B$2:$B$206,B158+1),INDEX(EfficiencyFunctions!$B$2:$B$206,B158))</f>
        <v>7.0854000000000004E-3</v>
      </c>
      <c r="G158">
        <f t="shared" si="4"/>
        <v>8.2100000000000003E-3</v>
      </c>
      <c r="H158">
        <f>IF(ISNUMBER((IF($B158&lt;206,INDEX(EfficiencyFunctions!C$2:C$206,$B158+1),INDEX(EfficiencyFunctions!C$2:C$206,$B158))-INDEX(EfficiencyFunctions!C$2:C$206,$B158))/($E158-$C158)*($A158-$C158)+INDEX(EfficiencyFunctions!C$2:C$206,$B158)),(IF($B158&lt;206,INDEX(EfficiencyFunctions!C$2:C$206,$B158+1),INDEX(EfficiencyFunctions!C$2:C$206,$B158))-INDEX(EfficiencyFunctions!C$2:C$206,$B158))/($E158-$C158)*($A158-$C158)+INDEX(EfficiencyFunctions!C$2:C$206,$B158),0)</f>
        <v>3.5330000000000002E-5</v>
      </c>
      <c r="I158">
        <f>IF(ISNUMBER((IF($B158&lt;206,INDEX(EfficiencyFunctions!D$2:D$206,$B158+1),INDEX(EfficiencyFunctions!D$2:D$206,$B158))-INDEX(EfficiencyFunctions!D$2:D$206,$B158))/($E158-$C158)*($A158-$C158)+INDEX(EfficiencyFunctions!D$2:D$206,$B158)),(IF($B158&lt;206,INDEX(EfficiencyFunctions!D$2:D$206,$B158+1),INDEX(EfficiencyFunctions!D$2:D$206,$B158))-INDEX(EfficiencyFunctions!D$2:D$206,$B158))/($E158-$C158)*($A158-$C158)+INDEX(EfficiencyFunctions!D$2:D$206,$B158),0)</f>
        <v>8.0999999999999996E-3</v>
      </c>
      <c r="J158">
        <f>IF(ISNUMBER((IF($B158&lt;206,INDEX(EfficiencyFunctions!E$2:E$206,$B158+1),INDEX(EfficiencyFunctions!E$2:E$206,$B158))-INDEX(EfficiencyFunctions!E$2:E$206,$B158))/($E158-$C158)*($A158-$C158)+INDEX(EfficiencyFunctions!E$2:E$206,$B158)),(IF($B158&lt;206,INDEX(EfficiencyFunctions!E$2:E$206,$B158+1),INDEX(EfficiencyFunctions!E$2:E$206,$B158))-INDEX(EfficiencyFunctions!E$2:E$206,$B158))/($E158-$C158)*($A158-$C158)+INDEX(EfficiencyFunctions!E$2:E$206,$B158),0)</f>
        <v>0</v>
      </c>
      <c r="K158">
        <f>IF(ISNUMBER((IF($B158&lt;206,INDEX(EfficiencyFunctions!F$2:F$206,$B158+1),INDEX(EfficiencyFunctions!F$2:F$206,$B158))-INDEX(EfficiencyFunctions!F$2:F$206,$B158))/($E158-$C158)*($A158-$C158)+INDEX(EfficiencyFunctions!F$2:F$206,$B158)),(IF($B158&lt;206,INDEX(EfficiencyFunctions!F$2:F$206,$B158+1),INDEX(EfficiencyFunctions!F$2:F$206,$B158))-INDEX(EfficiencyFunctions!F$2:F$206,$B158))/($E158-$C158)*($A158-$C158)+INDEX(EfficiencyFunctions!F$2:F$206,$B158),0)</f>
        <v>8.1349338160000005E-6</v>
      </c>
      <c r="L158">
        <f t="shared" si="5"/>
        <v>2</v>
      </c>
      <c r="M158">
        <f>IF(ISNUMBER(MainDisplay!I158),MainDisplay!I158*MainDisplay!$A$5/(683*SUMPRODUCT('Interpolated data'!G$3:G$1003,'Interpolated data'!L$3:L$1003,MainDisplay!I$3:I$1003)),0)</f>
        <v>9.6610479415441038E-3</v>
      </c>
    </row>
    <row r="159" spans="1:13" x14ac:dyDescent="0.25">
      <c r="A159">
        <f>IF(ISNUMBER(MainDisplay!G159),MainDisplay!G159,"")</f>
        <v>692</v>
      </c>
      <c r="B159">
        <f>MATCH($A159,EfficiencyFunctions!$A$2:$A$206,1)</f>
        <v>159</v>
      </c>
      <c r="C159">
        <f>INDEX(EfficiencyFunctions!$A$2:$A$206,B159)</f>
        <v>692</v>
      </c>
      <c r="D159">
        <f>INDEX(EfficiencyFunctions!$B$2:$B$206,B159)</f>
        <v>7.0854000000000004E-3</v>
      </c>
      <c r="E159">
        <f>IF(B159&lt;206,INDEX(EfficiencyFunctions!$A$2:$A$206,B159+1),1000000)</f>
        <v>694</v>
      </c>
      <c r="F159">
        <f>IF(B159&lt;206,INDEX(EfficiencyFunctions!$B$2:$B$206,B159+1),INDEX(EfficiencyFunctions!$B$2:$B$206,B159))</f>
        <v>6.1384999999999999E-3</v>
      </c>
      <c r="G159">
        <f t="shared" si="4"/>
        <v>7.0854000000000004E-3</v>
      </c>
      <c r="H159">
        <f>IF(ISNUMBER((IF($B159&lt;206,INDEX(EfficiencyFunctions!C$2:C$206,$B159+1),INDEX(EfficiencyFunctions!C$2:C$206,$B159))-INDEX(EfficiencyFunctions!C$2:C$206,$B159))/($E159-$C159)*($A159-$C159)+INDEX(EfficiencyFunctions!C$2:C$206,$B159)),(IF($B159&lt;206,INDEX(EfficiencyFunctions!C$2:C$206,$B159+1),INDEX(EfficiencyFunctions!C$2:C$206,$B159))-INDEX(EfficiencyFunctions!C$2:C$206,$B159))/($E159-$C159)*($A159-$C159)+INDEX(EfficiencyFunctions!C$2:C$206,$B159),0)</f>
        <v>3.0750000000000002E-5</v>
      </c>
      <c r="I159">
        <f>IF(ISNUMBER((IF($B159&lt;206,INDEX(EfficiencyFunctions!D$2:D$206,$B159+1),INDEX(EfficiencyFunctions!D$2:D$206,$B159))-INDEX(EfficiencyFunctions!D$2:D$206,$B159))/($E159-$C159)*($A159-$C159)+INDEX(EfficiencyFunctions!D$2:D$206,$B159)),(IF($B159&lt;206,INDEX(EfficiencyFunctions!D$2:D$206,$B159+1),INDEX(EfficiencyFunctions!D$2:D$206,$B159))-INDEX(EfficiencyFunctions!D$2:D$206,$B159))/($E159-$C159)*($A159-$C159)+INDEX(EfficiencyFunctions!D$2:D$206,$B159),0)</f>
        <v>6.8999999999999999E-3</v>
      </c>
      <c r="J159">
        <f>IF(ISNUMBER((IF($B159&lt;206,INDEX(EfficiencyFunctions!E$2:E$206,$B159+1),INDEX(EfficiencyFunctions!E$2:E$206,$B159))-INDEX(EfficiencyFunctions!E$2:E$206,$B159))/($E159-$C159)*($A159-$C159)+INDEX(EfficiencyFunctions!E$2:E$206,$B159)),(IF($B159&lt;206,INDEX(EfficiencyFunctions!E$2:E$206,$B159+1),INDEX(EfficiencyFunctions!E$2:E$206,$B159))-INDEX(EfficiencyFunctions!E$2:E$206,$B159))/($E159-$C159)*($A159-$C159)+INDEX(EfficiencyFunctions!E$2:E$206,$B159),0)</f>
        <v>0</v>
      </c>
      <c r="K159">
        <f>IF(ISNUMBER((IF($B159&lt;206,INDEX(EfficiencyFunctions!F$2:F$206,$B159+1),INDEX(EfficiencyFunctions!F$2:F$206,$B159))-INDEX(EfficiencyFunctions!F$2:F$206,$B159))/($E159-$C159)*($A159-$C159)+INDEX(EfficiencyFunctions!F$2:F$206,$B159)),(IF($B159&lt;206,INDEX(EfficiencyFunctions!F$2:F$206,$B159+1),INDEX(EfficiencyFunctions!F$2:F$206,$B159))-INDEX(EfficiencyFunctions!F$2:F$206,$B159))/($E159-$C159)*($A159-$C159)+INDEX(EfficiencyFunctions!F$2:F$206,$B159),0)</f>
        <v>7.140059058E-6</v>
      </c>
      <c r="L159">
        <f t="shared" si="5"/>
        <v>2</v>
      </c>
      <c r="M159">
        <f>IF(ISNUMBER(MainDisplay!I159),MainDisplay!I159*MainDisplay!$A$5/(683*SUMPRODUCT('Interpolated data'!G$3:G$1003,'Interpolated data'!L$3:L$1003,MainDisplay!I$3:I$1003)),0)</f>
        <v>9.7100059547613887E-3</v>
      </c>
    </row>
    <row r="160" spans="1:13" x14ac:dyDescent="0.25">
      <c r="A160">
        <f>IF(ISNUMBER(MainDisplay!G160),MainDisplay!G160,"")</f>
        <v>694</v>
      </c>
      <c r="B160">
        <f>MATCH($A160,EfficiencyFunctions!$A$2:$A$206,1)</f>
        <v>160</v>
      </c>
      <c r="C160">
        <f>INDEX(EfficiencyFunctions!$A$2:$A$206,B160)</f>
        <v>694</v>
      </c>
      <c r="D160">
        <f>INDEX(EfficiencyFunctions!$B$2:$B$206,B160)</f>
        <v>6.1384999999999999E-3</v>
      </c>
      <c r="E160">
        <f>IF(B160&lt;206,INDEX(EfficiencyFunctions!$A$2:$A$206,B160+1),1000000)</f>
        <v>696</v>
      </c>
      <c r="F160">
        <f>IF(B160&lt;206,INDEX(EfficiencyFunctions!$B$2:$B$206,B160+1),INDEX(EfficiencyFunctions!$B$2:$B$206,B160))</f>
        <v>5.3430999999999999E-3</v>
      </c>
      <c r="G160">
        <f t="shared" si="4"/>
        <v>6.1384999999999999E-3</v>
      </c>
      <c r="H160">
        <f>IF(ISNUMBER((IF($B160&lt;206,INDEX(EfficiencyFunctions!C$2:C$206,$B160+1),INDEX(EfficiencyFunctions!C$2:C$206,$B160))-INDEX(EfficiencyFunctions!C$2:C$206,$B160))/($E160-$C160)*($A160-$C160)+INDEX(EfficiencyFunctions!C$2:C$206,$B160)),(IF($B160&lt;206,INDEX(EfficiencyFunctions!C$2:C$206,$B160+1),INDEX(EfficiencyFunctions!C$2:C$206,$B160))-INDEX(EfficiencyFunctions!C$2:C$206,$B160))/($E160-$C160)*($A160-$C160)+INDEX(EfficiencyFunctions!C$2:C$206,$B160),0)</f>
        <v>2.6789999999999999E-5</v>
      </c>
      <c r="I160">
        <f>IF(ISNUMBER((IF($B160&lt;206,INDEX(EfficiencyFunctions!D$2:D$206,$B160+1),INDEX(EfficiencyFunctions!D$2:D$206,$B160))-INDEX(EfficiencyFunctions!D$2:D$206,$B160))/($E160-$C160)*($A160-$C160)+INDEX(EfficiencyFunctions!D$2:D$206,$B160)),(IF($B160&lt;206,INDEX(EfficiencyFunctions!D$2:D$206,$B160+1),INDEX(EfficiencyFunctions!D$2:D$206,$B160))-INDEX(EfficiencyFunctions!D$2:D$206,$B160))/($E160-$C160)*($A160-$C160)+INDEX(EfficiencyFunctions!D$2:D$206,$B160),0)</f>
        <v>6.0000000000000001E-3</v>
      </c>
      <c r="J160">
        <f>IF(ISNUMBER((IF($B160&lt;206,INDEX(EfficiencyFunctions!E$2:E$206,$B160+1),INDEX(EfficiencyFunctions!E$2:E$206,$B160))-INDEX(EfficiencyFunctions!E$2:E$206,$B160))/($E160-$C160)*($A160-$C160)+INDEX(EfficiencyFunctions!E$2:E$206,$B160)),(IF($B160&lt;206,INDEX(EfficiencyFunctions!E$2:E$206,$B160+1),INDEX(EfficiencyFunctions!E$2:E$206,$B160))-INDEX(EfficiencyFunctions!E$2:E$206,$B160))/($E160-$C160)*($A160-$C160)+INDEX(EfficiencyFunctions!E$2:E$206,$B160),0)</f>
        <v>0</v>
      </c>
      <c r="K160">
        <f>IF(ISNUMBER((IF($B160&lt;206,INDEX(EfficiencyFunctions!F$2:F$206,$B160+1),INDEX(EfficiencyFunctions!F$2:F$206,$B160))-INDEX(EfficiencyFunctions!F$2:F$206,$B160))/($E160-$C160)*($A160-$C160)+INDEX(EfficiencyFunctions!F$2:F$206,$B160)),(IF($B160&lt;206,INDEX(EfficiencyFunctions!F$2:F$206,$B160+1),INDEX(EfficiencyFunctions!F$2:F$206,$B160))-INDEX(EfficiencyFunctions!F$2:F$206,$B160))/($E160-$C160)*($A160-$C160)+INDEX(EfficiencyFunctions!F$2:F$206,$B160),0)</f>
        <v>6.2770173850000001E-6</v>
      </c>
      <c r="L160">
        <f t="shared" si="5"/>
        <v>2</v>
      </c>
      <c r="M160">
        <f>IF(ISNUMBER(MainDisplay!I160),MainDisplay!I160*MainDisplay!$A$5/(683*SUMPRODUCT('Interpolated data'!G$3:G$1003,'Interpolated data'!L$3:L$1003,MainDisplay!I$3:I$1003)),0)</f>
        <v>9.775283305717768E-3</v>
      </c>
    </row>
    <row r="161" spans="1:13" x14ac:dyDescent="0.25">
      <c r="A161">
        <f>IF(ISNUMBER(MainDisplay!G161),MainDisplay!G161,"")</f>
        <v>696</v>
      </c>
      <c r="B161">
        <f>MATCH($A161,EfficiencyFunctions!$A$2:$A$206,1)</f>
        <v>161</v>
      </c>
      <c r="C161">
        <f>INDEX(EfficiencyFunctions!$A$2:$A$206,B161)</f>
        <v>696</v>
      </c>
      <c r="D161">
        <f>INDEX(EfficiencyFunctions!$B$2:$B$206,B161)</f>
        <v>5.3430999999999999E-3</v>
      </c>
      <c r="E161">
        <f>IF(B161&lt;206,INDEX(EfficiencyFunctions!$A$2:$A$206,B161+1),1000000)</f>
        <v>698</v>
      </c>
      <c r="F161">
        <f>IF(B161&lt;206,INDEX(EfficiencyFunctions!$B$2:$B$206,B161+1),INDEX(EfficiencyFunctions!$B$2:$B$206,B161))</f>
        <v>4.6763999999999998E-3</v>
      </c>
      <c r="G161">
        <f t="shared" si="4"/>
        <v>5.3430999999999999E-3</v>
      </c>
      <c r="H161">
        <f>IF(ISNUMBER((IF($B161&lt;206,INDEX(EfficiencyFunctions!C$2:C$206,$B161+1),INDEX(EfficiencyFunctions!C$2:C$206,$B161))-INDEX(EfficiencyFunctions!C$2:C$206,$B161))/($E161-$C161)*($A161-$C161)+INDEX(EfficiencyFunctions!C$2:C$206,$B161)),(IF($B161&lt;206,INDEX(EfficiencyFunctions!C$2:C$206,$B161+1),INDEX(EfficiencyFunctions!C$2:C$206,$B161))-INDEX(EfficiencyFunctions!C$2:C$206,$B161))/($E161-$C161)*($A161-$C161)+INDEX(EfficiencyFunctions!C$2:C$206,$B161),0)</f>
        <v>2.336E-5</v>
      </c>
      <c r="I161">
        <f>IF(ISNUMBER((IF($B161&lt;206,INDEX(EfficiencyFunctions!D$2:D$206,$B161+1),INDEX(EfficiencyFunctions!D$2:D$206,$B161))-INDEX(EfficiencyFunctions!D$2:D$206,$B161))/($E161-$C161)*($A161-$C161)+INDEX(EfficiencyFunctions!D$2:D$206,$B161)),(IF($B161&lt;206,INDEX(EfficiencyFunctions!D$2:D$206,$B161+1),INDEX(EfficiencyFunctions!D$2:D$206,$B161))-INDEX(EfficiencyFunctions!D$2:D$206,$B161))/($E161-$C161)*($A161-$C161)+INDEX(EfficiencyFunctions!D$2:D$206,$B161),0)</f>
        <v>5.1999999999999998E-3</v>
      </c>
      <c r="J161">
        <f>IF(ISNUMBER((IF($B161&lt;206,INDEX(EfficiencyFunctions!E$2:E$206,$B161+1),INDEX(EfficiencyFunctions!E$2:E$206,$B161))-INDEX(EfficiencyFunctions!E$2:E$206,$B161))/($E161-$C161)*($A161-$C161)+INDEX(EfficiencyFunctions!E$2:E$206,$B161)),(IF($B161&lt;206,INDEX(EfficiencyFunctions!E$2:E$206,$B161+1),INDEX(EfficiencyFunctions!E$2:E$206,$B161))-INDEX(EfficiencyFunctions!E$2:E$206,$B161))/($E161-$C161)*($A161-$C161)+INDEX(EfficiencyFunctions!E$2:E$206,$B161),0)</f>
        <v>0</v>
      </c>
      <c r="K161">
        <f>IF(ISNUMBER((IF($B161&lt;206,INDEX(EfficiencyFunctions!F$2:F$206,$B161+1),INDEX(EfficiencyFunctions!F$2:F$206,$B161))-INDEX(EfficiencyFunctions!F$2:F$206,$B161))/($E161-$C161)*($A161-$C161)+INDEX(EfficiencyFunctions!F$2:F$206,$B161)),(IF($B161&lt;206,INDEX(EfficiencyFunctions!F$2:F$206,$B161+1),INDEX(EfficiencyFunctions!F$2:F$206,$B161))-INDEX(EfficiencyFunctions!F$2:F$206,$B161))/($E161-$C161)*($A161-$C161)+INDEX(EfficiencyFunctions!F$2:F$206,$B161),0)</f>
        <v>5.5207498070000003E-6</v>
      </c>
      <c r="L161">
        <f t="shared" si="5"/>
        <v>2</v>
      </c>
      <c r="M161">
        <f>IF(ISNUMBER(MainDisplay!I161),MainDisplay!I161*MainDisplay!$A$5/(683*SUMPRODUCT('Interpolated data'!G$3:G$1003,'Interpolated data'!L$3:L$1003,MainDisplay!I$3:I$1003)),0)</f>
        <v>9.8242413189350512E-3</v>
      </c>
    </row>
    <row r="162" spans="1:13" x14ac:dyDescent="0.25">
      <c r="A162">
        <f>IF(ISNUMBER(MainDisplay!G162),MainDisplay!G162,"")</f>
        <v>698</v>
      </c>
      <c r="B162">
        <f>MATCH($A162,EfficiencyFunctions!$A$2:$A$206,1)</f>
        <v>162</v>
      </c>
      <c r="C162">
        <f>INDEX(EfficiencyFunctions!$A$2:$A$206,B162)</f>
        <v>698</v>
      </c>
      <c r="D162">
        <f>INDEX(EfficiencyFunctions!$B$2:$B$206,B162)</f>
        <v>4.6763999999999998E-3</v>
      </c>
      <c r="E162">
        <f>IF(B162&lt;206,INDEX(EfficiencyFunctions!$A$2:$A$206,B162+1),1000000)</f>
        <v>700</v>
      </c>
      <c r="F162">
        <f>IF(B162&lt;206,INDEX(EfficiencyFunctions!$B$2:$B$206,B162+1),INDEX(EfficiencyFunctions!$B$2:$B$206,B162))</f>
        <v>4.1019999999999997E-3</v>
      </c>
      <c r="G162">
        <f t="shared" si="4"/>
        <v>4.6763999999999998E-3</v>
      </c>
      <c r="H162">
        <f>IF(ISNUMBER((IF($B162&lt;206,INDEX(EfficiencyFunctions!C$2:C$206,$B162+1),INDEX(EfficiencyFunctions!C$2:C$206,$B162))-INDEX(EfficiencyFunctions!C$2:C$206,$B162))/($E162-$C162)*($A162-$C162)+INDEX(EfficiencyFunctions!C$2:C$206,$B162)),(IF($B162&lt;206,INDEX(EfficiencyFunctions!C$2:C$206,$B162+1),INDEX(EfficiencyFunctions!C$2:C$206,$B162))-INDEX(EfficiencyFunctions!C$2:C$206,$B162))/($E162-$C162)*($A162-$C162)+INDEX(EfficiencyFunctions!C$2:C$206,$B162),0)</f>
        <v>2.0380000000000001E-5</v>
      </c>
      <c r="I162">
        <f>IF(ISNUMBER((IF($B162&lt;206,INDEX(EfficiencyFunctions!D$2:D$206,$B162+1),INDEX(EfficiencyFunctions!D$2:D$206,$B162))-INDEX(EfficiencyFunctions!D$2:D$206,$B162))/($E162-$C162)*($A162-$C162)+INDEX(EfficiencyFunctions!D$2:D$206,$B162)),(IF($B162&lt;206,INDEX(EfficiencyFunctions!D$2:D$206,$B162+1),INDEX(EfficiencyFunctions!D$2:D$206,$B162))-INDEX(EfficiencyFunctions!D$2:D$206,$B162))/($E162-$C162)*($A162-$C162)+INDEX(EfficiencyFunctions!D$2:D$206,$B162),0)</f>
        <v>4.5999999999999999E-3</v>
      </c>
      <c r="J162">
        <f>IF(ISNUMBER((IF($B162&lt;206,INDEX(EfficiencyFunctions!E$2:E$206,$B162+1),INDEX(EfficiencyFunctions!E$2:E$206,$B162))-INDEX(EfficiencyFunctions!E$2:E$206,$B162))/($E162-$C162)*($A162-$C162)+INDEX(EfficiencyFunctions!E$2:E$206,$B162)),(IF($B162&lt;206,INDEX(EfficiencyFunctions!E$2:E$206,$B162+1),INDEX(EfficiencyFunctions!E$2:E$206,$B162))-INDEX(EfficiencyFunctions!E$2:E$206,$B162))/($E162-$C162)*($A162-$C162)+INDEX(EfficiencyFunctions!E$2:E$206,$B162),0)</f>
        <v>0</v>
      </c>
      <c r="K162">
        <f>IF(ISNUMBER((IF($B162&lt;206,INDEX(EfficiencyFunctions!F$2:F$206,$B162+1),INDEX(EfficiencyFunctions!F$2:F$206,$B162))-INDEX(EfficiencyFunctions!F$2:F$206,$B162))/($E162-$C162)*($A162-$C162)+INDEX(EfficiencyFunctions!F$2:F$206,$B162)),(IF($B162&lt;206,INDEX(EfficiencyFunctions!F$2:F$206,$B162+1),INDEX(EfficiencyFunctions!F$2:F$206,$B162))-INDEX(EfficiencyFunctions!F$2:F$206,$B162))/($E162-$C162)*($A162-$C162)+INDEX(EfficiencyFunctions!F$2:F$206,$B162),0)</f>
        <v>4.8559397800000003E-6</v>
      </c>
      <c r="L162">
        <f t="shared" si="5"/>
        <v>2</v>
      </c>
      <c r="M162">
        <f>IF(ISNUMBER(MainDisplay!I162),MainDisplay!I162*MainDisplay!$A$5/(683*SUMPRODUCT('Interpolated data'!G$3:G$1003,'Interpolated data'!L$3:L$1003,MainDisplay!I$3:I$1003)),0)</f>
        <v>9.8731993321523361E-3</v>
      </c>
    </row>
    <row r="163" spans="1:13" x14ac:dyDescent="0.25">
      <c r="A163">
        <f>IF(ISNUMBER(MainDisplay!G163),MainDisplay!G163,"")</f>
        <v>700</v>
      </c>
      <c r="B163">
        <f>MATCH($A163,EfficiencyFunctions!$A$2:$A$206,1)</f>
        <v>163</v>
      </c>
      <c r="C163">
        <f>INDEX(EfficiencyFunctions!$A$2:$A$206,B163)</f>
        <v>700</v>
      </c>
      <c r="D163">
        <f>INDEX(EfficiencyFunctions!$B$2:$B$206,B163)</f>
        <v>4.1019999999999997E-3</v>
      </c>
      <c r="E163">
        <f>IF(B163&lt;206,INDEX(EfficiencyFunctions!$A$2:$A$206,B163+1),1000000)</f>
        <v>702</v>
      </c>
      <c r="F163">
        <f>IF(B163&lt;206,INDEX(EfficiencyFunctions!$B$2:$B$206,B163+1),INDEX(EfficiencyFunctions!$B$2:$B$206,B163))</f>
        <v>3.5891E-3</v>
      </c>
      <c r="G163">
        <f t="shared" si="4"/>
        <v>4.1019999999999997E-3</v>
      </c>
      <c r="H163">
        <f>IF(ISNUMBER((IF($B163&lt;206,INDEX(EfficiencyFunctions!C$2:C$206,$B163+1),INDEX(EfficiencyFunctions!C$2:C$206,$B163))-INDEX(EfficiencyFunctions!C$2:C$206,$B163))/($E163-$C163)*($A163-$C163)+INDEX(EfficiencyFunctions!C$2:C$206,$B163)),(IF($B163&lt;206,INDEX(EfficiencyFunctions!C$2:C$206,$B163+1),INDEX(EfficiencyFunctions!C$2:C$206,$B163))-INDEX(EfficiencyFunctions!C$2:C$206,$B163))/($E163-$C163)*($A163-$C163)+INDEX(EfficiencyFunctions!C$2:C$206,$B163),0)</f>
        <v>1.7800000000000002E-5</v>
      </c>
      <c r="I163">
        <f>IF(ISNUMBER((IF($B163&lt;206,INDEX(EfficiencyFunctions!D$2:D$206,$B163+1),INDEX(EfficiencyFunctions!D$2:D$206,$B163))-INDEX(EfficiencyFunctions!D$2:D$206,$B163))/($E163-$C163)*($A163-$C163)+INDEX(EfficiencyFunctions!D$2:D$206,$B163)),(IF($B163&lt;206,INDEX(EfficiencyFunctions!D$2:D$206,$B163+1),INDEX(EfficiencyFunctions!D$2:D$206,$B163))-INDEX(EfficiencyFunctions!D$2:D$206,$B163))/($E163-$C163)*($A163-$C163)+INDEX(EfficiencyFunctions!D$2:D$206,$B163),0)</f>
        <v>4.0000000000000001E-3</v>
      </c>
      <c r="J163">
        <f>IF(ISNUMBER((IF($B163&lt;206,INDEX(EfficiencyFunctions!E$2:E$206,$B163+1),INDEX(EfficiencyFunctions!E$2:E$206,$B163))-INDEX(EfficiencyFunctions!E$2:E$206,$B163))/($E163-$C163)*($A163-$C163)+INDEX(EfficiencyFunctions!E$2:E$206,$B163)),(IF($B163&lt;206,INDEX(EfficiencyFunctions!E$2:E$206,$B163+1),INDEX(EfficiencyFunctions!E$2:E$206,$B163))-INDEX(EfficiencyFunctions!E$2:E$206,$B163))/($E163-$C163)*($A163-$C163)+INDEX(EfficiencyFunctions!E$2:E$206,$B163),0)</f>
        <v>0</v>
      </c>
      <c r="K163">
        <f>IF(ISNUMBER((IF($B163&lt;206,INDEX(EfficiencyFunctions!F$2:F$206,$B163+1),INDEX(EfficiencyFunctions!F$2:F$206,$B163))-INDEX(EfficiencyFunctions!F$2:F$206,$B163))/($E163-$C163)*($A163-$C163)+INDEX(EfficiencyFunctions!F$2:F$206,$B163)),(IF($B163&lt;206,INDEX(EfficiencyFunctions!F$2:F$206,$B163+1),INDEX(EfficiencyFunctions!F$2:F$206,$B163))-INDEX(EfficiencyFunctions!F$2:F$206,$B163))/($E163-$C163)*($A163-$C163)+INDEX(EfficiencyFunctions!F$2:F$206,$B163),0)</f>
        <v>4.277949638E-6</v>
      </c>
      <c r="L163">
        <f t="shared" si="5"/>
        <v>2</v>
      </c>
      <c r="M163">
        <f>IF(ISNUMBER(MainDisplay!I163),MainDisplay!I163*MainDisplay!$A$5/(683*SUMPRODUCT('Interpolated data'!G$3:G$1003,'Interpolated data'!L$3:L$1003,MainDisplay!I$3:I$1003)),0)</f>
        <v>9.9221573453696209E-3</v>
      </c>
    </row>
    <row r="164" spans="1:13" x14ac:dyDescent="0.25">
      <c r="A164">
        <f>IF(ISNUMBER(MainDisplay!G164),MainDisplay!G164,"")</f>
        <v>702</v>
      </c>
      <c r="B164">
        <f>MATCH($A164,EfficiencyFunctions!$A$2:$A$206,1)</f>
        <v>164</v>
      </c>
      <c r="C164">
        <f>INDEX(EfficiencyFunctions!$A$2:$A$206,B164)</f>
        <v>702</v>
      </c>
      <c r="D164">
        <f>INDEX(EfficiencyFunctions!$B$2:$B$206,B164)</f>
        <v>3.5891E-3</v>
      </c>
      <c r="E164">
        <f>IF(B164&lt;206,INDEX(EfficiencyFunctions!$A$2:$A$206,B164+1),1000000)</f>
        <v>704</v>
      </c>
      <c r="F164">
        <f>IF(B164&lt;206,INDEX(EfficiencyFunctions!$B$2:$B$206,B164+1),INDEX(EfficiencyFunctions!$B$2:$B$206,B164))</f>
        <v>3.1340999999999999E-3</v>
      </c>
      <c r="G164">
        <f t="shared" si="4"/>
        <v>3.5891E-3</v>
      </c>
      <c r="H164">
        <f>IF(ISNUMBER((IF($B164&lt;206,INDEX(EfficiencyFunctions!C$2:C$206,$B164+1),INDEX(EfficiencyFunctions!C$2:C$206,$B164))-INDEX(EfficiencyFunctions!C$2:C$206,$B164))/($E164-$C164)*($A164-$C164)+INDEX(EfficiencyFunctions!C$2:C$206,$B164)),(IF($B164&lt;206,INDEX(EfficiencyFunctions!C$2:C$206,$B164+1),INDEX(EfficiencyFunctions!C$2:C$206,$B164))-INDEX(EfficiencyFunctions!C$2:C$206,$B164))/($E164-$C164)*($A164-$C164)+INDEX(EfficiencyFunctions!C$2:C$206,$B164),0)</f>
        <v>1.556E-5</v>
      </c>
      <c r="I164">
        <f>IF(ISNUMBER((IF($B164&lt;206,INDEX(EfficiencyFunctions!D$2:D$206,$B164+1),INDEX(EfficiencyFunctions!D$2:D$206,$B164))-INDEX(EfficiencyFunctions!D$2:D$206,$B164))/($E164-$C164)*($A164-$C164)+INDEX(EfficiencyFunctions!D$2:D$206,$B164)),(IF($B164&lt;206,INDEX(EfficiencyFunctions!D$2:D$206,$B164+1),INDEX(EfficiencyFunctions!D$2:D$206,$B164))-INDEX(EfficiencyFunctions!D$2:D$206,$B164))/($E164-$C164)*($A164-$C164)+INDEX(EfficiencyFunctions!D$2:D$206,$B164),0)</f>
        <v>3.5000000000000001E-3</v>
      </c>
      <c r="J164">
        <f>IF(ISNUMBER((IF($B164&lt;206,INDEX(EfficiencyFunctions!E$2:E$206,$B164+1),INDEX(EfficiencyFunctions!E$2:E$206,$B164))-INDEX(EfficiencyFunctions!E$2:E$206,$B164))/($E164-$C164)*($A164-$C164)+INDEX(EfficiencyFunctions!E$2:E$206,$B164)),(IF($B164&lt;206,INDEX(EfficiencyFunctions!E$2:E$206,$B164+1),INDEX(EfficiencyFunctions!E$2:E$206,$B164))-INDEX(EfficiencyFunctions!E$2:E$206,$B164))/($E164-$C164)*($A164-$C164)+INDEX(EfficiencyFunctions!E$2:E$206,$B164),0)</f>
        <v>0</v>
      </c>
      <c r="K164">
        <f>IF(ISNUMBER((IF($B164&lt;206,INDEX(EfficiencyFunctions!F$2:F$206,$B164+1),INDEX(EfficiencyFunctions!F$2:F$206,$B164))-INDEX(EfficiencyFunctions!F$2:F$206,$B164))/($E164-$C164)*($A164-$C164)+INDEX(EfficiencyFunctions!F$2:F$206,$B164)),(IF($B164&lt;206,INDEX(EfficiencyFunctions!F$2:F$206,$B164+1),INDEX(EfficiencyFunctions!F$2:F$206,$B164))-INDEX(EfficiencyFunctions!F$2:F$206,$B164))/($E164-$C164)*($A164-$C164)+INDEX(EfficiencyFunctions!F$2:F$206,$B164),0)</f>
        <v>3.770204593E-6</v>
      </c>
      <c r="L164">
        <f t="shared" si="5"/>
        <v>2</v>
      </c>
      <c r="M164">
        <f>IF(ISNUMBER(MainDisplay!I164),MainDisplay!I164*MainDisplay!$A$5/(683*SUMPRODUCT('Interpolated data'!G$3:G$1003,'Interpolated data'!L$3:L$1003,MainDisplay!I$3:I$1003)),0)</f>
        <v>1.0003754034065095E-2</v>
      </c>
    </row>
    <row r="165" spans="1:13" x14ac:dyDescent="0.25">
      <c r="A165">
        <f>IF(ISNUMBER(MainDisplay!G165),MainDisplay!G165,"")</f>
        <v>704</v>
      </c>
      <c r="B165">
        <f>MATCH($A165,EfficiencyFunctions!$A$2:$A$206,1)</f>
        <v>165</v>
      </c>
      <c r="C165">
        <f>INDEX(EfficiencyFunctions!$A$2:$A$206,B165)</f>
        <v>704</v>
      </c>
      <c r="D165">
        <f>INDEX(EfficiencyFunctions!$B$2:$B$206,B165)</f>
        <v>3.1340999999999999E-3</v>
      </c>
      <c r="E165">
        <f>IF(B165&lt;206,INDEX(EfficiencyFunctions!$A$2:$A$206,B165+1),1000000)</f>
        <v>706</v>
      </c>
      <c r="F165">
        <f>IF(B165&lt;206,INDEX(EfficiencyFunctions!$B$2:$B$206,B165+1),INDEX(EfficiencyFunctions!$B$2:$B$206,B165))</f>
        <v>2.7380999999999998E-3</v>
      </c>
      <c r="G165">
        <f t="shared" si="4"/>
        <v>3.1340999999999999E-3</v>
      </c>
      <c r="H165">
        <f>IF(ISNUMBER((IF($B165&lt;206,INDEX(EfficiencyFunctions!C$2:C$206,$B165+1),INDEX(EfficiencyFunctions!C$2:C$206,$B165))-INDEX(EfficiencyFunctions!C$2:C$206,$B165))/($E165-$C165)*($A165-$C165)+INDEX(EfficiencyFunctions!C$2:C$206,$B165)),(IF($B165&lt;206,INDEX(EfficiencyFunctions!C$2:C$206,$B165+1),INDEX(EfficiencyFunctions!C$2:C$206,$B165))-INDEX(EfficiencyFunctions!C$2:C$206,$B165))/($E165-$C165)*($A165-$C165)+INDEX(EfficiencyFunctions!C$2:C$206,$B165),0)</f>
        <v>1.3600000000000002E-5</v>
      </c>
      <c r="I165">
        <f>IF(ISNUMBER((IF($B165&lt;206,INDEX(EfficiencyFunctions!D$2:D$206,$B165+1),INDEX(EfficiencyFunctions!D$2:D$206,$B165))-INDEX(EfficiencyFunctions!D$2:D$206,$B165))/($E165-$C165)*($A165-$C165)+INDEX(EfficiencyFunctions!D$2:D$206,$B165)),(IF($B165&lt;206,INDEX(EfficiencyFunctions!D$2:D$206,$B165+1),INDEX(EfficiencyFunctions!D$2:D$206,$B165))-INDEX(EfficiencyFunctions!D$2:D$206,$B165))/($E165-$C165)*($A165-$C165)+INDEX(EfficiencyFunctions!D$2:D$206,$B165),0)</f>
        <v>3.0999999999999999E-3</v>
      </c>
      <c r="J165">
        <f>IF(ISNUMBER((IF($B165&lt;206,INDEX(EfficiencyFunctions!E$2:E$206,$B165+1),INDEX(EfficiencyFunctions!E$2:E$206,$B165))-INDEX(EfficiencyFunctions!E$2:E$206,$B165))/($E165-$C165)*($A165-$C165)+INDEX(EfficiencyFunctions!E$2:E$206,$B165)),(IF($B165&lt;206,INDEX(EfficiencyFunctions!E$2:E$206,$B165+1),INDEX(EfficiencyFunctions!E$2:E$206,$B165))-INDEX(EfficiencyFunctions!E$2:E$206,$B165))/($E165-$C165)*($A165-$C165)+INDEX(EfficiencyFunctions!E$2:E$206,$B165),0)</f>
        <v>0</v>
      </c>
      <c r="K165">
        <f>IF(ISNUMBER((IF($B165&lt;206,INDEX(EfficiencyFunctions!F$2:F$206,$B165+1),INDEX(EfficiencyFunctions!F$2:F$206,$B165))-INDEX(EfficiencyFunctions!F$2:F$206,$B165))/($E165-$C165)*($A165-$C165)+INDEX(EfficiencyFunctions!F$2:F$206,$B165)),(IF($B165&lt;206,INDEX(EfficiencyFunctions!F$2:F$206,$B165+1),INDEX(EfficiencyFunctions!F$2:F$206,$B165))-INDEX(EfficiencyFunctions!F$2:F$206,$B165))/($E165-$C165)*($A165-$C165)+INDEX(EfficiencyFunctions!F$2:F$206,$B165),0)</f>
        <v>3.3245236540000001E-6</v>
      </c>
      <c r="L165">
        <f t="shared" si="5"/>
        <v>2</v>
      </c>
      <c r="M165">
        <f>IF(ISNUMBER(MainDisplay!I165),MainDisplay!I165*MainDisplay!$A$5/(683*SUMPRODUCT('Interpolated data'!G$3:G$1003,'Interpolated data'!L$3:L$1003,MainDisplay!I$3:I$1003)),0)</f>
        <v>1.0085350722760568E-2</v>
      </c>
    </row>
    <row r="166" spans="1:13" x14ac:dyDescent="0.25">
      <c r="A166">
        <f>IF(ISNUMBER(MainDisplay!G166),MainDisplay!G166,"")</f>
        <v>706</v>
      </c>
      <c r="B166">
        <f>MATCH($A166,EfficiencyFunctions!$A$2:$A$206,1)</f>
        <v>166</v>
      </c>
      <c r="C166">
        <f>INDEX(EfficiencyFunctions!$A$2:$A$206,B166)</f>
        <v>706</v>
      </c>
      <c r="D166">
        <f>INDEX(EfficiencyFunctions!$B$2:$B$206,B166)</f>
        <v>2.7380999999999998E-3</v>
      </c>
      <c r="E166">
        <f>IF(B166&lt;206,INDEX(EfficiencyFunctions!$A$2:$A$206,B166+1),1000000)</f>
        <v>708</v>
      </c>
      <c r="F166">
        <f>IF(B166&lt;206,INDEX(EfficiencyFunctions!$B$2:$B$206,B166+1),INDEX(EfficiencyFunctions!$B$2:$B$206,B166))</f>
        <v>2.3931999999999998E-3</v>
      </c>
      <c r="G166">
        <f t="shared" si="4"/>
        <v>2.7380999999999998E-3</v>
      </c>
      <c r="H166">
        <f>IF(ISNUMBER((IF($B166&lt;206,INDEX(EfficiencyFunctions!C$2:C$206,$B166+1),INDEX(EfficiencyFunctions!C$2:C$206,$B166))-INDEX(EfficiencyFunctions!C$2:C$206,$B166))/($E166-$C166)*($A166-$C166)+INDEX(EfficiencyFunctions!C$2:C$206,$B166)),(IF($B166&lt;206,INDEX(EfficiencyFunctions!C$2:C$206,$B166+1),INDEX(EfficiencyFunctions!C$2:C$206,$B166))-INDEX(EfficiencyFunctions!C$2:C$206,$B166))/($E166-$C166)*($A166-$C166)+INDEX(EfficiencyFunctions!C$2:C$206,$B166),0)</f>
        <v>1.1910000000000001E-5</v>
      </c>
      <c r="I166">
        <f>IF(ISNUMBER((IF($B166&lt;206,INDEX(EfficiencyFunctions!D$2:D$206,$B166+1),INDEX(EfficiencyFunctions!D$2:D$206,$B166))-INDEX(EfficiencyFunctions!D$2:D$206,$B166))/($E166-$C166)*($A166-$C166)+INDEX(EfficiencyFunctions!D$2:D$206,$B166)),(IF($B166&lt;206,INDEX(EfficiencyFunctions!D$2:D$206,$B166+1),INDEX(EfficiencyFunctions!D$2:D$206,$B166))-INDEX(EfficiencyFunctions!D$2:D$206,$B166))/($E166-$C166)*($A166-$C166)+INDEX(EfficiencyFunctions!D$2:D$206,$B166),0)</f>
        <v>2.7000000000000001E-3</v>
      </c>
      <c r="J166">
        <f>IF(ISNUMBER((IF($B166&lt;206,INDEX(EfficiencyFunctions!E$2:E$206,$B166+1),INDEX(EfficiencyFunctions!E$2:E$206,$B166))-INDEX(EfficiencyFunctions!E$2:E$206,$B166))/($E166-$C166)*($A166-$C166)+INDEX(EfficiencyFunctions!E$2:E$206,$B166)),(IF($B166&lt;206,INDEX(EfficiencyFunctions!E$2:E$206,$B166+1),INDEX(EfficiencyFunctions!E$2:E$206,$B166))-INDEX(EfficiencyFunctions!E$2:E$206,$B166))/($E166-$C166)*($A166-$C166)+INDEX(EfficiencyFunctions!E$2:E$206,$B166),0)</f>
        <v>0</v>
      </c>
      <c r="K166">
        <f>IF(ISNUMBER((IF($B166&lt;206,INDEX(EfficiencyFunctions!F$2:F$206,$B166+1),INDEX(EfficiencyFunctions!F$2:F$206,$B166))-INDEX(EfficiencyFunctions!F$2:F$206,$B166))/($E166-$C166)*($A166-$C166)+INDEX(EfficiencyFunctions!F$2:F$206,$B166)),(IF($B166&lt;206,INDEX(EfficiencyFunctions!F$2:F$206,$B166+1),INDEX(EfficiencyFunctions!F$2:F$206,$B166))-INDEX(EfficiencyFunctions!F$2:F$206,$B166))/($E166-$C166)*($A166-$C166)+INDEX(EfficiencyFunctions!F$2:F$206,$B166),0)</f>
        <v>2.9331395439999998E-6</v>
      </c>
      <c r="L166">
        <f t="shared" si="5"/>
        <v>2</v>
      </c>
      <c r="M166">
        <f>IF(ISNUMBER(MainDisplay!I166),MainDisplay!I166*MainDisplay!$A$5/(683*SUMPRODUCT('Interpolated data'!G$3:G$1003,'Interpolated data'!L$3:L$1003,MainDisplay!I$3:I$1003)),0)</f>
        <v>1.0150628073716948E-2</v>
      </c>
    </row>
    <row r="167" spans="1:13" x14ac:dyDescent="0.25">
      <c r="A167">
        <f>IF(ISNUMBER(MainDisplay!G167),MainDisplay!G167,"")</f>
        <v>708</v>
      </c>
      <c r="B167">
        <f>MATCH($A167,EfficiencyFunctions!$A$2:$A$206,1)</f>
        <v>167</v>
      </c>
      <c r="C167">
        <f>INDEX(EfficiencyFunctions!$A$2:$A$206,B167)</f>
        <v>708</v>
      </c>
      <c r="D167">
        <f>INDEX(EfficiencyFunctions!$B$2:$B$206,B167)</f>
        <v>2.3931999999999998E-3</v>
      </c>
      <c r="E167">
        <f>IF(B167&lt;206,INDEX(EfficiencyFunctions!$A$2:$A$206,B167+1),1000000)</f>
        <v>710</v>
      </c>
      <c r="F167">
        <f>IF(B167&lt;206,INDEX(EfficiencyFunctions!$B$2:$B$206,B167+1),INDEX(EfficiencyFunctions!$B$2:$B$206,B167))</f>
        <v>2.091E-3</v>
      </c>
      <c r="G167">
        <f t="shared" si="4"/>
        <v>2.3931999999999998E-3</v>
      </c>
      <c r="H167">
        <f>IF(ISNUMBER((IF($B167&lt;206,INDEX(EfficiencyFunctions!C$2:C$206,$B167+1),INDEX(EfficiencyFunctions!C$2:C$206,$B167))-INDEX(EfficiencyFunctions!C$2:C$206,$B167))/($E167-$C167)*($A167-$C167)+INDEX(EfficiencyFunctions!C$2:C$206,$B167)),(IF($B167&lt;206,INDEX(EfficiencyFunctions!C$2:C$206,$B167+1),INDEX(EfficiencyFunctions!C$2:C$206,$B167))-INDEX(EfficiencyFunctions!C$2:C$206,$B167))/($E167-$C167)*($A167-$C167)+INDEX(EfficiencyFunctions!C$2:C$206,$B167),0)</f>
        <v>1.043E-5</v>
      </c>
      <c r="I167">
        <f>IF(ISNUMBER((IF($B167&lt;206,INDEX(EfficiencyFunctions!D$2:D$206,$B167+1),INDEX(EfficiencyFunctions!D$2:D$206,$B167))-INDEX(EfficiencyFunctions!D$2:D$206,$B167))/($E167-$C167)*($A167-$C167)+INDEX(EfficiencyFunctions!D$2:D$206,$B167)),(IF($B167&lt;206,INDEX(EfficiencyFunctions!D$2:D$206,$B167+1),INDEX(EfficiencyFunctions!D$2:D$206,$B167))-INDEX(EfficiencyFunctions!D$2:D$206,$B167))/($E167-$C167)*($A167-$C167)+INDEX(EfficiencyFunctions!D$2:D$206,$B167),0)</f>
        <v>2.3E-3</v>
      </c>
      <c r="J167">
        <f>IF(ISNUMBER((IF($B167&lt;206,INDEX(EfficiencyFunctions!E$2:E$206,$B167+1),INDEX(EfficiencyFunctions!E$2:E$206,$B167))-INDEX(EfficiencyFunctions!E$2:E$206,$B167))/($E167-$C167)*($A167-$C167)+INDEX(EfficiencyFunctions!E$2:E$206,$B167)),(IF($B167&lt;206,INDEX(EfficiencyFunctions!E$2:E$206,$B167+1),INDEX(EfficiencyFunctions!E$2:E$206,$B167))-INDEX(EfficiencyFunctions!E$2:E$206,$B167))/($E167-$C167)*($A167-$C167)+INDEX(EfficiencyFunctions!E$2:E$206,$B167),0)</f>
        <v>0</v>
      </c>
      <c r="K167">
        <f>IF(ISNUMBER((IF($B167&lt;206,INDEX(EfficiencyFunctions!F$2:F$206,$B167+1),INDEX(EfficiencyFunctions!F$2:F$206,$B167))-INDEX(EfficiencyFunctions!F$2:F$206,$B167))/($E167-$C167)*($A167-$C167)+INDEX(EfficiencyFunctions!F$2:F$206,$B167)),(IF($B167&lt;206,INDEX(EfficiencyFunctions!F$2:F$206,$B167+1),INDEX(EfficiencyFunctions!F$2:F$206,$B167))-INDEX(EfficiencyFunctions!F$2:F$206,$B167))/($E167-$C167)*($A167-$C167)+INDEX(EfficiencyFunctions!F$2:F$206,$B167),0)</f>
        <v>0</v>
      </c>
      <c r="L167">
        <f t="shared" si="5"/>
        <v>2</v>
      </c>
      <c r="M167">
        <f>IF(ISNUMBER(MainDisplay!I167),MainDisplay!I167*MainDisplay!$A$5/(683*SUMPRODUCT('Interpolated data'!G$3:G$1003,'Interpolated data'!L$3:L$1003,MainDisplay!I$3:I$1003)),0)</f>
        <v>1.0232224762412421E-2</v>
      </c>
    </row>
    <row r="168" spans="1:13" x14ac:dyDescent="0.25">
      <c r="A168">
        <f>IF(ISNUMBER(MainDisplay!G168),MainDisplay!G168,"")</f>
        <v>710</v>
      </c>
      <c r="B168">
        <f>MATCH($A168,EfficiencyFunctions!$A$2:$A$206,1)</f>
        <v>168</v>
      </c>
      <c r="C168">
        <f>INDEX(EfficiencyFunctions!$A$2:$A$206,B168)</f>
        <v>710</v>
      </c>
      <c r="D168">
        <f>INDEX(EfficiencyFunctions!$B$2:$B$206,B168)</f>
        <v>2.091E-3</v>
      </c>
      <c r="E168">
        <f>IF(B168&lt;206,INDEX(EfficiencyFunctions!$A$2:$A$206,B168+1),1000000)</f>
        <v>712</v>
      </c>
      <c r="F168">
        <f>IF(B168&lt;206,INDEX(EfficiencyFunctions!$B$2:$B$206,B168+1),INDEX(EfficiencyFunctions!$B$2:$B$206,B168))</f>
        <v>1.8246E-3</v>
      </c>
      <c r="G168">
        <f t="shared" si="4"/>
        <v>2.091E-3</v>
      </c>
      <c r="H168">
        <f>IF(ISNUMBER((IF($B168&lt;206,INDEX(EfficiencyFunctions!C$2:C$206,$B168+1),INDEX(EfficiencyFunctions!C$2:C$206,$B168))-INDEX(EfficiencyFunctions!C$2:C$206,$B168))/($E168-$C168)*($A168-$C168)+INDEX(EfficiencyFunctions!C$2:C$206,$B168)),(IF($B168&lt;206,INDEX(EfficiencyFunctions!C$2:C$206,$B168+1),INDEX(EfficiencyFunctions!C$2:C$206,$B168))-INDEX(EfficiencyFunctions!C$2:C$206,$B168))/($E168-$C168)*($A168-$C168)+INDEX(EfficiencyFunctions!C$2:C$206,$B168),0)</f>
        <v>9.1400000000000006E-6</v>
      </c>
      <c r="I168">
        <f>IF(ISNUMBER((IF($B168&lt;206,INDEX(EfficiencyFunctions!D$2:D$206,$B168+1),INDEX(EfficiencyFunctions!D$2:D$206,$B168))-INDEX(EfficiencyFunctions!D$2:D$206,$B168))/($E168-$C168)*($A168-$C168)+INDEX(EfficiencyFunctions!D$2:D$206,$B168)),(IF($B168&lt;206,INDEX(EfficiencyFunctions!D$2:D$206,$B168+1),INDEX(EfficiencyFunctions!D$2:D$206,$B168))-INDEX(EfficiencyFunctions!D$2:D$206,$B168))/($E168-$C168)*($A168-$C168)+INDEX(EfficiencyFunctions!D$2:D$206,$B168),0)</f>
        <v>2.0999999999999999E-3</v>
      </c>
      <c r="J168">
        <f>IF(ISNUMBER((IF($B168&lt;206,INDEX(EfficiencyFunctions!E$2:E$206,$B168+1),INDEX(EfficiencyFunctions!E$2:E$206,$B168))-INDEX(EfficiencyFunctions!E$2:E$206,$B168))/($E168-$C168)*($A168-$C168)+INDEX(EfficiencyFunctions!E$2:E$206,$B168)),(IF($B168&lt;206,INDEX(EfficiencyFunctions!E$2:E$206,$B168+1),INDEX(EfficiencyFunctions!E$2:E$206,$B168))-INDEX(EfficiencyFunctions!E$2:E$206,$B168))/($E168-$C168)*($A168-$C168)+INDEX(EfficiencyFunctions!E$2:E$206,$B168),0)</f>
        <v>0</v>
      </c>
      <c r="K168">
        <f>IF(ISNUMBER((IF($B168&lt;206,INDEX(EfficiencyFunctions!F$2:F$206,$B168+1),INDEX(EfficiencyFunctions!F$2:F$206,$B168))-INDEX(EfficiencyFunctions!F$2:F$206,$B168))/($E168-$C168)*($A168-$C168)+INDEX(EfficiencyFunctions!F$2:F$206,$B168)),(IF($B168&lt;206,INDEX(EfficiencyFunctions!F$2:F$206,$B168+1),INDEX(EfficiencyFunctions!F$2:F$206,$B168))-INDEX(EfficiencyFunctions!F$2:F$206,$B168))/($E168-$C168)*($A168-$C168)+INDEX(EfficiencyFunctions!F$2:F$206,$B168),0)</f>
        <v>0</v>
      </c>
      <c r="L168">
        <f t="shared" si="5"/>
        <v>2</v>
      </c>
      <c r="M168">
        <f>IF(ISNUMBER(MainDisplay!I168),MainDisplay!I168*MainDisplay!$A$5/(683*SUMPRODUCT('Interpolated data'!G$3:G$1003,'Interpolated data'!L$3:L$1003,MainDisplay!I$3:I$1003)),0)</f>
        <v>1.0313821451107895E-2</v>
      </c>
    </row>
    <row r="169" spans="1:13" x14ac:dyDescent="0.25">
      <c r="A169">
        <f>IF(ISNUMBER(MainDisplay!G169),MainDisplay!G169,"")</f>
        <v>712</v>
      </c>
      <c r="B169">
        <f>MATCH($A169,EfficiencyFunctions!$A$2:$A$206,1)</f>
        <v>169</v>
      </c>
      <c r="C169">
        <f>INDEX(EfficiencyFunctions!$A$2:$A$206,B169)</f>
        <v>712</v>
      </c>
      <c r="D169">
        <f>INDEX(EfficiencyFunctions!$B$2:$B$206,B169)</f>
        <v>1.8246E-3</v>
      </c>
      <c r="E169">
        <f>IF(B169&lt;206,INDEX(EfficiencyFunctions!$A$2:$A$206,B169+1),1000000)</f>
        <v>714</v>
      </c>
      <c r="F169">
        <f>IF(B169&lt;206,INDEX(EfficiencyFunctions!$B$2:$B$206,B169+1),INDEX(EfficiencyFunctions!$B$2:$B$206,B169))</f>
        <v>1.5901999999999999E-3</v>
      </c>
      <c r="G169">
        <f t="shared" si="4"/>
        <v>1.8246E-3</v>
      </c>
      <c r="H169">
        <f>IF(ISNUMBER((IF($B169&lt;206,INDEX(EfficiencyFunctions!C$2:C$206,$B169+1),INDEX(EfficiencyFunctions!C$2:C$206,$B169))-INDEX(EfficiencyFunctions!C$2:C$206,$B169))/($E169-$C169)*($A169-$C169)+INDEX(EfficiencyFunctions!C$2:C$206,$B169)),(IF($B169&lt;206,INDEX(EfficiencyFunctions!C$2:C$206,$B169+1),INDEX(EfficiencyFunctions!C$2:C$206,$B169))-INDEX(EfficiencyFunctions!C$2:C$206,$B169))/($E169-$C169)*($A169-$C169)+INDEX(EfficiencyFunctions!C$2:C$206,$B169),0)</f>
        <v>8.0199999999999994E-6</v>
      </c>
      <c r="I169">
        <f>IF(ISNUMBER((IF($B169&lt;206,INDEX(EfficiencyFunctions!D$2:D$206,$B169+1),INDEX(EfficiencyFunctions!D$2:D$206,$B169))-INDEX(EfficiencyFunctions!D$2:D$206,$B169))/($E169-$C169)*($A169-$C169)+INDEX(EfficiencyFunctions!D$2:D$206,$B169)),(IF($B169&lt;206,INDEX(EfficiencyFunctions!D$2:D$206,$B169+1),INDEX(EfficiencyFunctions!D$2:D$206,$B169))-INDEX(EfficiencyFunctions!D$2:D$206,$B169))/($E169-$C169)*($A169-$C169)+INDEX(EfficiencyFunctions!D$2:D$206,$B169),0)</f>
        <v>1.8E-3</v>
      </c>
      <c r="J169">
        <f>IF(ISNUMBER((IF($B169&lt;206,INDEX(EfficiencyFunctions!E$2:E$206,$B169+1),INDEX(EfficiencyFunctions!E$2:E$206,$B169))-INDEX(EfficiencyFunctions!E$2:E$206,$B169))/($E169-$C169)*($A169-$C169)+INDEX(EfficiencyFunctions!E$2:E$206,$B169)),(IF($B169&lt;206,INDEX(EfficiencyFunctions!E$2:E$206,$B169+1),INDEX(EfficiencyFunctions!E$2:E$206,$B169))-INDEX(EfficiencyFunctions!E$2:E$206,$B169))/($E169-$C169)*($A169-$C169)+INDEX(EfficiencyFunctions!E$2:E$206,$B169),0)</f>
        <v>0</v>
      </c>
      <c r="K169">
        <f>IF(ISNUMBER((IF($B169&lt;206,INDEX(EfficiencyFunctions!F$2:F$206,$B169+1),INDEX(EfficiencyFunctions!F$2:F$206,$B169))-INDEX(EfficiencyFunctions!F$2:F$206,$B169))/($E169-$C169)*($A169-$C169)+INDEX(EfficiencyFunctions!F$2:F$206,$B169)),(IF($B169&lt;206,INDEX(EfficiencyFunctions!F$2:F$206,$B169+1),INDEX(EfficiencyFunctions!F$2:F$206,$B169))-INDEX(EfficiencyFunctions!F$2:F$206,$B169))/($E169-$C169)*($A169-$C169)+INDEX(EfficiencyFunctions!F$2:F$206,$B169),0)</f>
        <v>0</v>
      </c>
      <c r="L169">
        <f t="shared" si="5"/>
        <v>2</v>
      </c>
      <c r="M169">
        <f>IF(ISNUMBER(MainDisplay!I169),MainDisplay!I169*MainDisplay!$A$5/(683*SUMPRODUCT('Interpolated data'!G$3:G$1003,'Interpolated data'!L$3:L$1003,MainDisplay!I$3:I$1003)),0)</f>
        <v>9.9547960208478097E-3</v>
      </c>
    </row>
    <row r="170" spans="1:13" x14ac:dyDescent="0.25">
      <c r="A170">
        <f>IF(ISNUMBER(MainDisplay!G170),MainDisplay!G170,"")</f>
        <v>714</v>
      </c>
      <c r="B170">
        <f>MATCH($A170,EfficiencyFunctions!$A$2:$A$206,1)</f>
        <v>170</v>
      </c>
      <c r="C170">
        <f>INDEX(EfficiencyFunctions!$A$2:$A$206,B170)</f>
        <v>714</v>
      </c>
      <c r="D170">
        <f>INDEX(EfficiencyFunctions!$B$2:$B$206,B170)</f>
        <v>1.5901999999999999E-3</v>
      </c>
      <c r="E170">
        <f>IF(B170&lt;206,INDEX(EfficiencyFunctions!$A$2:$A$206,B170+1),1000000)</f>
        <v>716</v>
      </c>
      <c r="F170">
        <f>IF(B170&lt;206,INDEX(EfficiencyFunctions!$B$2:$B$206,B170+1),INDEX(EfficiencyFunctions!$B$2:$B$206,B170))</f>
        <v>1.3845000000000001E-3</v>
      </c>
      <c r="G170">
        <f t="shared" si="4"/>
        <v>1.5901999999999999E-3</v>
      </c>
      <c r="H170">
        <f>IF(ISNUMBER((IF($B170&lt;206,INDEX(EfficiencyFunctions!C$2:C$206,$B170+1),INDEX(EfficiencyFunctions!C$2:C$206,$B170))-INDEX(EfficiencyFunctions!C$2:C$206,$B170))/($E170-$C170)*($A170-$C170)+INDEX(EfficiencyFunctions!C$2:C$206,$B170)),(IF($B170&lt;206,INDEX(EfficiencyFunctions!C$2:C$206,$B170+1),INDEX(EfficiencyFunctions!C$2:C$206,$B170))-INDEX(EfficiencyFunctions!C$2:C$206,$B170))/($E170-$C170)*($A170-$C170)+INDEX(EfficiencyFunctions!C$2:C$206,$B170),0)</f>
        <v>7.0399999999999995E-6</v>
      </c>
      <c r="I170">
        <f>IF(ISNUMBER((IF($B170&lt;206,INDEX(EfficiencyFunctions!D$2:D$206,$B170+1),INDEX(EfficiencyFunctions!D$2:D$206,$B170))-INDEX(EfficiencyFunctions!D$2:D$206,$B170))/($E170-$C170)*($A170-$C170)+INDEX(EfficiencyFunctions!D$2:D$206,$B170)),(IF($B170&lt;206,INDEX(EfficiencyFunctions!D$2:D$206,$B170+1),INDEX(EfficiencyFunctions!D$2:D$206,$B170))-INDEX(EfficiencyFunctions!D$2:D$206,$B170))/($E170-$C170)*($A170-$C170)+INDEX(EfficiencyFunctions!D$2:D$206,$B170),0)</f>
        <v>1.6000000000000001E-3</v>
      </c>
      <c r="J170">
        <f>IF(ISNUMBER((IF($B170&lt;206,INDEX(EfficiencyFunctions!E$2:E$206,$B170+1),INDEX(EfficiencyFunctions!E$2:E$206,$B170))-INDEX(EfficiencyFunctions!E$2:E$206,$B170))/($E170-$C170)*($A170-$C170)+INDEX(EfficiencyFunctions!E$2:E$206,$B170)),(IF($B170&lt;206,INDEX(EfficiencyFunctions!E$2:E$206,$B170+1),INDEX(EfficiencyFunctions!E$2:E$206,$B170))-INDEX(EfficiencyFunctions!E$2:E$206,$B170))/($E170-$C170)*($A170-$C170)+INDEX(EfficiencyFunctions!E$2:E$206,$B170),0)</f>
        <v>0</v>
      </c>
      <c r="K170">
        <f>IF(ISNUMBER((IF($B170&lt;206,INDEX(EfficiencyFunctions!F$2:F$206,$B170+1),INDEX(EfficiencyFunctions!F$2:F$206,$B170))-INDEX(EfficiencyFunctions!F$2:F$206,$B170))/($E170-$C170)*($A170-$C170)+INDEX(EfficiencyFunctions!F$2:F$206,$B170)),(IF($B170&lt;206,INDEX(EfficiencyFunctions!F$2:F$206,$B170+1),INDEX(EfficiencyFunctions!F$2:F$206,$B170))-INDEX(EfficiencyFunctions!F$2:F$206,$B170))/($E170-$C170)*($A170-$C170)+INDEX(EfficiencyFunctions!F$2:F$206,$B170),0)</f>
        <v>0</v>
      </c>
      <c r="L170">
        <f t="shared" si="5"/>
        <v>2</v>
      </c>
      <c r="M170">
        <f>IF(ISNUMBER(MainDisplay!I170),MainDisplay!I170*MainDisplay!$A$5/(683*SUMPRODUCT('Interpolated data'!G$3:G$1003,'Interpolated data'!L$3:L$1003,MainDisplay!I$3:I$1003)),0)</f>
        <v>9.5957705905877246E-3</v>
      </c>
    </row>
    <row r="171" spans="1:13" x14ac:dyDescent="0.25">
      <c r="A171">
        <f>IF(ISNUMBER(MainDisplay!G171),MainDisplay!G171,"")</f>
        <v>716</v>
      </c>
      <c r="B171">
        <f>MATCH($A171,EfficiencyFunctions!$A$2:$A$206,1)</f>
        <v>171</v>
      </c>
      <c r="C171">
        <f>INDEX(EfficiencyFunctions!$A$2:$A$206,B171)</f>
        <v>716</v>
      </c>
      <c r="D171">
        <f>INDEX(EfficiencyFunctions!$B$2:$B$206,B171)</f>
        <v>1.3845000000000001E-3</v>
      </c>
      <c r="E171">
        <f>IF(B171&lt;206,INDEX(EfficiencyFunctions!$A$2:$A$206,B171+1),1000000)</f>
        <v>718</v>
      </c>
      <c r="F171">
        <f>IF(B171&lt;206,INDEX(EfficiencyFunctions!$B$2:$B$206,B171+1),INDEX(EfficiencyFunctions!$B$2:$B$206,B171))</f>
        <v>1.2041E-3</v>
      </c>
      <c r="G171">
        <f t="shared" si="4"/>
        <v>1.3845000000000001E-3</v>
      </c>
      <c r="H171">
        <f>IF(ISNUMBER((IF($B171&lt;206,INDEX(EfficiencyFunctions!C$2:C$206,$B171+1),INDEX(EfficiencyFunctions!C$2:C$206,$B171))-INDEX(EfficiencyFunctions!C$2:C$206,$B171))/($E171-$C171)*($A171-$C171)+INDEX(EfficiencyFunctions!C$2:C$206,$B171)),(IF($B171&lt;206,INDEX(EfficiencyFunctions!C$2:C$206,$B171+1),INDEX(EfficiencyFunctions!C$2:C$206,$B171))-INDEX(EfficiencyFunctions!C$2:C$206,$B171))/($E171-$C171)*($A171-$C171)+INDEX(EfficiencyFunctions!C$2:C$206,$B171),0)</f>
        <v>6.1799999999999993E-6</v>
      </c>
      <c r="I171">
        <f>IF(ISNUMBER((IF($B171&lt;206,INDEX(EfficiencyFunctions!D$2:D$206,$B171+1),INDEX(EfficiencyFunctions!D$2:D$206,$B171))-INDEX(EfficiencyFunctions!D$2:D$206,$B171))/($E171-$C171)*($A171-$C171)+INDEX(EfficiencyFunctions!D$2:D$206,$B171)),(IF($B171&lt;206,INDEX(EfficiencyFunctions!D$2:D$206,$B171+1),INDEX(EfficiencyFunctions!D$2:D$206,$B171))-INDEX(EfficiencyFunctions!D$2:D$206,$B171))/($E171-$C171)*($A171-$C171)+INDEX(EfficiencyFunctions!D$2:D$206,$B171),0)</f>
        <v>1.4E-3</v>
      </c>
      <c r="J171">
        <f>IF(ISNUMBER((IF($B171&lt;206,INDEX(EfficiencyFunctions!E$2:E$206,$B171+1),INDEX(EfficiencyFunctions!E$2:E$206,$B171))-INDEX(EfficiencyFunctions!E$2:E$206,$B171))/($E171-$C171)*($A171-$C171)+INDEX(EfficiencyFunctions!E$2:E$206,$B171)),(IF($B171&lt;206,INDEX(EfficiencyFunctions!E$2:E$206,$B171+1),INDEX(EfficiencyFunctions!E$2:E$206,$B171))-INDEX(EfficiencyFunctions!E$2:E$206,$B171))/($E171-$C171)*($A171-$C171)+INDEX(EfficiencyFunctions!E$2:E$206,$B171),0)</f>
        <v>0</v>
      </c>
      <c r="K171">
        <f>IF(ISNUMBER((IF($B171&lt;206,INDEX(EfficiencyFunctions!F$2:F$206,$B171+1),INDEX(EfficiencyFunctions!F$2:F$206,$B171))-INDEX(EfficiencyFunctions!F$2:F$206,$B171))/($E171-$C171)*($A171-$C171)+INDEX(EfficiencyFunctions!F$2:F$206,$B171)),(IF($B171&lt;206,INDEX(EfficiencyFunctions!F$2:F$206,$B171+1),INDEX(EfficiencyFunctions!F$2:F$206,$B171))-INDEX(EfficiencyFunctions!F$2:F$206,$B171))/($E171-$C171)*($A171-$C171)+INDEX(EfficiencyFunctions!F$2:F$206,$B171),0)</f>
        <v>0</v>
      </c>
      <c r="L171">
        <f t="shared" si="5"/>
        <v>2</v>
      </c>
      <c r="M171">
        <f>IF(ISNUMBER(MainDisplay!I171),MainDisplay!I171*MainDisplay!$A$5/(683*SUMPRODUCT('Interpolated data'!G$3:G$1003,'Interpolated data'!L$3:L$1003,MainDisplay!I$3:I$1003)),0)</f>
        <v>9.2530644980667355E-3</v>
      </c>
    </row>
    <row r="172" spans="1:13" x14ac:dyDescent="0.25">
      <c r="A172">
        <f>IF(ISNUMBER(MainDisplay!G172),MainDisplay!G172,"")</f>
        <v>718</v>
      </c>
      <c r="B172">
        <f>MATCH($A172,EfficiencyFunctions!$A$2:$A$206,1)</f>
        <v>172</v>
      </c>
      <c r="C172">
        <f>INDEX(EfficiencyFunctions!$A$2:$A$206,B172)</f>
        <v>718</v>
      </c>
      <c r="D172">
        <f>INDEX(EfficiencyFunctions!$B$2:$B$206,B172)</f>
        <v>1.2041E-3</v>
      </c>
      <c r="E172">
        <f>IF(B172&lt;206,INDEX(EfficiencyFunctions!$A$2:$A$206,B172+1),1000000)</f>
        <v>720</v>
      </c>
      <c r="F172">
        <f>IF(B172&lt;206,INDEX(EfficiencyFunctions!$B$2:$B$206,B172+1),INDEX(EfficiencyFunctions!$B$2:$B$206,B172))</f>
        <v>1.047E-3</v>
      </c>
      <c r="G172">
        <f t="shared" si="4"/>
        <v>1.2041E-3</v>
      </c>
      <c r="H172">
        <f>IF(ISNUMBER((IF($B172&lt;206,INDEX(EfficiencyFunctions!C$2:C$206,$B172+1),INDEX(EfficiencyFunctions!C$2:C$206,$B172))-INDEX(EfficiencyFunctions!C$2:C$206,$B172))/($E172-$C172)*($A172-$C172)+INDEX(EfficiencyFunctions!C$2:C$206,$B172)),(IF($B172&lt;206,INDEX(EfficiencyFunctions!C$2:C$206,$B172+1),INDEX(EfficiencyFunctions!C$2:C$206,$B172))-INDEX(EfficiencyFunctions!C$2:C$206,$B172))/($E172-$C172)*($A172-$C172)+INDEX(EfficiencyFunctions!C$2:C$206,$B172),0)</f>
        <v>5.4400000000000004E-6</v>
      </c>
      <c r="I172">
        <f>IF(ISNUMBER((IF($B172&lt;206,INDEX(EfficiencyFunctions!D$2:D$206,$B172+1),INDEX(EfficiencyFunctions!D$2:D$206,$B172))-INDEX(EfficiencyFunctions!D$2:D$206,$B172))/($E172-$C172)*($A172-$C172)+INDEX(EfficiencyFunctions!D$2:D$206,$B172)),(IF($B172&lt;206,INDEX(EfficiencyFunctions!D$2:D$206,$B172+1),INDEX(EfficiencyFunctions!D$2:D$206,$B172))-INDEX(EfficiencyFunctions!D$2:D$206,$B172))/($E172-$C172)*($A172-$C172)+INDEX(EfficiencyFunctions!D$2:D$206,$B172),0)</f>
        <v>1.1999999999999999E-3</v>
      </c>
      <c r="J172">
        <f>IF(ISNUMBER((IF($B172&lt;206,INDEX(EfficiencyFunctions!E$2:E$206,$B172+1),INDEX(EfficiencyFunctions!E$2:E$206,$B172))-INDEX(EfficiencyFunctions!E$2:E$206,$B172))/($E172-$C172)*($A172-$C172)+INDEX(EfficiencyFunctions!E$2:E$206,$B172)),(IF($B172&lt;206,INDEX(EfficiencyFunctions!E$2:E$206,$B172+1),INDEX(EfficiencyFunctions!E$2:E$206,$B172))-INDEX(EfficiencyFunctions!E$2:E$206,$B172))/($E172-$C172)*($A172-$C172)+INDEX(EfficiencyFunctions!E$2:E$206,$B172),0)</f>
        <v>0</v>
      </c>
      <c r="K172">
        <f>IF(ISNUMBER((IF($B172&lt;206,INDEX(EfficiencyFunctions!F$2:F$206,$B172+1),INDEX(EfficiencyFunctions!F$2:F$206,$B172))-INDEX(EfficiencyFunctions!F$2:F$206,$B172))/($E172-$C172)*($A172-$C172)+INDEX(EfficiencyFunctions!F$2:F$206,$B172)),(IF($B172&lt;206,INDEX(EfficiencyFunctions!F$2:F$206,$B172+1),INDEX(EfficiencyFunctions!F$2:F$206,$B172))-INDEX(EfficiencyFunctions!F$2:F$206,$B172))/($E172-$C172)*($A172-$C172)+INDEX(EfficiencyFunctions!F$2:F$206,$B172),0)</f>
        <v>0</v>
      </c>
      <c r="L172">
        <f t="shared" si="5"/>
        <v>2</v>
      </c>
      <c r="M172">
        <f>IF(ISNUMBER(MainDisplay!I172),MainDisplay!I172*MainDisplay!$A$5/(683*SUMPRODUCT('Interpolated data'!G$3:G$1003,'Interpolated data'!L$3:L$1003,MainDisplay!I$3:I$1003)),0)</f>
        <v>8.8940390678066503E-3</v>
      </c>
    </row>
    <row r="173" spans="1:13" x14ac:dyDescent="0.25">
      <c r="A173">
        <f>IF(ISNUMBER(MainDisplay!G173),MainDisplay!G173,"")</f>
        <v>720</v>
      </c>
      <c r="B173">
        <f>MATCH($A173,EfficiencyFunctions!$A$2:$A$206,1)</f>
        <v>173</v>
      </c>
      <c r="C173">
        <f>INDEX(EfficiencyFunctions!$A$2:$A$206,B173)</f>
        <v>720</v>
      </c>
      <c r="D173">
        <f>INDEX(EfficiencyFunctions!$B$2:$B$206,B173)</f>
        <v>1.047E-3</v>
      </c>
      <c r="E173">
        <f>IF(B173&lt;206,INDEX(EfficiencyFunctions!$A$2:$A$206,B173+1),1000000)</f>
        <v>722</v>
      </c>
      <c r="F173">
        <f>IF(B173&lt;206,INDEX(EfficiencyFunctions!$B$2:$B$206,B173+1),INDEX(EfficiencyFunctions!$B$2:$B$206,B173))</f>
        <v>9.1111000000000002E-4</v>
      </c>
      <c r="G173">
        <f t="shared" si="4"/>
        <v>1.047E-3</v>
      </c>
      <c r="H173">
        <f>IF(ISNUMBER((IF($B173&lt;206,INDEX(EfficiencyFunctions!C$2:C$206,$B173+1),INDEX(EfficiencyFunctions!C$2:C$206,$B173))-INDEX(EfficiencyFunctions!C$2:C$206,$B173))/($E173-$C173)*($A173-$C173)+INDEX(EfficiencyFunctions!C$2:C$206,$B173)),(IF($B173&lt;206,INDEX(EfficiencyFunctions!C$2:C$206,$B173+1),INDEX(EfficiencyFunctions!C$2:C$206,$B173))-INDEX(EfficiencyFunctions!C$2:C$206,$B173))/($E173-$C173)*($A173-$C173)+INDEX(EfficiencyFunctions!C$2:C$206,$B173),0)</f>
        <v>4.78E-6</v>
      </c>
      <c r="I173">
        <f>IF(ISNUMBER((IF($B173&lt;206,INDEX(EfficiencyFunctions!D$2:D$206,$B173+1),INDEX(EfficiencyFunctions!D$2:D$206,$B173))-INDEX(EfficiencyFunctions!D$2:D$206,$B173))/($E173-$C173)*($A173-$C173)+INDEX(EfficiencyFunctions!D$2:D$206,$B173)),(IF($B173&lt;206,INDEX(EfficiencyFunctions!D$2:D$206,$B173+1),INDEX(EfficiencyFunctions!D$2:D$206,$B173))-INDEX(EfficiencyFunctions!D$2:D$206,$B173))/($E173-$C173)*($A173-$C173)+INDEX(EfficiencyFunctions!D$2:D$206,$B173),0)</f>
        <v>1E-3</v>
      </c>
      <c r="J173">
        <f>IF(ISNUMBER((IF($B173&lt;206,INDEX(EfficiencyFunctions!E$2:E$206,$B173+1),INDEX(EfficiencyFunctions!E$2:E$206,$B173))-INDEX(EfficiencyFunctions!E$2:E$206,$B173))/($E173-$C173)*($A173-$C173)+INDEX(EfficiencyFunctions!E$2:E$206,$B173)),(IF($B173&lt;206,INDEX(EfficiencyFunctions!E$2:E$206,$B173+1),INDEX(EfficiencyFunctions!E$2:E$206,$B173))-INDEX(EfficiencyFunctions!E$2:E$206,$B173))/($E173-$C173)*($A173-$C173)+INDEX(EfficiencyFunctions!E$2:E$206,$B173),0)</f>
        <v>0</v>
      </c>
      <c r="K173">
        <f>IF(ISNUMBER((IF($B173&lt;206,INDEX(EfficiencyFunctions!F$2:F$206,$B173+1),INDEX(EfficiencyFunctions!F$2:F$206,$B173))-INDEX(EfficiencyFunctions!F$2:F$206,$B173))/($E173-$C173)*($A173-$C173)+INDEX(EfficiencyFunctions!F$2:F$206,$B173)),(IF($B173&lt;206,INDEX(EfficiencyFunctions!F$2:F$206,$B173+1),INDEX(EfficiencyFunctions!F$2:F$206,$B173))-INDEX(EfficiencyFunctions!F$2:F$206,$B173))/($E173-$C173)*($A173-$C173)+INDEX(EfficiencyFunctions!F$2:F$206,$B173),0)</f>
        <v>0</v>
      </c>
      <c r="L173">
        <f t="shared" si="5"/>
        <v>2</v>
      </c>
      <c r="M173">
        <f>IF(ISNUMBER(MainDisplay!I173),MainDisplay!I173*MainDisplay!$A$5/(683*SUMPRODUCT('Interpolated data'!G$3:G$1003,'Interpolated data'!L$3:L$1003,MainDisplay!I$3:I$1003)),0)</f>
        <v>8.5350136375465652E-3</v>
      </c>
    </row>
    <row r="174" spans="1:13" x14ac:dyDescent="0.25">
      <c r="A174">
        <f>IF(ISNUMBER(MainDisplay!G174),MainDisplay!G174,"")</f>
        <v>722</v>
      </c>
      <c r="B174">
        <f>MATCH($A174,EfficiencyFunctions!$A$2:$A$206,1)</f>
        <v>174</v>
      </c>
      <c r="C174">
        <f>INDEX(EfficiencyFunctions!$A$2:$A$206,B174)</f>
        <v>722</v>
      </c>
      <c r="D174">
        <f>INDEX(EfficiencyFunctions!$B$2:$B$206,B174)</f>
        <v>9.1111000000000002E-4</v>
      </c>
      <c r="E174">
        <f>IF(B174&lt;206,INDEX(EfficiencyFunctions!$A$2:$A$206,B174+1),1000000)</f>
        <v>724</v>
      </c>
      <c r="F174">
        <f>IF(B174&lt;206,INDEX(EfficiencyFunctions!$B$2:$B$206,B174+1),INDEX(EfficiencyFunctions!$B$2:$B$206,B174))</f>
        <v>7.9323999999999996E-4</v>
      </c>
      <c r="G174">
        <f t="shared" si="4"/>
        <v>9.1111000000000002E-4</v>
      </c>
      <c r="H174">
        <f>IF(ISNUMBER((IF($B174&lt;206,INDEX(EfficiencyFunctions!C$2:C$206,$B174+1),INDEX(EfficiencyFunctions!C$2:C$206,$B174))-INDEX(EfficiencyFunctions!C$2:C$206,$B174))/($E174-$C174)*($A174-$C174)+INDEX(EfficiencyFunctions!C$2:C$206,$B174)),(IF($B174&lt;206,INDEX(EfficiencyFunctions!C$2:C$206,$B174+1),INDEX(EfficiencyFunctions!C$2:C$206,$B174))-INDEX(EfficiencyFunctions!C$2:C$206,$B174))/($E174-$C174)*($A174-$C174)+INDEX(EfficiencyFunctions!C$2:C$206,$B174),0)</f>
        <v>4.2099999999999995E-6</v>
      </c>
      <c r="I174">
        <f>IF(ISNUMBER((IF($B174&lt;206,INDEX(EfficiencyFunctions!D$2:D$206,$B174+1),INDEX(EfficiencyFunctions!D$2:D$206,$B174))-INDEX(EfficiencyFunctions!D$2:D$206,$B174))/($E174-$C174)*($A174-$C174)+INDEX(EfficiencyFunctions!D$2:D$206,$B174)),(IF($B174&lt;206,INDEX(EfficiencyFunctions!D$2:D$206,$B174+1),INDEX(EfficiencyFunctions!D$2:D$206,$B174))-INDEX(EfficiencyFunctions!D$2:D$206,$B174))/($E174-$C174)*($A174-$C174)+INDEX(EfficiencyFunctions!D$2:D$206,$B174),0)</f>
        <v>8.9999999999999998E-4</v>
      </c>
      <c r="J174">
        <f>IF(ISNUMBER((IF($B174&lt;206,INDEX(EfficiencyFunctions!E$2:E$206,$B174+1),INDEX(EfficiencyFunctions!E$2:E$206,$B174))-INDEX(EfficiencyFunctions!E$2:E$206,$B174))/($E174-$C174)*($A174-$C174)+INDEX(EfficiencyFunctions!E$2:E$206,$B174)),(IF($B174&lt;206,INDEX(EfficiencyFunctions!E$2:E$206,$B174+1),INDEX(EfficiencyFunctions!E$2:E$206,$B174))-INDEX(EfficiencyFunctions!E$2:E$206,$B174))/($E174-$C174)*($A174-$C174)+INDEX(EfficiencyFunctions!E$2:E$206,$B174),0)</f>
        <v>0</v>
      </c>
      <c r="K174">
        <f>IF(ISNUMBER((IF($B174&lt;206,INDEX(EfficiencyFunctions!F$2:F$206,$B174+1),INDEX(EfficiencyFunctions!F$2:F$206,$B174))-INDEX(EfficiencyFunctions!F$2:F$206,$B174))/($E174-$C174)*($A174-$C174)+INDEX(EfficiencyFunctions!F$2:F$206,$B174)),(IF($B174&lt;206,INDEX(EfficiencyFunctions!F$2:F$206,$B174+1),INDEX(EfficiencyFunctions!F$2:F$206,$B174))-INDEX(EfficiencyFunctions!F$2:F$206,$B174))/($E174-$C174)*($A174-$C174)+INDEX(EfficiencyFunctions!F$2:F$206,$B174),0)</f>
        <v>0</v>
      </c>
      <c r="L174">
        <f t="shared" si="5"/>
        <v>2</v>
      </c>
      <c r="M174">
        <f>IF(ISNUMBER(MainDisplay!I174),MainDisplay!I174*MainDisplay!$A$5/(683*SUMPRODUCT('Interpolated data'!G$3:G$1003,'Interpolated data'!L$3:L$1003,MainDisplay!I$3:I$1003)),0)</f>
        <v>8.7634843658938918E-3</v>
      </c>
    </row>
    <row r="175" spans="1:13" x14ac:dyDescent="0.25">
      <c r="A175">
        <f>IF(ISNUMBER(MainDisplay!G175),MainDisplay!G175,"")</f>
        <v>724</v>
      </c>
      <c r="B175">
        <f>MATCH($A175,EfficiencyFunctions!$A$2:$A$206,1)</f>
        <v>175</v>
      </c>
      <c r="C175">
        <f>INDEX(EfficiencyFunctions!$A$2:$A$206,B175)</f>
        <v>724</v>
      </c>
      <c r="D175">
        <f>INDEX(EfficiencyFunctions!$B$2:$B$206,B175)</f>
        <v>7.9323999999999996E-4</v>
      </c>
      <c r="E175">
        <f>IF(B175&lt;206,INDEX(EfficiencyFunctions!$A$2:$A$206,B175+1),1000000)</f>
        <v>726</v>
      </c>
      <c r="F175">
        <f>IF(B175&lt;206,INDEX(EfficiencyFunctions!$B$2:$B$206,B175+1),INDEX(EfficiencyFunctions!$B$2:$B$206,B175))</f>
        <v>6.9008000000000003E-4</v>
      </c>
      <c r="G175">
        <f t="shared" si="4"/>
        <v>7.9323999999999996E-4</v>
      </c>
      <c r="H175">
        <f>IF(ISNUMBER((IF($B175&lt;206,INDEX(EfficiencyFunctions!C$2:C$206,$B175+1),INDEX(EfficiencyFunctions!C$2:C$206,$B175))-INDEX(EfficiencyFunctions!C$2:C$206,$B175))/($E175-$C175)*($A175-$C175)+INDEX(EfficiencyFunctions!C$2:C$206,$B175)),(IF($B175&lt;206,INDEX(EfficiencyFunctions!C$2:C$206,$B175+1),INDEX(EfficiencyFunctions!C$2:C$206,$B175))-INDEX(EfficiencyFunctions!C$2:C$206,$B175))/($E175-$C175)*($A175-$C175)+INDEX(EfficiencyFunctions!C$2:C$206,$B175),0)</f>
        <v>3.709E-6</v>
      </c>
      <c r="I175">
        <f>IF(ISNUMBER((IF($B175&lt;206,INDEX(EfficiencyFunctions!D$2:D$206,$B175+1),INDEX(EfficiencyFunctions!D$2:D$206,$B175))-INDEX(EfficiencyFunctions!D$2:D$206,$B175))/($E175-$C175)*($A175-$C175)+INDEX(EfficiencyFunctions!D$2:D$206,$B175)),(IF($B175&lt;206,INDEX(EfficiencyFunctions!D$2:D$206,$B175+1),INDEX(EfficiencyFunctions!D$2:D$206,$B175))-INDEX(EfficiencyFunctions!D$2:D$206,$B175))/($E175-$C175)*($A175-$C175)+INDEX(EfficiencyFunctions!D$2:D$206,$B175),0)</f>
        <v>8.0000000000000004E-4</v>
      </c>
      <c r="J175">
        <f>IF(ISNUMBER((IF($B175&lt;206,INDEX(EfficiencyFunctions!E$2:E$206,$B175+1),INDEX(EfficiencyFunctions!E$2:E$206,$B175))-INDEX(EfficiencyFunctions!E$2:E$206,$B175))/($E175-$C175)*($A175-$C175)+INDEX(EfficiencyFunctions!E$2:E$206,$B175)),(IF($B175&lt;206,INDEX(EfficiencyFunctions!E$2:E$206,$B175+1),INDEX(EfficiencyFunctions!E$2:E$206,$B175))-INDEX(EfficiencyFunctions!E$2:E$206,$B175))/($E175-$C175)*($A175-$C175)+INDEX(EfficiencyFunctions!E$2:E$206,$B175),0)</f>
        <v>0</v>
      </c>
      <c r="K175">
        <f>IF(ISNUMBER((IF($B175&lt;206,INDEX(EfficiencyFunctions!F$2:F$206,$B175+1),INDEX(EfficiencyFunctions!F$2:F$206,$B175))-INDEX(EfficiencyFunctions!F$2:F$206,$B175))/($E175-$C175)*($A175-$C175)+INDEX(EfficiencyFunctions!F$2:F$206,$B175)),(IF($B175&lt;206,INDEX(EfficiencyFunctions!F$2:F$206,$B175+1),INDEX(EfficiencyFunctions!F$2:F$206,$B175))-INDEX(EfficiencyFunctions!F$2:F$206,$B175))/($E175-$C175)*($A175-$C175)+INDEX(EfficiencyFunctions!F$2:F$206,$B175),0)</f>
        <v>0</v>
      </c>
      <c r="L175">
        <f t="shared" si="5"/>
        <v>2</v>
      </c>
      <c r="M175">
        <f>IF(ISNUMBER(MainDisplay!I175),MainDisplay!I175*MainDisplay!$A$5/(683*SUMPRODUCT('Interpolated data'!G$3:G$1003,'Interpolated data'!L$3:L$1003,MainDisplay!I$3:I$1003)),0)</f>
        <v>8.9919550942412184E-3</v>
      </c>
    </row>
    <row r="176" spans="1:13" x14ac:dyDescent="0.25">
      <c r="A176">
        <f>IF(ISNUMBER(MainDisplay!G176),MainDisplay!G176,"")</f>
        <v>726</v>
      </c>
      <c r="B176">
        <f>MATCH($A176,EfficiencyFunctions!$A$2:$A$206,1)</f>
        <v>176</v>
      </c>
      <c r="C176">
        <f>INDEX(EfficiencyFunctions!$A$2:$A$206,B176)</f>
        <v>726</v>
      </c>
      <c r="D176">
        <f>INDEX(EfficiencyFunctions!$B$2:$B$206,B176)</f>
        <v>6.9008000000000003E-4</v>
      </c>
      <c r="E176">
        <f>IF(B176&lt;206,INDEX(EfficiencyFunctions!$A$2:$A$206,B176+1),1000000)</f>
        <v>728</v>
      </c>
      <c r="F176">
        <f>IF(B176&lt;206,INDEX(EfficiencyFunctions!$B$2:$B$206,B176+1),INDEX(EfficiencyFunctions!$B$2:$B$206,B176))</f>
        <v>5.9949999999999999E-4</v>
      </c>
      <c r="G176">
        <f t="shared" si="4"/>
        <v>6.9008000000000003E-4</v>
      </c>
      <c r="H176">
        <f>IF(ISNUMBER((IF($B176&lt;206,INDEX(EfficiencyFunctions!C$2:C$206,$B176+1),INDEX(EfficiencyFunctions!C$2:C$206,$B176))-INDEX(EfficiencyFunctions!C$2:C$206,$B176))/($E176-$C176)*($A176-$C176)+INDEX(EfficiencyFunctions!C$2:C$206,$B176)),(IF($B176&lt;206,INDEX(EfficiencyFunctions!C$2:C$206,$B176+1),INDEX(EfficiencyFunctions!C$2:C$206,$B176))-INDEX(EfficiencyFunctions!C$2:C$206,$B176))/($E176-$C176)*($A176-$C176)+INDEX(EfficiencyFunctions!C$2:C$206,$B176),0)</f>
        <v>3.27E-6</v>
      </c>
      <c r="I176">
        <f>IF(ISNUMBER((IF($B176&lt;206,INDEX(EfficiencyFunctions!D$2:D$206,$B176+1),INDEX(EfficiencyFunctions!D$2:D$206,$B176))-INDEX(EfficiencyFunctions!D$2:D$206,$B176))/($E176-$C176)*($A176-$C176)+INDEX(EfficiencyFunctions!D$2:D$206,$B176)),(IF($B176&lt;206,INDEX(EfficiencyFunctions!D$2:D$206,$B176+1),INDEX(EfficiencyFunctions!D$2:D$206,$B176))-INDEX(EfficiencyFunctions!D$2:D$206,$B176))/($E176-$C176)*($A176-$C176)+INDEX(EfficiencyFunctions!D$2:D$206,$B176),0)</f>
        <v>6.9999999999999999E-4</v>
      </c>
      <c r="J176">
        <f>IF(ISNUMBER((IF($B176&lt;206,INDEX(EfficiencyFunctions!E$2:E$206,$B176+1),INDEX(EfficiencyFunctions!E$2:E$206,$B176))-INDEX(EfficiencyFunctions!E$2:E$206,$B176))/($E176-$C176)*($A176-$C176)+INDEX(EfficiencyFunctions!E$2:E$206,$B176)),(IF($B176&lt;206,INDEX(EfficiencyFunctions!E$2:E$206,$B176+1),INDEX(EfficiencyFunctions!E$2:E$206,$B176))-INDEX(EfficiencyFunctions!E$2:E$206,$B176))/($E176-$C176)*($A176-$C176)+INDEX(EfficiencyFunctions!E$2:E$206,$B176),0)</f>
        <v>0</v>
      </c>
      <c r="K176">
        <f>IF(ISNUMBER((IF($B176&lt;206,INDEX(EfficiencyFunctions!F$2:F$206,$B176+1),INDEX(EfficiencyFunctions!F$2:F$206,$B176))-INDEX(EfficiencyFunctions!F$2:F$206,$B176))/($E176-$C176)*($A176-$C176)+INDEX(EfficiencyFunctions!F$2:F$206,$B176)),(IF($B176&lt;206,INDEX(EfficiencyFunctions!F$2:F$206,$B176+1),INDEX(EfficiencyFunctions!F$2:F$206,$B176))-INDEX(EfficiencyFunctions!F$2:F$206,$B176))/($E176-$C176)*($A176-$C176)+INDEX(EfficiencyFunctions!F$2:F$206,$B176),0)</f>
        <v>0</v>
      </c>
      <c r="L176">
        <f t="shared" si="5"/>
        <v>2</v>
      </c>
      <c r="M176">
        <f>IF(ISNUMBER(MainDisplay!I176),MainDisplay!I176*MainDisplay!$A$5/(683*SUMPRODUCT('Interpolated data'!G$3:G$1003,'Interpolated data'!L$3:L$1003,MainDisplay!I$3:I$1003)),0)</f>
        <v>9.220425822588545E-3</v>
      </c>
    </row>
    <row r="177" spans="1:13" x14ac:dyDescent="0.25">
      <c r="A177">
        <f>IF(ISNUMBER(MainDisplay!G177),MainDisplay!G177,"")</f>
        <v>728</v>
      </c>
      <c r="B177">
        <f>MATCH($A177,EfficiencyFunctions!$A$2:$A$206,1)</f>
        <v>177</v>
      </c>
      <c r="C177">
        <f>INDEX(EfficiencyFunctions!$A$2:$A$206,B177)</f>
        <v>728</v>
      </c>
      <c r="D177">
        <f>INDEX(EfficiencyFunctions!$B$2:$B$206,B177)</f>
        <v>5.9949999999999999E-4</v>
      </c>
      <c r="E177">
        <f>IF(B177&lt;206,INDEX(EfficiencyFunctions!$A$2:$A$206,B177+1),1000000)</f>
        <v>730</v>
      </c>
      <c r="F177">
        <f>IF(B177&lt;206,INDEX(EfficiencyFunctions!$B$2:$B$206,B177+1),INDEX(EfficiencyFunctions!$B$2:$B$206,B177))</f>
        <v>5.1999999999999995E-4</v>
      </c>
      <c r="G177">
        <f t="shared" si="4"/>
        <v>5.9949999999999999E-4</v>
      </c>
      <c r="H177">
        <f>IF(ISNUMBER((IF($B177&lt;206,INDEX(EfficiencyFunctions!C$2:C$206,$B177+1),INDEX(EfficiencyFunctions!C$2:C$206,$B177))-INDEX(EfficiencyFunctions!C$2:C$206,$B177))/($E177-$C177)*($A177-$C177)+INDEX(EfficiencyFunctions!C$2:C$206,$B177)),(IF($B177&lt;206,INDEX(EfficiencyFunctions!C$2:C$206,$B177+1),INDEX(EfficiencyFunctions!C$2:C$206,$B177))-INDEX(EfficiencyFunctions!C$2:C$206,$B177))/($E177-$C177)*($A177-$C177)+INDEX(EfficiencyFunctions!C$2:C$206,$B177),0)</f>
        <v>2.8839999999999998E-6</v>
      </c>
      <c r="I177">
        <f>IF(ISNUMBER((IF($B177&lt;206,INDEX(EfficiencyFunctions!D$2:D$206,$B177+1),INDEX(EfficiencyFunctions!D$2:D$206,$B177))-INDEX(EfficiencyFunctions!D$2:D$206,$B177))/($E177-$C177)*($A177-$C177)+INDEX(EfficiencyFunctions!D$2:D$206,$B177)),(IF($B177&lt;206,INDEX(EfficiencyFunctions!D$2:D$206,$B177+1),INDEX(EfficiencyFunctions!D$2:D$206,$B177))-INDEX(EfficiencyFunctions!D$2:D$206,$B177))/($E177-$C177)*($A177-$C177)+INDEX(EfficiencyFunctions!D$2:D$206,$B177),0)</f>
        <v>5.9999999999999995E-4</v>
      </c>
      <c r="J177">
        <f>IF(ISNUMBER((IF($B177&lt;206,INDEX(EfficiencyFunctions!E$2:E$206,$B177+1),INDEX(EfficiencyFunctions!E$2:E$206,$B177))-INDEX(EfficiencyFunctions!E$2:E$206,$B177))/($E177-$C177)*($A177-$C177)+INDEX(EfficiencyFunctions!E$2:E$206,$B177)),(IF($B177&lt;206,INDEX(EfficiencyFunctions!E$2:E$206,$B177+1),INDEX(EfficiencyFunctions!E$2:E$206,$B177))-INDEX(EfficiencyFunctions!E$2:E$206,$B177))/($E177-$C177)*($A177-$C177)+INDEX(EfficiencyFunctions!E$2:E$206,$B177),0)</f>
        <v>0</v>
      </c>
      <c r="K177">
        <f>IF(ISNUMBER((IF($B177&lt;206,INDEX(EfficiencyFunctions!F$2:F$206,$B177+1),INDEX(EfficiencyFunctions!F$2:F$206,$B177))-INDEX(EfficiencyFunctions!F$2:F$206,$B177))/($E177-$C177)*($A177-$C177)+INDEX(EfficiencyFunctions!F$2:F$206,$B177)),(IF($B177&lt;206,INDEX(EfficiencyFunctions!F$2:F$206,$B177+1),INDEX(EfficiencyFunctions!F$2:F$206,$B177))-INDEX(EfficiencyFunctions!F$2:F$206,$B177))/($E177-$C177)*($A177-$C177)+INDEX(EfficiencyFunctions!F$2:F$206,$B177),0)</f>
        <v>0</v>
      </c>
      <c r="L177">
        <f t="shared" si="5"/>
        <v>2</v>
      </c>
      <c r="M177">
        <f>IF(ISNUMBER(MainDisplay!I177),MainDisplay!I177*MainDisplay!$A$5/(683*SUMPRODUCT('Interpolated data'!G$3:G$1003,'Interpolated data'!L$3:L$1003,MainDisplay!I$3:I$1003)),0)</f>
        <v>9.465215888674966E-3</v>
      </c>
    </row>
    <row r="178" spans="1:13" x14ac:dyDescent="0.25">
      <c r="A178">
        <f>IF(ISNUMBER(MainDisplay!G178),MainDisplay!G178,"")</f>
        <v>730</v>
      </c>
      <c r="B178">
        <f>MATCH($A178,EfficiencyFunctions!$A$2:$A$206,1)</f>
        <v>178</v>
      </c>
      <c r="C178">
        <f>INDEX(EfficiencyFunctions!$A$2:$A$206,B178)</f>
        <v>730</v>
      </c>
      <c r="D178">
        <f>INDEX(EfficiencyFunctions!$B$2:$B$206,B178)</f>
        <v>5.1999999999999995E-4</v>
      </c>
      <c r="E178">
        <f>IF(B178&lt;206,INDEX(EfficiencyFunctions!$A$2:$A$206,B178+1),1000000)</f>
        <v>732</v>
      </c>
      <c r="F178">
        <f>IF(B178&lt;206,INDEX(EfficiencyFunctions!$B$2:$B$206,B178+1),INDEX(EfficiencyFunctions!$B$2:$B$206,B178))</f>
        <v>4.5005000000000002E-4</v>
      </c>
      <c r="G178">
        <f t="shared" si="4"/>
        <v>5.1999999999999995E-4</v>
      </c>
      <c r="H178">
        <f>IF(ISNUMBER((IF($B178&lt;206,INDEX(EfficiencyFunctions!C$2:C$206,$B178+1),INDEX(EfficiencyFunctions!C$2:C$206,$B178))-INDEX(EfficiencyFunctions!C$2:C$206,$B178))/($E178-$C178)*($A178-$C178)+INDEX(EfficiencyFunctions!C$2:C$206,$B178)),(IF($B178&lt;206,INDEX(EfficiencyFunctions!C$2:C$206,$B178+1),INDEX(EfficiencyFunctions!C$2:C$206,$B178))-INDEX(EfficiencyFunctions!C$2:C$206,$B178))/($E178-$C178)*($A178-$C178)+INDEX(EfficiencyFunctions!C$2:C$206,$B178),0)</f>
        <v>2.5459999999999998E-6</v>
      </c>
      <c r="I178">
        <f>IF(ISNUMBER((IF($B178&lt;206,INDEX(EfficiencyFunctions!D$2:D$206,$B178+1),INDEX(EfficiencyFunctions!D$2:D$206,$B178))-INDEX(EfficiencyFunctions!D$2:D$206,$B178))/($E178-$C178)*($A178-$C178)+INDEX(EfficiencyFunctions!D$2:D$206,$B178)),(IF($B178&lt;206,INDEX(EfficiencyFunctions!D$2:D$206,$B178+1),INDEX(EfficiencyFunctions!D$2:D$206,$B178))-INDEX(EfficiencyFunctions!D$2:D$206,$B178))/($E178-$C178)*($A178-$C178)+INDEX(EfficiencyFunctions!D$2:D$206,$B178),0)</f>
        <v>5.0000000000000001E-4</v>
      </c>
      <c r="J178">
        <f>IF(ISNUMBER((IF($B178&lt;206,INDEX(EfficiencyFunctions!E$2:E$206,$B178+1),INDEX(EfficiencyFunctions!E$2:E$206,$B178))-INDEX(EfficiencyFunctions!E$2:E$206,$B178))/($E178-$C178)*($A178-$C178)+INDEX(EfficiencyFunctions!E$2:E$206,$B178)),(IF($B178&lt;206,INDEX(EfficiencyFunctions!E$2:E$206,$B178+1),INDEX(EfficiencyFunctions!E$2:E$206,$B178))-INDEX(EfficiencyFunctions!E$2:E$206,$B178))/($E178-$C178)*($A178-$C178)+INDEX(EfficiencyFunctions!E$2:E$206,$B178),0)</f>
        <v>0</v>
      </c>
      <c r="K178">
        <f>IF(ISNUMBER((IF($B178&lt;206,INDEX(EfficiencyFunctions!F$2:F$206,$B178+1),INDEX(EfficiencyFunctions!F$2:F$206,$B178))-INDEX(EfficiencyFunctions!F$2:F$206,$B178))/($E178-$C178)*($A178-$C178)+INDEX(EfficiencyFunctions!F$2:F$206,$B178)),(IF($B178&lt;206,INDEX(EfficiencyFunctions!F$2:F$206,$B178+1),INDEX(EfficiencyFunctions!F$2:F$206,$B178))-INDEX(EfficiencyFunctions!F$2:F$206,$B178))/($E178-$C178)*($A178-$C178)+INDEX(EfficiencyFunctions!F$2:F$206,$B178),0)</f>
        <v>0</v>
      </c>
      <c r="L178">
        <f t="shared" si="5"/>
        <v>1</v>
      </c>
      <c r="M178">
        <f>IF(ISNUMBER(MainDisplay!I178),MainDisplay!I178*MainDisplay!$A$5/(683*SUMPRODUCT('Interpolated data'!G$3:G$1003,'Interpolated data'!L$3:L$1003,MainDisplay!I$3:I$1003)),0)</f>
        <v>9.6936866170222943E-3</v>
      </c>
    </row>
    <row r="179" spans="1:13" x14ac:dyDescent="0.25">
      <c r="A179" t="str">
        <f>IF(ISNUMBER(MainDisplay!G179),MainDisplay!G179,"")</f>
        <v/>
      </c>
      <c r="B179" t="e">
        <f>MATCH($A179,EfficiencyFunctions!$A$2:$A$206,1)</f>
        <v>#N/A</v>
      </c>
      <c r="C179" t="e">
        <f>INDEX(EfficiencyFunctions!$A$2:$A$206,B179)</f>
        <v>#N/A</v>
      </c>
      <c r="D179" t="e">
        <f>INDEX(EfficiencyFunctions!$B$2:$B$206,B179)</f>
        <v>#N/A</v>
      </c>
      <c r="E179" t="e">
        <f>IF(B179&lt;206,INDEX(EfficiencyFunctions!$A$2:$A$206,B179+1),1000000)</f>
        <v>#N/A</v>
      </c>
      <c r="F179" t="e">
        <f>IF(B179&lt;206,INDEX(EfficiencyFunctions!$B$2:$B$206,B179+1),INDEX(EfficiencyFunctions!$B$2:$B$206,B179))</f>
        <v>#N/A</v>
      </c>
      <c r="G179">
        <f t="shared" si="4"/>
        <v>0</v>
      </c>
      <c r="H179">
        <f>IF(ISNUMBER((IF($B179&lt;206,INDEX(EfficiencyFunctions!C$2:C$206,$B179+1),INDEX(EfficiencyFunctions!C$2:C$206,$B179))-INDEX(EfficiencyFunctions!C$2:C$206,$B179))/($E179-$C179)*($A179-$C179)+INDEX(EfficiencyFunctions!C$2:C$206,$B179)),(IF($B179&lt;206,INDEX(EfficiencyFunctions!C$2:C$206,$B179+1),INDEX(EfficiencyFunctions!C$2:C$206,$B179))-INDEX(EfficiencyFunctions!C$2:C$206,$B179))/($E179-$C179)*($A179-$C179)+INDEX(EfficiencyFunctions!C$2:C$206,$B179),0)</f>
        <v>0</v>
      </c>
      <c r="I179">
        <f>IF(ISNUMBER((IF($B179&lt;206,INDEX(EfficiencyFunctions!D$2:D$206,$B179+1),INDEX(EfficiencyFunctions!D$2:D$206,$B179))-INDEX(EfficiencyFunctions!D$2:D$206,$B179))/($E179-$C179)*($A179-$C179)+INDEX(EfficiencyFunctions!D$2:D$206,$B179)),(IF($B179&lt;206,INDEX(EfficiencyFunctions!D$2:D$206,$B179+1),INDEX(EfficiencyFunctions!D$2:D$206,$B179))-INDEX(EfficiencyFunctions!D$2:D$206,$B179))/($E179-$C179)*($A179-$C179)+INDEX(EfficiencyFunctions!D$2:D$206,$B179),0)</f>
        <v>0</v>
      </c>
      <c r="J179">
        <f>IF(ISNUMBER((IF($B179&lt;206,INDEX(EfficiencyFunctions!E$2:E$206,$B179+1),INDEX(EfficiencyFunctions!E$2:E$206,$B179))-INDEX(EfficiencyFunctions!E$2:E$206,$B179))/($E179-$C179)*($A179-$C179)+INDEX(EfficiencyFunctions!E$2:E$206,$B179)),(IF($B179&lt;206,INDEX(EfficiencyFunctions!E$2:E$206,$B179+1),INDEX(EfficiencyFunctions!E$2:E$206,$B179))-INDEX(EfficiencyFunctions!E$2:E$206,$B179))/($E179-$C179)*($A179-$C179)+INDEX(EfficiencyFunctions!E$2:E$206,$B179),0)</f>
        <v>0</v>
      </c>
      <c r="K179">
        <f>IF(ISNUMBER((IF($B179&lt;206,INDEX(EfficiencyFunctions!F$2:F$206,$B179+1),INDEX(EfficiencyFunctions!F$2:F$206,$B179))-INDEX(EfficiencyFunctions!F$2:F$206,$B179))/($E179-$C179)*($A179-$C179)+INDEX(EfficiencyFunctions!F$2:F$206,$B179)),(IF($B179&lt;206,INDEX(EfficiencyFunctions!F$2:F$206,$B179+1),INDEX(EfficiencyFunctions!F$2:F$206,$B179))-INDEX(EfficiencyFunctions!F$2:F$206,$B179))/($E179-$C179)*($A179-$C179)+INDEX(EfficiencyFunctions!F$2:F$206,$B179),0)</f>
        <v>0</v>
      </c>
      <c r="L179">
        <f t="shared" si="5"/>
        <v>0</v>
      </c>
      <c r="M179">
        <f>IF(ISNUMBER(MainDisplay!I179),MainDisplay!I179*MainDisplay!$A$5/(683*SUMPRODUCT('Interpolated data'!G$3:G$1003,'Interpolated data'!L$3:L$1003,MainDisplay!I$3:I$1003)),0)</f>
        <v>0</v>
      </c>
    </row>
    <row r="180" spans="1:13" x14ac:dyDescent="0.25">
      <c r="A180" t="str">
        <f>IF(ISNUMBER(MainDisplay!G180),MainDisplay!G180,"")</f>
        <v/>
      </c>
      <c r="B180" t="e">
        <f>MATCH($A180,EfficiencyFunctions!$A$2:$A$206,1)</f>
        <v>#N/A</v>
      </c>
      <c r="C180" t="e">
        <f>INDEX(EfficiencyFunctions!$A$2:$A$206,B180)</f>
        <v>#N/A</v>
      </c>
      <c r="D180" t="e">
        <f>INDEX(EfficiencyFunctions!$B$2:$B$206,B180)</f>
        <v>#N/A</v>
      </c>
      <c r="E180" t="e">
        <f>IF(B180&lt;206,INDEX(EfficiencyFunctions!$A$2:$A$206,B180+1),1000000)</f>
        <v>#N/A</v>
      </c>
      <c r="F180" t="e">
        <f>IF(B180&lt;206,INDEX(EfficiencyFunctions!$B$2:$B$206,B180+1),INDEX(EfficiencyFunctions!$B$2:$B$206,B180))</f>
        <v>#N/A</v>
      </c>
      <c r="G180">
        <f t="shared" si="4"/>
        <v>0</v>
      </c>
      <c r="H180">
        <f>IF(ISNUMBER((IF($B180&lt;206,INDEX(EfficiencyFunctions!C$2:C$206,$B180+1),INDEX(EfficiencyFunctions!C$2:C$206,$B180))-INDEX(EfficiencyFunctions!C$2:C$206,$B180))/($E180-$C180)*($A180-$C180)+INDEX(EfficiencyFunctions!C$2:C$206,$B180)),(IF($B180&lt;206,INDEX(EfficiencyFunctions!C$2:C$206,$B180+1),INDEX(EfficiencyFunctions!C$2:C$206,$B180))-INDEX(EfficiencyFunctions!C$2:C$206,$B180))/($E180-$C180)*($A180-$C180)+INDEX(EfficiencyFunctions!C$2:C$206,$B180),0)</f>
        <v>0</v>
      </c>
      <c r="I180">
        <f>IF(ISNUMBER((IF($B180&lt;206,INDEX(EfficiencyFunctions!D$2:D$206,$B180+1),INDEX(EfficiencyFunctions!D$2:D$206,$B180))-INDEX(EfficiencyFunctions!D$2:D$206,$B180))/($E180-$C180)*($A180-$C180)+INDEX(EfficiencyFunctions!D$2:D$206,$B180)),(IF($B180&lt;206,INDEX(EfficiencyFunctions!D$2:D$206,$B180+1),INDEX(EfficiencyFunctions!D$2:D$206,$B180))-INDEX(EfficiencyFunctions!D$2:D$206,$B180))/($E180-$C180)*($A180-$C180)+INDEX(EfficiencyFunctions!D$2:D$206,$B180),0)</f>
        <v>0</v>
      </c>
      <c r="J180">
        <f>IF(ISNUMBER((IF($B180&lt;206,INDEX(EfficiencyFunctions!E$2:E$206,$B180+1),INDEX(EfficiencyFunctions!E$2:E$206,$B180))-INDEX(EfficiencyFunctions!E$2:E$206,$B180))/($E180-$C180)*($A180-$C180)+INDEX(EfficiencyFunctions!E$2:E$206,$B180)),(IF($B180&lt;206,INDEX(EfficiencyFunctions!E$2:E$206,$B180+1),INDEX(EfficiencyFunctions!E$2:E$206,$B180))-INDEX(EfficiencyFunctions!E$2:E$206,$B180))/($E180-$C180)*($A180-$C180)+INDEX(EfficiencyFunctions!E$2:E$206,$B180),0)</f>
        <v>0</v>
      </c>
      <c r="K180">
        <f>IF(ISNUMBER((IF($B180&lt;206,INDEX(EfficiencyFunctions!F$2:F$206,$B180+1),INDEX(EfficiencyFunctions!F$2:F$206,$B180))-INDEX(EfficiencyFunctions!F$2:F$206,$B180))/($E180-$C180)*($A180-$C180)+INDEX(EfficiencyFunctions!F$2:F$206,$B180)),(IF($B180&lt;206,INDEX(EfficiencyFunctions!F$2:F$206,$B180+1),INDEX(EfficiencyFunctions!F$2:F$206,$B180))-INDEX(EfficiencyFunctions!F$2:F$206,$B180))/($E180-$C180)*($A180-$C180)+INDEX(EfficiencyFunctions!F$2:F$206,$B180),0)</f>
        <v>0</v>
      </c>
      <c r="L180">
        <f t="shared" si="5"/>
        <v>0</v>
      </c>
      <c r="M180">
        <f>IF(ISNUMBER(MainDisplay!I180),MainDisplay!I180*MainDisplay!$A$5/(683*SUMPRODUCT('Interpolated data'!G$3:G$1003,'Interpolated data'!L$3:L$1003,MainDisplay!I$3:I$1003)),0)</f>
        <v>0</v>
      </c>
    </row>
    <row r="181" spans="1:13" x14ac:dyDescent="0.25">
      <c r="A181" t="str">
        <f>IF(ISNUMBER(MainDisplay!G181),MainDisplay!G181,"")</f>
        <v/>
      </c>
      <c r="B181" t="e">
        <f>MATCH($A181,EfficiencyFunctions!$A$2:$A$206,1)</f>
        <v>#N/A</v>
      </c>
      <c r="C181" t="e">
        <f>INDEX(EfficiencyFunctions!$A$2:$A$206,B181)</f>
        <v>#N/A</v>
      </c>
      <c r="D181" t="e">
        <f>INDEX(EfficiencyFunctions!$B$2:$B$206,B181)</f>
        <v>#N/A</v>
      </c>
      <c r="E181" t="e">
        <f>IF(B181&lt;206,INDEX(EfficiencyFunctions!$A$2:$A$206,B181+1),1000000)</f>
        <v>#N/A</v>
      </c>
      <c r="F181" t="e">
        <f>IF(B181&lt;206,INDEX(EfficiencyFunctions!$B$2:$B$206,B181+1),INDEX(EfficiencyFunctions!$B$2:$B$206,B181))</f>
        <v>#N/A</v>
      </c>
      <c r="G181">
        <f t="shared" si="4"/>
        <v>0</v>
      </c>
      <c r="H181">
        <f>IF(ISNUMBER((IF($B181&lt;206,INDEX(EfficiencyFunctions!C$2:C$206,$B181+1),INDEX(EfficiencyFunctions!C$2:C$206,$B181))-INDEX(EfficiencyFunctions!C$2:C$206,$B181))/($E181-$C181)*($A181-$C181)+INDEX(EfficiencyFunctions!C$2:C$206,$B181)),(IF($B181&lt;206,INDEX(EfficiencyFunctions!C$2:C$206,$B181+1),INDEX(EfficiencyFunctions!C$2:C$206,$B181))-INDEX(EfficiencyFunctions!C$2:C$206,$B181))/($E181-$C181)*($A181-$C181)+INDEX(EfficiencyFunctions!C$2:C$206,$B181),0)</f>
        <v>0</v>
      </c>
      <c r="I181">
        <f>IF(ISNUMBER((IF($B181&lt;206,INDEX(EfficiencyFunctions!D$2:D$206,$B181+1),INDEX(EfficiencyFunctions!D$2:D$206,$B181))-INDEX(EfficiencyFunctions!D$2:D$206,$B181))/($E181-$C181)*($A181-$C181)+INDEX(EfficiencyFunctions!D$2:D$206,$B181)),(IF($B181&lt;206,INDEX(EfficiencyFunctions!D$2:D$206,$B181+1),INDEX(EfficiencyFunctions!D$2:D$206,$B181))-INDEX(EfficiencyFunctions!D$2:D$206,$B181))/($E181-$C181)*($A181-$C181)+INDEX(EfficiencyFunctions!D$2:D$206,$B181),0)</f>
        <v>0</v>
      </c>
      <c r="J181">
        <f>IF(ISNUMBER((IF($B181&lt;206,INDEX(EfficiencyFunctions!E$2:E$206,$B181+1),INDEX(EfficiencyFunctions!E$2:E$206,$B181))-INDEX(EfficiencyFunctions!E$2:E$206,$B181))/($E181-$C181)*($A181-$C181)+INDEX(EfficiencyFunctions!E$2:E$206,$B181)),(IF($B181&lt;206,INDEX(EfficiencyFunctions!E$2:E$206,$B181+1),INDEX(EfficiencyFunctions!E$2:E$206,$B181))-INDEX(EfficiencyFunctions!E$2:E$206,$B181))/($E181-$C181)*($A181-$C181)+INDEX(EfficiencyFunctions!E$2:E$206,$B181),0)</f>
        <v>0</v>
      </c>
      <c r="K181">
        <f>IF(ISNUMBER((IF($B181&lt;206,INDEX(EfficiencyFunctions!F$2:F$206,$B181+1),INDEX(EfficiencyFunctions!F$2:F$206,$B181))-INDEX(EfficiencyFunctions!F$2:F$206,$B181))/($E181-$C181)*($A181-$C181)+INDEX(EfficiencyFunctions!F$2:F$206,$B181)),(IF($B181&lt;206,INDEX(EfficiencyFunctions!F$2:F$206,$B181+1),INDEX(EfficiencyFunctions!F$2:F$206,$B181))-INDEX(EfficiencyFunctions!F$2:F$206,$B181))/($E181-$C181)*($A181-$C181)+INDEX(EfficiencyFunctions!F$2:F$206,$B181),0)</f>
        <v>0</v>
      </c>
      <c r="L181">
        <f t="shared" si="5"/>
        <v>0</v>
      </c>
      <c r="M181">
        <f>IF(ISNUMBER(MainDisplay!I181),MainDisplay!I181*MainDisplay!$A$5/(683*SUMPRODUCT('Interpolated data'!G$3:G$1003,'Interpolated data'!L$3:L$1003,MainDisplay!I$3:I$1003)),0)</f>
        <v>0</v>
      </c>
    </row>
    <row r="182" spans="1:13" x14ac:dyDescent="0.25">
      <c r="A182" t="str">
        <f>IF(ISNUMBER(MainDisplay!G182),MainDisplay!G182,"")</f>
        <v/>
      </c>
      <c r="B182" t="e">
        <f>MATCH($A182,EfficiencyFunctions!$A$2:$A$206,1)</f>
        <v>#N/A</v>
      </c>
      <c r="C182" t="e">
        <f>INDEX(EfficiencyFunctions!$A$2:$A$206,B182)</f>
        <v>#N/A</v>
      </c>
      <c r="D182" t="e">
        <f>INDEX(EfficiencyFunctions!$B$2:$B$206,B182)</f>
        <v>#N/A</v>
      </c>
      <c r="E182" t="e">
        <f>IF(B182&lt;206,INDEX(EfficiencyFunctions!$A$2:$A$206,B182+1),1000000)</f>
        <v>#N/A</v>
      </c>
      <c r="F182" t="e">
        <f>IF(B182&lt;206,INDEX(EfficiencyFunctions!$B$2:$B$206,B182+1),INDEX(EfficiencyFunctions!$B$2:$B$206,B182))</f>
        <v>#N/A</v>
      </c>
      <c r="G182">
        <f t="shared" si="4"/>
        <v>0</v>
      </c>
      <c r="H182">
        <f>IF(ISNUMBER((IF($B182&lt;206,INDEX(EfficiencyFunctions!C$2:C$206,$B182+1),INDEX(EfficiencyFunctions!C$2:C$206,$B182))-INDEX(EfficiencyFunctions!C$2:C$206,$B182))/($E182-$C182)*($A182-$C182)+INDEX(EfficiencyFunctions!C$2:C$206,$B182)),(IF($B182&lt;206,INDEX(EfficiencyFunctions!C$2:C$206,$B182+1),INDEX(EfficiencyFunctions!C$2:C$206,$B182))-INDEX(EfficiencyFunctions!C$2:C$206,$B182))/($E182-$C182)*($A182-$C182)+INDEX(EfficiencyFunctions!C$2:C$206,$B182),0)</f>
        <v>0</v>
      </c>
      <c r="I182">
        <f>IF(ISNUMBER((IF($B182&lt;206,INDEX(EfficiencyFunctions!D$2:D$206,$B182+1),INDEX(EfficiencyFunctions!D$2:D$206,$B182))-INDEX(EfficiencyFunctions!D$2:D$206,$B182))/($E182-$C182)*($A182-$C182)+INDEX(EfficiencyFunctions!D$2:D$206,$B182)),(IF($B182&lt;206,INDEX(EfficiencyFunctions!D$2:D$206,$B182+1),INDEX(EfficiencyFunctions!D$2:D$206,$B182))-INDEX(EfficiencyFunctions!D$2:D$206,$B182))/($E182-$C182)*($A182-$C182)+INDEX(EfficiencyFunctions!D$2:D$206,$B182),0)</f>
        <v>0</v>
      </c>
      <c r="J182">
        <f>IF(ISNUMBER((IF($B182&lt;206,INDEX(EfficiencyFunctions!E$2:E$206,$B182+1),INDEX(EfficiencyFunctions!E$2:E$206,$B182))-INDEX(EfficiencyFunctions!E$2:E$206,$B182))/($E182-$C182)*($A182-$C182)+INDEX(EfficiencyFunctions!E$2:E$206,$B182)),(IF($B182&lt;206,INDEX(EfficiencyFunctions!E$2:E$206,$B182+1),INDEX(EfficiencyFunctions!E$2:E$206,$B182))-INDEX(EfficiencyFunctions!E$2:E$206,$B182))/($E182-$C182)*($A182-$C182)+INDEX(EfficiencyFunctions!E$2:E$206,$B182),0)</f>
        <v>0</v>
      </c>
      <c r="K182">
        <f>IF(ISNUMBER((IF($B182&lt;206,INDEX(EfficiencyFunctions!F$2:F$206,$B182+1),INDEX(EfficiencyFunctions!F$2:F$206,$B182))-INDEX(EfficiencyFunctions!F$2:F$206,$B182))/($E182-$C182)*($A182-$C182)+INDEX(EfficiencyFunctions!F$2:F$206,$B182)),(IF($B182&lt;206,INDEX(EfficiencyFunctions!F$2:F$206,$B182+1),INDEX(EfficiencyFunctions!F$2:F$206,$B182))-INDEX(EfficiencyFunctions!F$2:F$206,$B182))/($E182-$C182)*($A182-$C182)+INDEX(EfficiencyFunctions!F$2:F$206,$B182),0)</f>
        <v>0</v>
      </c>
      <c r="L182">
        <f t="shared" si="5"/>
        <v>0</v>
      </c>
      <c r="M182">
        <f>IF(ISNUMBER(MainDisplay!I182),MainDisplay!I182*MainDisplay!$A$5/(683*SUMPRODUCT('Interpolated data'!G$3:G$1003,'Interpolated data'!L$3:L$1003,MainDisplay!I$3:I$1003)),0)</f>
        <v>0</v>
      </c>
    </row>
    <row r="183" spans="1:13" x14ac:dyDescent="0.25">
      <c r="A183" t="str">
        <f>IF(ISNUMBER(MainDisplay!G183),MainDisplay!G183,"")</f>
        <v/>
      </c>
      <c r="B183" t="e">
        <f>MATCH($A183,EfficiencyFunctions!$A$2:$A$206,1)</f>
        <v>#N/A</v>
      </c>
      <c r="C183" t="e">
        <f>INDEX(EfficiencyFunctions!$A$2:$A$206,B183)</f>
        <v>#N/A</v>
      </c>
      <c r="D183" t="e">
        <f>INDEX(EfficiencyFunctions!$B$2:$B$206,B183)</f>
        <v>#N/A</v>
      </c>
      <c r="E183" t="e">
        <f>IF(B183&lt;206,INDEX(EfficiencyFunctions!$A$2:$A$206,B183+1),1000000)</f>
        <v>#N/A</v>
      </c>
      <c r="F183" t="e">
        <f>IF(B183&lt;206,INDEX(EfficiencyFunctions!$B$2:$B$206,B183+1),INDEX(EfficiencyFunctions!$B$2:$B$206,B183))</f>
        <v>#N/A</v>
      </c>
      <c r="G183">
        <f t="shared" si="4"/>
        <v>0</v>
      </c>
      <c r="H183">
        <f>IF(ISNUMBER((IF($B183&lt;206,INDEX(EfficiencyFunctions!C$2:C$206,$B183+1),INDEX(EfficiencyFunctions!C$2:C$206,$B183))-INDEX(EfficiencyFunctions!C$2:C$206,$B183))/($E183-$C183)*($A183-$C183)+INDEX(EfficiencyFunctions!C$2:C$206,$B183)),(IF($B183&lt;206,INDEX(EfficiencyFunctions!C$2:C$206,$B183+1),INDEX(EfficiencyFunctions!C$2:C$206,$B183))-INDEX(EfficiencyFunctions!C$2:C$206,$B183))/($E183-$C183)*($A183-$C183)+INDEX(EfficiencyFunctions!C$2:C$206,$B183),0)</f>
        <v>0</v>
      </c>
      <c r="I183">
        <f>IF(ISNUMBER((IF($B183&lt;206,INDEX(EfficiencyFunctions!D$2:D$206,$B183+1),INDEX(EfficiencyFunctions!D$2:D$206,$B183))-INDEX(EfficiencyFunctions!D$2:D$206,$B183))/($E183-$C183)*($A183-$C183)+INDEX(EfficiencyFunctions!D$2:D$206,$B183)),(IF($B183&lt;206,INDEX(EfficiencyFunctions!D$2:D$206,$B183+1),INDEX(EfficiencyFunctions!D$2:D$206,$B183))-INDEX(EfficiencyFunctions!D$2:D$206,$B183))/($E183-$C183)*($A183-$C183)+INDEX(EfficiencyFunctions!D$2:D$206,$B183),0)</f>
        <v>0</v>
      </c>
      <c r="J183">
        <f>IF(ISNUMBER((IF($B183&lt;206,INDEX(EfficiencyFunctions!E$2:E$206,$B183+1),INDEX(EfficiencyFunctions!E$2:E$206,$B183))-INDEX(EfficiencyFunctions!E$2:E$206,$B183))/($E183-$C183)*($A183-$C183)+INDEX(EfficiencyFunctions!E$2:E$206,$B183)),(IF($B183&lt;206,INDEX(EfficiencyFunctions!E$2:E$206,$B183+1),INDEX(EfficiencyFunctions!E$2:E$206,$B183))-INDEX(EfficiencyFunctions!E$2:E$206,$B183))/($E183-$C183)*($A183-$C183)+INDEX(EfficiencyFunctions!E$2:E$206,$B183),0)</f>
        <v>0</v>
      </c>
      <c r="K183">
        <f>IF(ISNUMBER((IF($B183&lt;206,INDEX(EfficiencyFunctions!F$2:F$206,$B183+1),INDEX(EfficiencyFunctions!F$2:F$206,$B183))-INDEX(EfficiencyFunctions!F$2:F$206,$B183))/($E183-$C183)*($A183-$C183)+INDEX(EfficiencyFunctions!F$2:F$206,$B183)),(IF($B183&lt;206,INDEX(EfficiencyFunctions!F$2:F$206,$B183+1),INDEX(EfficiencyFunctions!F$2:F$206,$B183))-INDEX(EfficiencyFunctions!F$2:F$206,$B183))/($E183-$C183)*($A183-$C183)+INDEX(EfficiencyFunctions!F$2:F$206,$B183),0)</f>
        <v>0</v>
      </c>
      <c r="L183">
        <f t="shared" si="5"/>
        <v>0</v>
      </c>
      <c r="M183">
        <f>IF(ISNUMBER(MainDisplay!I183),MainDisplay!I183*MainDisplay!$A$5/(683*SUMPRODUCT('Interpolated data'!G$3:G$1003,'Interpolated data'!L$3:L$1003,MainDisplay!I$3:I$1003)),0)</f>
        <v>0</v>
      </c>
    </row>
    <row r="184" spans="1:13" x14ac:dyDescent="0.25">
      <c r="A184" t="str">
        <f>IF(ISNUMBER(MainDisplay!G184),MainDisplay!G184,"")</f>
        <v/>
      </c>
      <c r="B184" t="e">
        <f>MATCH($A184,EfficiencyFunctions!$A$2:$A$206,1)</f>
        <v>#N/A</v>
      </c>
      <c r="C184" t="e">
        <f>INDEX(EfficiencyFunctions!$A$2:$A$206,B184)</f>
        <v>#N/A</v>
      </c>
      <c r="D184" t="e">
        <f>INDEX(EfficiencyFunctions!$B$2:$B$206,B184)</f>
        <v>#N/A</v>
      </c>
      <c r="E184" t="e">
        <f>IF(B184&lt;206,INDEX(EfficiencyFunctions!$A$2:$A$206,B184+1),1000000)</f>
        <v>#N/A</v>
      </c>
      <c r="F184" t="e">
        <f>IF(B184&lt;206,INDEX(EfficiencyFunctions!$B$2:$B$206,B184+1),INDEX(EfficiencyFunctions!$B$2:$B$206,B184))</f>
        <v>#N/A</v>
      </c>
      <c r="G184">
        <f t="shared" si="4"/>
        <v>0</v>
      </c>
      <c r="H184">
        <f>IF(ISNUMBER((IF($B184&lt;206,INDEX(EfficiencyFunctions!C$2:C$206,$B184+1),INDEX(EfficiencyFunctions!C$2:C$206,$B184))-INDEX(EfficiencyFunctions!C$2:C$206,$B184))/($E184-$C184)*($A184-$C184)+INDEX(EfficiencyFunctions!C$2:C$206,$B184)),(IF($B184&lt;206,INDEX(EfficiencyFunctions!C$2:C$206,$B184+1),INDEX(EfficiencyFunctions!C$2:C$206,$B184))-INDEX(EfficiencyFunctions!C$2:C$206,$B184))/($E184-$C184)*($A184-$C184)+INDEX(EfficiencyFunctions!C$2:C$206,$B184),0)</f>
        <v>0</v>
      </c>
      <c r="I184">
        <f>IF(ISNUMBER((IF($B184&lt;206,INDEX(EfficiencyFunctions!D$2:D$206,$B184+1),INDEX(EfficiencyFunctions!D$2:D$206,$B184))-INDEX(EfficiencyFunctions!D$2:D$206,$B184))/($E184-$C184)*($A184-$C184)+INDEX(EfficiencyFunctions!D$2:D$206,$B184)),(IF($B184&lt;206,INDEX(EfficiencyFunctions!D$2:D$206,$B184+1),INDEX(EfficiencyFunctions!D$2:D$206,$B184))-INDEX(EfficiencyFunctions!D$2:D$206,$B184))/($E184-$C184)*($A184-$C184)+INDEX(EfficiencyFunctions!D$2:D$206,$B184),0)</f>
        <v>0</v>
      </c>
      <c r="J184">
        <f>IF(ISNUMBER((IF($B184&lt;206,INDEX(EfficiencyFunctions!E$2:E$206,$B184+1),INDEX(EfficiencyFunctions!E$2:E$206,$B184))-INDEX(EfficiencyFunctions!E$2:E$206,$B184))/($E184-$C184)*($A184-$C184)+INDEX(EfficiencyFunctions!E$2:E$206,$B184)),(IF($B184&lt;206,INDEX(EfficiencyFunctions!E$2:E$206,$B184+1),INDEX(EfficiencyFunctions!E$2:E$206,$B184))-INDEX(EfficiencyFunctions!E$2:E$206,$B184))/($E184-$C184)*($A184-$C184)+INDEX(EfficiencyFunctions!E$2:E$206,$B184),0)</f>
        <v>0</v>
      </c>
      <c r="K184">
        <f>IF(ISNUMBER((IF($B184&lt;206,INDEX(EfficiencyFunctions!F$2:F$206,$B184+1),INDEX(EfficiencyFunctions!F$2:F$206,$B184))-INDEX(EfficiencyFunctions!F$2:F$206,$B184))/($E184-$C184)*($A184-$C184)+INDEX(EfficiencyFunctions!F$2:F$206,$B184)),(IF($B184&lt;206,INDEX(EfficiencyFunctions!F$2:F$206,$B184+1),INDEX(EfficiencyFunctions!F$2:F$206,$B184))-INDEX(EfficiencyFunctions!F$2:F$206,$B184))/($E184-$C184)*($A184-$C184)+INDEX(EfficiencyFunctions!F$2:F$206,$B184),0)</f>
        <v>0</v>
      </c>
      <c r="L184">
        <f t="shared" si="5"/>
        <v>0</v>
      </c>
      <c r="M184">
        <f>IF(ISNUMBER(MainDisplay!I184),MainDisplay!I184*MainDisplay!$A$5/(683*SUMPRODUCT('Interpolated data'!G$3:G$1003,'Interpolated data'!L$3:L$1003,MainDisplay!I$3:I$1003)),0)</f>
        <v>0</v>
      </c>
    </row>
    <row r="185" spans="1:13" x14ac:dyDescent="0.25">
      <c r="A185" t="str">
        <f>IF(ISNUMBER(MainDisplay!G185),MainDisplay!G185,"")</f>
        <v/>
      </c>
      <c r="B185" t="e">
        <f>MATCH($A185,EfficiencyFunctions!$A$2:$A$206,1)</f>
        <v>#N/A</v>
      </c>
      <c r="C185" t="e">
        <f>INDEX(EfficiencyFunctions!$A$2:$A$206,B185)</f>
        <v>#N/A</v>
      </c>
      <c r="D185" t="e">
        <f>INDEX(EfficiencyFunctions!$B$2:$B$206,B185)</f>
        <v>#N/A</v>
      </c>
      <c r="E185" t="e">
        <f>IF(B185&lt;206,INDEX(EfficiencyFunctions!$A$2:$A$206,B185+1),1000000)</f>
        <v>#N/A</v>
      </c>
      <c r="F185" t="e">
        <f>IF(B185&lt;206,INDEX(EfficiencyFunctions!$B$2:$B$206,B185+1),INDEX(EfficiencyFunctions!$B$2:$B$206,B185))</f>
        <v>#N/A</v>
      </c>
      <c r="G185">
        <f t="shared" si="4"/>
        <v>0</v>
      </c>
      <c r="H185">
        <f>IF(ISNUMBER((IF($B185&lt;206,INDEX(EfficiencyFunctions!C$2:C$206,$B185+1),INDEX(EfficiencyFunctions!C$2:C$206,$B185))-INDEX(EfficiencyFunctions!C$2:C$206,$B185))/($E185-$C185)*($A185-$C185)+INDEX(EfficiencyFunctions!C$2:C$206,$B185)),(IF($B185&lt;206,INDEX(EfficiencyFunctions!C$2:C$206,$B185+1),INDEX(EfficiencyFunctions!C$2:C$206,$B185))-INDEX(EfficiencyFunctions!C$2:C$206,$B185))/($E185-$C185)*($A185-$C185)+INDEX(EfficiencyFunctions!C$2:C$206,$B185),0)</f>
        <v>0</v>
      </c>
      <c r="I185">
        <f>IF(ISNUMBER((IF($B185&lt;206,INDEX(EfficiencyFunctions!D$2:D$206,$B185+1),INDEX(EfficiencyFunctions!D$2:D$206,$B185))-INDEX(EfficiencyFunctions!D$2:D$206,$B185))/($E185-$C185)*($A185-$C185)+INDEX(EfficiencyFunctions!D$2:D$206,$B185)),(IF($B185&lt;206,INDEX(EfficiencyFunctions!D$2:D$206,$B185+1),INDEX(EfficiencyFunctions!D$2:D$206,$B185))-INDEX(EfficiencyFunctions!D$2:D$206,$B185))/($E185-$C185)*($A185-$C185)+INDEX(EfficiencyFunctions!D$2:D$206,$B185),0)</f>
        <v>0</v>
      </c>
      <c r="J185">
        <f>IF(ISNUMBER((IF($B185&lt;206,INDEX(EfficiencyFunctions!E$2:E$206,$B185+1),INDEX(EfficiencyFunctions!E$2:E$206,$B185))-INDEX(EfficiencyFunctions!E$2:E$206,$B185))/($E185-$C185)*($A185-$C185)+INDEX(EfficiencyFunctions!E$2:E$206,$B185)),(IF($B185&lt;206,INDEX(EfficiencyFunctions!E$2:E$206,$B185+1),INDEX(EfficiencyFunctions!E$2:E$206,$B185))-INDEX(EfficiencyFunctions!E$2:E$206,$B185))/($E185-$C185)*($A185-$C185)+INDEX(EfficiencyFunctions!E$2:E$206,$B185),0)</f>
        <v>0</v>
      </c>
      <c r="K185">
        <f>IF(ISNUMBER((IF($B185&lt;206,INDEX(EfficiencyFunctions!F$2:F$206,$B185+1),INDEX(EfficiencyFunctions!F$2:F$206,$B185))-INDEX(EfficiencyFunctions!F$2:F$206,$B185))/($E185-$C185)*($A185-$C185)+INDEX(EfficiencyFunctions!F$2:F$206,$B185)),(IF($B185&lt;206,INDEX(EfficiencyFunctions!F$2:F$206,$B185+1),INDEX(EfficiencyFunctions!F$2:F$206,$B185))-INDEX(EfficiencyFunctions!F$2:F$206,$B185))/($E185-$C185)*($A185-$C185)+INDEX(EfficiencyFunctions!F$2:F$206,$B185),0)</f>
        <v>0</v>
      </c>
      <c r="L185">
        <f t="shared" si="5"/>
        <v>0</v>
      </c>
      <c r="M185">
        <f>IF(ISNUMBER(MainDisplay!I185),MainDisplay!I185*MainDisplay!$A$5/(683*SUMPRODUCT('Interpolated data'!G$3:G$1003,'Interpolated data'!L$3:L$1003,MainDisplay!I$3:I$1003)),0)</f>
        <v>0</v>
      </c>
    </row>
    <row r="186" spans="1:13" x14ac:dyDescent="0.25">
      <c r="A186" t="str">
        <f>IF(ISNUMBER(MainDisplay!G186),MainDisplay!G186,"")</f>
        <v/>
      </c>
      <c r="B186" t="e">
        <f>MATCH($A186,EfficiencyFunctions!$A$2:$A$206,1)</f>
        <v>#N/A</v>
      </c>
      <c r="C186" t="e">
        <f>INDEX(EfficiencyFunctions!$A$2:$A$206,B186)</f>
        <v>#N/A</v>
      </c>
      <c r="D186" t="e">
        <f>INDEX(EfficiencyFunctions!$B$2:$B$206,B186)</f>
        <v>#N/A</v>
      </c>
      <c r="E186" t="e">
        <f>IF(B186&lt;206,INDEX(EfficiencyFunctions!$A$2:$A$206,B186+1),1000000)</f>
        <v>#N/A</v>
      </c>
      <c r="F186" t="e">
        <f>IF(B186&lt;206,INDEX(EfficiencyFunctions!$B$2:$B$206,B186+1),INDEX(EfficiencyFunctions!$B$2:$B$206,B186))</f>
        <v>#N/A</v>
      </c>
      <c r="G186">
        <f t="shared" si="4"/>
        <v>0</v>
      </c>
      <c r="H186">
        <f>IF(ISNUMBER((IF($B186&lt;206,INDEX(EfficiencyFunctions!C$2:C$206,$B186+1),INDEX(EfficiencyFunctions!C$2:C$206,$B186))-INDEX(EfficiencyFunctions!C$2:C$206,$B186))/($E186-$C186)*($A186-$C186)+INDEX(EfficiencyFunctions!C$2:C$206,$B186)),(IF($B186&lt;206,INDEX(EfficiencyFunctions!C$2:C$206,$B186+1),INDEX(EfficiencyFunctions!C$2:C$206,$B186))-INDEX(EfficiencyFunctions!C$2:C$206,$B186))/($E186-$C186)*($A186-$C186)+INDEX(EfficiencyFunctions!C$2:C$206,$B186),0)</f>
        <v>0</v>
      </c>
      <c r="I186">
        <f>IF(ISNUMBER((IF($B186&lt;206,INDEX(EfficiencyFunctions!D$2:D$206,$B186+1),INDEX(EfficiencyFunctions!D$2:D$206,$B186))-INDEX(EfficiencyFunctions!D$2:D$206,$B186))/($E186-$C186)*($A186-$C186)+INDEX(EfficiencyFunctions!D$2:D$206,$B186)),(IF($B186&lt;206,INDEX(EfficiencyFunctions!D$2:D$206,$B186+1),INDEX(EfficiencyFunctions!D$2:D$206,$B186))-INDEX(EfficiencyFunctions!D$2:D$206,$B186))/($E186-$C186)*($A186-$C186)+INDEX(EfficiencyFunctions!D$2:D$206,$B186),0)</f>
        <v>0</v>
      </c>
      <c r="J186">
        <f>IF(ISNUMBER((IF($B186&lt;206,INDEX(EfficiencyFunctions!E$2:E$206,$B186+1),INDEX(EfficiencyFunctions!E$2:E$206,$B186))-INDEX(EfficiencyFunctions!E$2:E$206,$B186))/($E186-$C186)*($A186-$C186)+INDEX(EfficiencyFunctions!E$2:E$206,$B186)),(IF($B186&lt;206,INDEX(EfficiencyFunctions!E$2:E$206,$B186+1),INDEX(EfficiencyFunctions!E$2:E$206,$B186))-INDEX(EfficiencyFunctions!E$2:E$206,$B186))/($E186-$C186)*($A186-$C186)+INDEX(EfficiencyFunctions!E$2:E$206,$B186),0)</f>
        <v>0</v>
      </c>
      <c r="K186">
        <f>IF(ISNUMBER((IF($B186&lt;206,INDEX(EfficiencyFunctions!F$2:F$206,$B186+1),INDEX(EfficiencyFunctions!F$2:F$206,$B186))-INDEX(EfficiencyFunctions!F$2:F$206,$B186))/($E186-$C186)*($A186-$C186)+INDEX(EfficiencyFunctions!F$2:F$206,$B186)),(IF($B186&lt;206,INDEX(EfficiencyFunctions!F$2:F$206,$B186+1),INDEX(EfficiencyFunctions!F$2:F$206,$B186))-INDEX(EfficiencyFunctions!F$2:F$206,$B186))/($E186-$C186)*($A186-$C186)+INDEX(EfficiencyFunctions!F$2:F$206,$B186),0)</f>
        <v>0</v>
      </c>
      <c r="L186">
        <f t="shared" si="5"/>
        <v>0</v>
      </c>
      <c r="M186">
        <f>IF(ISNUMBER(MainDisplay!I186),MainDisplay!I186*MainDisplay!$A$5/(683*SUMPRODUCT('Interpolated data'!G$3:G$1003,'Interpolated data'!L$3:L$1003,MainDisplay!I$3:I$1003)),0)</f>
        <v>0</v>
      </c>
    </row>
    <row r="187" spans="1:13" x14ac:dyDescent="0.25">
      <c r="A187" t="str">
        <f>IF(ISNUMBER(MainDisplay!G187),MainDisplay!G187,"")</f>
        <v/>
      </c>
      <c r="B187" t="e">
        <f>MATCH($A187,EfficiencyFunctions!$A$2:$A$206,1)</f>
        <v>#N/A</v>
      </c>
      <c r="C187" t="e">
        <f>INDEX(EfficiencyFunctions!$A$2:$A$206,B187)</f>
        <v>#N/A</v>
      </c>
      <c r="D187" t="e">
        <f>INDEX(EfficiencyFunctions!$B$2:$B$206,B187)</f>
        <v>#N/A</v>
      </c>
      <c r="E187" t="e">
        <f>IF(B187&lt;206,INDEX(EfficiencyFunctions!$A$2:$A$206,B187+1),1000000)</f>
        <v>#N/A</v>
      </c>
      <c r="F187" t="e">
        <f>IF(B187&lt;206,INDEX(EfficiencyFunctions!$B$2:$B$206,B187+1),INDEX(EfficiencyFunctions!$B$2:$B$206,B187))</f>
        <v>#N/A</v>
      </c>
      <c r="G187">
        <f t="shared" si="4"/>
        <v>0</v>
      </c>
      <c r="H187">
        <f>IF(ISNUMBER((IF($B187&lt;206,INDEX(EfficiencyFunctions!C$2:C$206,$B187+1),INDEX(EfficiencyFunctions!C$2:C$206,$B187))-INDEX(EfficiencyFunctions!C$2:C$206,$B187))/($E187-$C187)*($A187-$C187)+INDEX(EfficiencyFunctions!C$2:C$206,$B187)),(IF($B187&lt;206,INDEX(EfficiencyFunctions!C$2:C$206,$B187+1),INDEX(EfficiencyFunctions!C$2:C$206,$B187))-INDEX(EfficiencyFunctions!C$2:C$206,$B187))/($E187-$C187)*($A187-$C187)+INDEX(EfficiencyFunctions!C$2:C$206,$B187),0)</f>
        <v>0</v>
      </c>
      <c r="I187">
        <f>IF(ISNUMBER((IF($B187&lt;206,INDEX(EfficiencyFunctions!D$2:D$206,$B187+1),INDEX(EfficiencyFunctions!D$2:D$206,$B187))-INDEX(EfficiencyFunctions!D$2:D$206,$B187))/($E187-$C187)*($A187-$C187)+INDEX(EfficiencyFunctions!D$2:D$206,$B187)),(IF($B187&lt;206,INDEX(EfficiencyFunctions!D$2:D$206,$B187+1),INDEX(EfficiencyFunctions!D$2:D$206,$B187))-INDEX(EfficiencyFunctions!D$2:D$206,$B187))/($E187-$C187)*($A187-$C187)+INDEX(EfficiencyFunctions!D$2:D$206,$B187),0)</f>
        <v>0</v>
      </c>
      <c r="J187">
        <f>IF(ISNUMBER((IF($B187&lt;206,INDEX(EfficiencyFunctions!E$2:E$206,$B187+1),INDEX(EfficiencyFunctions!E$2:E$206,$B187))-INDEX(EfficiencyFunctions!E$2:E$206,$B187))/($E187-$C187)*($A187-$C187)+INDEX(EfficiencyFunctions!E$2:E$206,$B187)),(IF($B187&lt;206,INDEX(EfficiencyFunctions!E$2:E$206,$B187+1),INDEX(EfficiencyFunctions!E$2:E$206,$B187))-INDEX(EfficiencyFunctions!E$2:E$206,$B187))/($E187-$C187)*($A187-$C187)+INDEX(EfficiencyFunctions!E$2:E$206,$B187),0)</f>
        <v>0</v>
      </c>
      <c r="K187">
        <f>IF(ISNUMBER((IF($B187&lt;206,INDEX(EfficiencyFunctions!F$2:F$206,$B187+1),INDEX(EfficiencyFunctions!F$2:F$206,$B187))-INDEX(EfficiencyFunctions!F$2:F$206,$B187))/($E187-$C187)*($A187-$C187)+INDEX(EfficiencyFunctions!F$2:F$206,$B187)),(IF($B187&lt;206,INDEX(EfficiencyFunctions!F$2:F$206,$B187+1),INDEX(EfficiencyFunctions!F$2:F$206,$B187))-INDEX(EfficiencyFunctions!F$2:F$206,$B187))/($E187-$C187)*($A187-$C187)+INDEX(EfficiencyFunctions!F$2:F$206,$B187),0)</f>
        <v>0</v>
      </c>
      <c r="L187">
        <f t="shared" si="5"/>
        <v>0</v>
      </c>
      <c r="M187">
        <f>IF(ISNUMBER(MainDisplay!I187),MainDisplay!I187*MainDisplay!$A$5/(683*SUMPRODUCT('Interpolated data'!G$3:G$1003,'Interpolated data'!L$3:L$1003,MainDisplay!I$3:I$1003)),0)</f>
        <v>0</v>
      </c>
    </row>
    <row r="188" spans="1:13" x14ac:dyDescent="0.25">
      <c r="A188" t="str">
        <f>IF(ISNUMBER(MainDisplay!G188),MainDisplay!G188,"")</f>
        <v/>
      </c>
      <c r="B188" t="e">
        <f>MATCH($A188,EfficiencyFunctions!$A$2:$A$206,1)</f>
        <v>#N/A</v>
      </c>
      <c r="C188" t="e">
        <f>INDEX(EfficiencyFunctions!$A$2:$A$206,B188)</f>
        <v>#N/A</v>
      </c>
      <c r="D188" t="e">
        <f>INDEX(EfficiencyFunctions!$B$2:$B$206,B188)</f>
        <v>#N/A</v>
      </c>
      <c r="E188" t="e">
        <f>IF(B188&lt;206,INDEX(EfficiencyFunctions!$A$2:$A$206,B188+1),1000000)</f>
        <v>#N/A</v>
      </c>
      <c r="F188" t="e">
        <f>IF(B188&lt;206,INDEX(EfficiencyFunctions!$B$2:$B$206,B188+1),INDEX(EfficiencyFunctions!$B$2:$B$206,B188))</f>
        <v>#N/A</v>
      </c>
      <c r="G188">
        <f t="shared" si="4"/>
        <v>0</v>
      </c>
      <c r="H188">
        <f>IF(ISNUMBER((IF($B188&lt;206,INDEX(EfficiencyFunctions!C$2:C$206,$B188+1),INDEX(EfficiencyFunctions!C$2:C$206,$B188))-INDEX(EfficiencyFunctions!C$2:C$206,$B188))/($E188-$C188)*($A188-$C188)+INDEX(EfficiencyFunctions!C$2:C$206,$B188)),(IF($B188&lt;206,INDEX(EfficiencyFunctions!C$2:C$206,$B188+1),INDEX(EfficiencyFunctions!C$2:C$206,$B188))-INDEX(EfficiencyFunctions!C$2:C$206,$B188))/($E188-$C188)*($A188-$C188)+INDEX(EfficiencyFunctions!C$2:C$206,$B188),0)</f>
        <v>0</v>
      </c>
      <c r="I188">
        <f>IF(ISNUMBER((IF($B188&lt;206,INDEX(EfficiencyFunctions!D$2:D$206,$B188+1),INDEX(EfficiencyFunctions!D$2:D$206,$B188))-INDEX(EfficiencyFunctions!D$2:D$206,$B188))/($E188-$C188)*($A188-$C188)+INDEX(EfficiencyFunctions!D$2:D$206,$B188)),(IF($B188&lt;206,INDEX(EfficiencyFunctions!D$2:D$206,$B188+1),INDEX(EfficiencyFunctions!D$2:D$206,$B188))-INDEX(EfficiencyFunctions!D$2:D$206,$B188))/($E188-$C188)*($A188-$C188)+INDEX(EfficiencyFunctions!D$2:D$206,$B188),0)</f>
        <v>0</v>
      </c>
      <c r="J188">
        <f>IF(ISNUMBER((IF($B188&lt;206,INDEX(EfficiencyFunctions!E$2:E$206,$B188+1),INDEX(EfficiencyFunctions!E$2:E$206,$B188))-INDEX(EfficiencyFunctions!E$2:E$206,$B188))/($E188-$C188)*($A188-$C188)+INDEX(EfficiencyFunctions!E$2:E$206,$B188)),(IF($B188&lt;206,INDEX(EfficiencyFunctions!E$2:E$206,$B188+1),INDEX(EfficiencyFunctions!E$2:E$206,$B188))-INDEX(EfficiencyFunctions!E$2:E$206,$B188))/($E188-$C188)*($A188-$C188)+INDEX(EfficiencyFunctions!E$2:E$206,$B188),0)</f>
        <v>0</v>
      </c>
      <c r="K188">
        <f>IF(ISNUMBER((IF($B188&lt;206,INDEX(EfficiencyFunctions!F$2:F$206,$B188+1),INDEX(EfficiencyFunctions!F$2:F$206,$B188))-INDEX(EfficiencyFunctions!F$2:F$206,$B188))/($E188-$C188)*($A188-$C188)+INDEX(EfficiencyFunctions!F$2:F$206,$B188)),(IF($B188&lt;206,INDEX(EfficiencyFunctions!F$2:F$206,$B188+1),INDEX(EfficiencyFunctions!F$2:F$206,$B188))-INDEX(EfficiencyFunctions!F$2:F$206,$B188))/($E188-$C188)*($A188-$C188)+INDEX(EfficiencyFunctions!F$2:F$206,$B188),0)</f>
        <v>0</v>
      </c>
      <c r="L188">
        <f t="shared" si="5"/>
        <v>0</v>
      </c>
      <c r="M188">
        <f>IF(ISNUMBER(MainDisplay!I188),MainDisplay!I188*MainDisplay!$A$5/(683*SUMPRODUCT('Interpolated data'!G$3:G$1003,'Interpolated data'!L$3:L$1003,MainDisplay!I$3:I$1003)),0)</f>
        <v>0</v>
      </c>
    </row>
    <row r="189" spans="1:13" x14ac:dyDescent="0.25">
      <c r="A189" t="str">
        <f>IF(ISNUMBER(MainDisplay!G189),MainDisplay!G189,"")</f>
        <v/>
      </c>
      <c r="B189" t="e">
        <f>MATCH($A189,EfficiencyFunctions!$A$2:$A$206,1)</f>
        <v>#N/A</v>
      </c>
      <c r="C189" t="e">
        <f>INDEX(EfficiencyFunctions!$A$2:$A$206,B189)</f>
        <v>#N/A</v>
      </c>
      <c r="D189" t="e">
        <f>INDEX(EfficiencyFunctions!$B$2:$B$206,B189)</f>
        <v>#N/A</v>
      </c>
      <c r="E189" t="e">
        <f>IF(B189&lt;206,INDEX(EfficiencyFunctions!$A$2:$A$206,B189+1),1000000)</f>
        <v>#N/A</v>
      </c>
      <c r="F189" t="e">
        <f>IF(B189&lt;206,INDEX(EfficiencyFunctions!$B$2:$B$206,B189+1),INDEX(EfficiencyFunctions!$B$2:$B$206,B189))</f>
        <v>#N/A</v>
      </c>
      <c r="G189">
        <f t="shared" si="4"/>
        <v>0</v>
      </c>
      <c r="H189">
        <f>IF(ISNUMBER((IF($B189&lt;206,INDEX(EfficiencyFunctions!C$2:C$206,$B189+1),INDEX(EfficiencyFunctions!C$2:C$206,$B189))-INDEX(EfficiencyFunctions!C$2:C$206,$B189))/($E189-$C189)*($A189-$C189)+INDEX(EfficiencyFunctions!C$2:C$206,$B189)),(IF($B189&lt;206,INDEX(EfficiencyFunctions!C$2:C$206,$B189+1),INDEX(EfficiencyFunctions!C$2:C$206,$B189))-INDEX(EfficiencyFunctions!C$2:C$206,$B189))/($E189-$C189)*($A189-$C189)+INDEX(EfficiencyFunctions!C$2:C$206,$B189),0)</f>
        <v>0</v>
      </c>
      <c r="I189">
        <f>IF(ISNUMBER((IF($B189&lt;206,INDEX(EfficiencyFunctions!D$2:D$206,$B189+1),INDEX(EfficiencyFunctions!D$2:D$206,$B189))-INDEX(EfficiencyFunctions!D$2:D$206,$B189))/($E189-$C189)*($A189-$C189)+INDEX(EfficiencyFunctions!D$2:D$206,$B189)),(IF($B189&lt;206,INDEX(EfficiencyFunctions!D$2:D$206,$B189+1),INDEX(EfficiencyFunctions!D$2:D$206,$B189))-INDEX(EfficiencyFunctions!D$2:D$206,$B189))/($E189-$C189)*($A189-$C189)+INDEX(EfficiencyFunctions!D$2:D$206,$B189),0)</f>
        <v>0</v>
      </c>
      <c r="J189">
        <f>IF(ISNUMBER((IF($B189&lt;206,INDEX(EfficiencyFunctions!E$2:E$206,$B189+1),INDEX(EfficiencyFunctions!E$2:E$206,$B189))-INDEX(EfficiencyFunctions!E$2:E$206,$B189))/($E189-$C189)*($A189-$C189)+INDEX(EfficiencyFunctions!E$2:E$206,$B189)),(IF($B189&lt;206,INDEX(EfficiencyFunctions!E$2:E$206,$B189+1),INDEX(EfficiencyFunctions!E$2:E$206,$B189))-INDEX(EfficiencyFunctions!E$2:E$206,$B189))/($E189-$C189)*($A189-$C189)+INDEX(EfficiencyFunctions!E$2:E$206,$B189),0)</f>
        <v>0</v>
      </c>
      <c r="K189">
        <f>IF(ISNUMBER((IF($B189&lt;206,INDEX(EfficiencyFunctions!F$2:F$206,$B189+1),INDEX(EfficiencyFunctions!F$2:F$206,$B189))-INDEX(EfficiencyFunctions!F$2:F$206,$B189))/($E189-$C189)*($A189-$C189)+INDEX(EfficiencyFunctions!F$2:F$206,$B189)),(IF($B189&lt;206,INDEX(EfficiencyFunctions!F$2:F$206,$B189+1),INDEX(EfficiencyFunctions!F$2:F$206,$B189))-INDEX(EfficiencyFunctions!F$2:F$206,$B189))/($E189-$C189)*($A189-$C189)+INDEX(EfficiencyFunctions!F$2:F$206,$B189),0)</f>
        <v>0</v>
      </c>
      <c r="L189">
        <f t="shared" si="5"/>
        <v>0</v>
      </c>
      <c r="M189">
        <f>IF(ISNUMBER(MainDisplay!I189),MainDisplay!I189*MainDisplay!$A$5/(683*SUMPRODUCT('Interpolated data'!G$3:G$1003,'Interpolated data'!L$3:L$1003,MainDisplay!I$3:I$1003)),0)</f>
        <v>0</v>
      </c>
    </row>
    <row r="190" spans="1:13" x14ac:dyDescent="0.25">
      <c r="A190" t="str">
        <f>IF(ISNUMBER(MainDisplay!G190),MainDisplay!G190,"")</f>
        <v/>
      </c>
      <c r="B190" t="e">
        <f>MATCH($A190,EfficiencyFunctions!$A$2:$A$206,1)</f>
        <v>#N/A</v>
      </c>
      <c r="C190" t="e">
        <f>INDEX(EfficiencyFunctions!$A$2:$A$206,B190)</f>
        <v>#N/A</v>
      </c>
      <c r="D190" t="e">
        <f>INDEX(EfficiencyFunctions!$B$2:$B$206,B190)</f>
        <v>#N/A</v>
      </c>
      <c r="E190" t="e">
        <f>IF(B190&lt;206,INDEX(EfficiencyFunctions!$A$2:$A$206,B190+1),1000000)</f>
        <v>#N/A</v>
      </c>
      <c r="F190" t="e">
        <f>IF(B190&lt;206,INDEX(EfficiencyFunctions!$B$2:$B$206,B190+1),INDEX(EfficiencyFunctions!$B$2:$B$206,B190))</f>
        <v>#N/A</v>
      </c>
      <c r="G190">
        <f t="shared" si="4"/>
        <v>0</v>
      </c>
      <c r="H190">
        <f>IF(ISNUMBER((IF($B190&lt;206,INDEX(EfficiencyFunctions!C$2:C$206,$B190+1),INDEX(EfficiencyFunctions!C$2:C$206,$B190))-INDEX(EfficiencyFunctions!C$2:C$206,$B190))/($E190-$C190)*($A190-$C190)+INDEX(EfficiencyFunctions!C$2:C$206,$B190)),(IF($B190&lt;206,INDEX(EfficiencyFunctions!C$2:C$206,$B190+1),INDEX(EfficiencyFunctions!C$2:C$206,$B190))-INDEX(EfficiencyFunctions!C$2:C$206,$B190))/($E190-$C190)*($A190-$C190)+INDEX(EfficiencyFunctions!C$2:C$206,$B190),0)</f>
        <v>0</v>
      </c>
      <c r="I190">
        <f>IF(ISNUMBER((IF($B190&lt;206,INDEX(EfficiencyFunctions!D$2:D$206,$B190+1),INDEX(EfficiencyFunctions!D$2:D$206,$B190))-INDEX(EfficiencyFunctions!D$2:D$206,$B190))/($E190-$C190)*($A190-$C190)+INDEX(EfficiencyFunctions!D$2:D$206,$B190)),(IF($B190&lt;206,INDEX(EfficiencyFunctions!D$2:D$206,$B190+1),INDEX(EfficiencyFunctions!D$2:D$206,$B190))-INDEX(EfficiencyFunctions!D$2:D$206,$B190))/($E190-$C190)*($A190-$C190)+INDEX(EfficiencyFunctions!D$2:D$206,$B190),0)</f>
        <v>0</v>
      </c>
      <c r="J190">
        <f>IF(ISNUMBER((IF($B190&lt;206,INDEX(EfficiencyFunctions!E$2:E$206,$B190+1),INDEX(EfficiencyFunctions!E$2:E$206,$B190))-INDEX(EfficiencyFunctions!E$2:E$206,$B190))/($E190-$C190)*($A190-$C190)+INDEX(EfficiencyFunctions!E$2:E$206,$B190)),(IF($B190&lt;206,INDEX(EfficiencyFunctions!E$2:E$206,$B190+1),INDEX(EfficiencyFunctions!E$2:E$206,$B190))-INDEX(EfficiencyFunctions!E$2:E$206,$B190))/($E190-$C190)*($A190-$C190)+INDEX(EfficiencyFunctions!E$2:E$206,$B190),0)</f>
        <v>0</v>
      </c>
      <c r="K190">
        <f>IF(ISNUMBER((IF($B190&lt;206,INDEX(EfficiencyFunctions!F$2:F$206,$B190+1),INDEX(EfficiencyFunctions!F$2:F$206,$B190))-INDEX(EfficiencyFunctions!F$2:F$206,$B190))/($E190-$C190)*($A190-$C190)+INDEX(EfficiencyFunctions!F$2:F$206,$B190)),(IF($B190&lt;206,INDEX(EfficiencyFunctions!F$2:F$206,$B190+1),INDEX(EfficiencyFunctions!F$2:F$206,$B190))-INDEX(EfficiencyFunctions!F$2:F$206,$B190))/($E190-$C190)*($A190-$C190)+INDEX(EfficiencyFunctions!F$2:F$206,$B190),0)</f>
        <v>0</v>
      </c>
      <c r="L190">
        <f t="shared" si="5"/>
        <v>0</v>
      </c>
      <c r="M190">
        <f>IF(ISNUMBER(MainDisplay!I190),MainDisplay!I190*MainDisplay!$A$5/(683*SUMPRODUCT('Interpolated data'!G$3:G$1003,'Interpolated data'!L$3:L$1003,MainDisplay!I$3:I$1003)),0)</f>
        <v>0</v>
      </c>
    </row>
    <row r="191" spans="1:13" x14ac:dyDescent="0.25">
      <c r="A191" t="str">
        <f>IF(ISNUMBER(MainDisplay!G191),MainDisplay!G191,"")</f>
        <v/>
      </c>
      <c r="B191" t="e">
        <f>MATCH($A191,EfficiencyFunctions!$A$2:$A$206,1)</f>
        <v>#N/A</v>
      </c>
      <c r="C191" t="e">
        <f>INDEX(EfficiencyFunctions!$A$2:$A$206,B191)</f>
        <v>#N/A</v>
      </c>
      <c r="D191" t="e">
        <f>INDEX(EfficiencyFunctions!$B$2:$B$206,B191)</f>
        <v>#N/A</v>
      </c>
      <c r="E191" t="e">
        <f>IF(B191&lt;206,INDEX(EfficiencyFunctions!$A$2:$A$206,B191+1),1000000)</f>
        <v>#N/A</v>
      </c>
      <c r="F191" t="e">
        <f>IF(B191&lt;206,INDEX(EfficiencyFunctions!$B$2:$B$206,B191+1),INDEX(EfficiencyFunctions!$B$2:$B$206,B191))</f>
        <v>#N/A</v>
      </c>
      <c r="G191">
        <f t="shared" si="4"/>
        <v>0</v>
      </c>
      <c r="H191">
        <f>IF(ISNUMBER((IF($B191&lt;206,INDEX(EfficiencyFunctions!C$2:C$206,$B191+1),INDEX(EfficiencyFunctions!C$2:C$206,$B191))-INDEX(EfficiencyFunctions!C$2:C$206,$B191))/($E191-$C191)*($A191-$C191)+INDEX(EfficiencyFunctions!C$2:C$206,$B191)),(IF($B191&lt;206,INDEX(EfficiencyFunctions!C$2:C$206,$B191+1),INDEX(EfficiencyFunctions!C$2:C$206,$B191))-INDEX(EfficiencyFunctions!C$2:C$206,$B191))/($E191-$C191)*($A191-$C191)+INDEX(EfficiencyFunctions!C$2:C$206,$B191),0)</f>
        <v>0</v>
      </c>
      <c r="I191">
        <f>IF(ISNUMBER((IF($B191&lt;206,INDEX(EfficiencyFunctions!D$2:D$206,$B191+1),INDEX(EfficiencyFunctions!D$2:D$206,$B191))-INDEX(EfficiencyFunctions!D$2:D$206,$B191))/($E191-$C191)*($A191-$C191)+INDEX(EfficiencyFunctions!D$2:D$206,$B191)),(IF($B191&lt;206,INDEX(EfficiencyFunctions!D$2:D$206,$B191+1),INDEX(EfficiencyFunctions!D$2:D$206,$B191))-INDEX(EfficiencyFunctions!D$2:D$206,$B191))/($E191-$C191)*($A191-$C191)+INDEX(EfficiencyFunctions!D$2:D$206,$B191),0)</f>
        <v>0</v>
      </c>
      <c r="J191">
        <f>IF(ISNUMBER((IF($B191&lt;206,INDEX(EfficiencyFunctions!E$2:E$206,$B191+1),INDEX(EfficiencyFunctions!E$2:E$206,$B191))-INDEX(EfficiencyFunctions!E$2:E$206,$B191))/($E191-$C191)*($A191-$C191)+INDEX(EfficiencyFunctions!E$2:E$206,$B191)),(IF($B191&lt;206,INDEX(EfficiencyFunctions!E$2:E$206,$B191+1),INDEX(EfficiencyFunctions!E$2:E$206,$B191))-INDEX(EfficiencyFunctions!E$2:E$206,$B191))/($E191-$C191)*($A191-$C191)+INDEX(EfficiencyFunctions!E$2:E$206,$B191),0)</f>
        <v>0</v>
      </c>
      <c r="K191">
        <f>IF(ISNUMBER((IF($B191&lt;206,INDEX(EfficiencyFunctions!F$2:F$206,$B191+1),INDEX(EfficiencyFunctions!F$2:F$206,$B191))-INDEX(EfficiencyFunctions!F$2:F$206,$B191))/($E191-$C191)*($A191-$C191)+INDEX(EfficiencyFunctions!F$2:F$206,$B191)),(IF($B191&lt;206,INDEX(EfficiencyFunctions!F$2:F$206,$B191+1),INDEX(EfficiencyFunctions!F$2:F$206,$B191))-INDEX(EfficiencyFunctions!F$2:F$206,$B191))/($E191-$C191)*($A191-$C191)+INDEX(EfficiencyFunctions!F$2:F$206,$B191),0)</f>
        <v>0</v>
      </c>
      <c r="L191">
        <f t="shared" si="5"/>
        <v>0</v>
      </c>
      <c r="M191">
        <f>IF(ISNUMBER(MainDisplay!I191),MainDisplay!I191*MainDisplay!$A$5/(683*SUMPRODUCT('Interpolated data'!G$3:G$1003,'Interpolated data'!L$3:L$1003,MainDisplay!I$3:I$1003)),0)</f>
        <v>0</v>
      </c>
    </row>
    <row r="192" spans="1:13" x14ac:dyDescent="0.25">
      <c r="A192" t="str">
        <f>IF(ISNUMBER(MainDisplay!G192),MainDisplay!G192,"")</f>
        <v/>
      </c>
      <c r="B192" t="e">
        <f>MATCH($A192,EfficiencyFunctions!$A$2:$A$206,1)</f>
        <v>#N/A</v>
      </c>
      <c r="C192" t="e">
        <f>INDEX(EfficiencyFunctions!$A$2:$A$206,B192)</f>
        <v>#N/A</v>
      </c>
      <c r="D192" t="e">
        <f>INDEX(EfficiencyFunctions!$B$2:$B$206,B192)</f>
        <v>#N/A</v>
      </c>
      <c r="E192" t="e">
        <f>IF(B192&lt;206,INDEX(EfficiencyFunctions!$A$2:$A$206,B192+1),1000000)</f>
        <v>#N/A</v>
      </c>
      <c r="F192" t="e">
        <f>IF(B192&lt;206,INDEX(EfficiencyFunctions!$B$2:$B$206,B192+1),INDEX(EfficiencyFunctions!$B$2:$B$206,B192))</f>
        <v>#N/A</v>
      </c>
      <c r="G192">
        <f t="shared" si="4"/>
        <v>0</v>
      </c>
      <c r="H192">
        <f>IF(ISNUMBER((IF($B192&lt;206,INDEX(EfficiencyFunctions!C$2:C$206,$B192+1),INDEX(EfficiencyFunctions!C$2:C$206,$B192))-INDEX(EfficiencyFunctions!C$2:C$206,$B192))/($E192-$C192)*($A192-$C192)+INDEX(EfficiencyFunctions!C$2:C$206,$B192)),(IF($B192&lt;206,INDEX(EfficiencyFunctions!C$2:C$206,$B192+1),INDEX(EfficiencyFunctions!C$2:C$206,$B192))-INDEX(EfficiencyFunctions!C$2:C$206,$B192))/($E192-$C192)*($A192-$C192)+INDEX(EfficiencyFunctions!C$2:C$206,$B192),0)</f>
        <v>0</v>
      </c>
      <c r="I192">
        <f>IF(ISNUMBER((IF($B192&lt;206,INDEX(EfficiencyFunctions!D$2:D$206,$B192+1),INDEX(EfficiencyFunctions!D$2:D$206,$B192))-INDEX(EfficiencyFunctions!D$2:D$206,$B192))/($E192-$C192)*($A192-$C192)+INDEX(EfficiencyFunctions!D$2:D$206,$B192)),(IF($B192&lt;206,INDEX(EfficiencyFunctions!D$2:D$206,$B192+1),INDEX(EfficiencyFunctions!D$2:D$206,$B192))-INDEX(EfficiencyFunctions!D$2:D$206,$B192))/($E192-$C192)*($A192-$C192)+INDEX(EfficiencyFunctions!D$2:D$206,$B192),0)</f>
        <v>0</v>
      </c>
      <c r="J192">
        <f>IF(ISNUMBER((IF($B192&lt;206,INDEX(EfficiencyFunctions!E$2:E$206,$B192+1),INDEX(EfficiencyFunctions!E$2:E$206,$B192))-INDEX(EfficiencyFunctions!E$2:E$206,$B192))/($E192-$C192)*($A192-$C192)+INDEX(EfficiencyFunctions!E$2:E$206,$B192)),(IF($B192&lt;206,INDEX(EfficiencyFunctions!E$2:E$206,$B192+1),INDEX(EfficiencyFunctions!E$2:E$206,$B192))-INDEX(EfficiencyFunctions!E$2:E$206,$B192))/($E192-$C192)*($A192-$C192)+INDEX(EfficiencyFunctions!E$2:E$206,$B192),0)</f>
        <v>0</v>
      </c>
      <c r="K192">
        <f>IF(ISNUMBER((IF($B192&lt;206,INDEX(EfficiencyFunctions!F$2:F$206,$B192+1),INDEX(EfficiencyFunctions!F$2:F$206,$B192))-INDEX(EfficiencyFunctions!F$2:F$206,$B192))/($E192-$C192)*($A192-$C192)+INDEX(EfficiencyFunctions!F$2:F$206,$B192)),(IF($B192&lt;206,INDEX(EfficiencyFunctions!F$2:F$206,$B192+1),INDEX(EfficiencyFunctions!F$2:F$206,$B192))-INDEX(EfficiencyFunctions!F$2:F$206,$B192))/($E192-$C192)*($A192-$C192)+INDEX(EfficiencyFunctions!F$2:F$206,$B192),0)</f>
        <v>0</v>
      </c>
      <c r="L192">
        <f t="shared" si="5"/>
        <v>0</v>
      </c>
      <c r="M192">
        <f>IF(ISNUMBER(MainDisplay!I192),MainDisplay!I192*MainDisplay!$A$5/(683*SUMPRODUCT('Interpolated data'!G$3:G$1003,'Interpolated data'!L$3:L$1003,MainDisplay!I$3:I$1003)),0)</f>
        <v>0</v>
      </c>
    </row>
    <row r="193" spans="1:13" x14ac:dyDescent="0.25">
      <c r="A193" t="str">
        <f>IF(ISNUMBER(MainDisplay!G193),MainDisplay!G193,"")</f>
        <v/>
      </c>
      <c r="B193" t="e">
        <f>MATCH($A193,EfficiencyFunctions!$A$2:$A$206,1)</f>
        <v>#N/A</v>
      </c>
      <c r="C193" t="e">
        <f>INDEX(EfficiencyFunctions!$A$2:$A$206,B193)</f>
        <v>#N/A</v>
      </c>
      <c r="D193" t="e">
        <f>INDEX(EfficiencyFunctions!$B$2:$B$206,B193)</f>
        <v>#N/A</v>
      </c>
      <c r="E193" t="e">
        <f>IF(B193&lt;206,INDEX(EfficiencyFunctions!$A$2:$A$206,B193+1),1000000)</f>
        <v>#N/A</v>
      </c>
      <c r="F193" t="e">
        <f>IF(B193&lt;206,INDEX(EfficiencyFunctions!$B$2:$B$206,B193+1),INDEX(EfficiencyFunctions!$B$2:$B$206,B193))</f>
        <v>#N/A</v>
      </c>
      <c r="G193">
        <f t="shared" si="4"/>
        <v>0</v>
      </c>
      <c r="H193">
        <f>IF(ISNUMBER((IF($B193&lt;206,INDEX(EfficiencyFunctions!C$2:C$206,$B193+1),INDEX(EfficiencyFunctions!C$2:C$206,$B193))-INDEX(EfficiencyFunctions!C$2:C$206,$B193))/($E193-$C193)*($A193-$C193)+INDEX(EfficiencyFunctions!C$2:C$206,$B193)),(IF($B193&lt;206,INDEX(EfficiencyFunctions!C$2:C$206,$B193+1),INDEX(EfficiencyFunctions!C$2:C$206,$B193))-INDEX(EfficiencyFunctions!C$2:C$206,$B193))/($E193-$C193)*($A193-$C193)+INDEX(EfficiencyFunctions!C$2:C$206,$B193),0)</f>
        <v>0</v>
      </c>
      <c r="I193">
        <f>IF(ISNUMBER((IF($B193&lt;206,INDEX(EfficiencyFunctions!D$2:D$206,$B193+1),INDEX(EfficiencyFunctions!D$2:D$206,$B193))-INDEX(EfficiencyFunctions!D$2:D$206,$B193))/($E193-$C193)*($A193-$C193)+INDEX(EfficiencyFunctions!D$2:D$206,$B193)),(IF($B193&lt;206,INDEX(EfficiencyFunctions!D$2:D$206,$B193+1),INDEX(EfficiencyFunctions!D$2:D$206,$B193))-INDEX(EfficiencyFunctions!D$2:D$206,$B193))/($E193-$C193)*($A193-$C193)+INDEX(EfficiencyFunctions!D$2:D$206,$B193),0)</f>
        <v>0</v>
      </c>
      <c r="J193">
        <f>IF(ISNUMBER((IF($B193&lt;206,INDEX(EfficiencyFunctions!E$2:E$206,$B193+1),INDEX(EfficiencyFunctions!E$2:E$206,$B193))-INDEX(EfficiencyFunctions!E$2:E$206,$B193))/($E193-$C193)*($A193-$C193)+INDEX(EfficiencyFunctions!E$2:E$206,$B193)),(IF($B193&lt;206,INDEX(EfficiencyFunctions!E$2:E$206,$B193+1),INDEX(EfficiencyFunctions!E$2:E$206,$B193))-INDEX(EfficiencyFunctions!E$2:E$206,$B193))/($E193-$C193)*($A193-$C193)+INDEX(EfficiencyFunctions!E$2:E$206,$B193),0)</f>
        <v>0</v>
      </c>
      <c r="K193">
        <f>IF(ISNUMBER((IF($B193&lt;206,INDEX(EfficiencyFunctions!F$2:F$206,$B193+1),INDEX(EfficiencyFunctions!F$2:F$206,$B193))-INDEX(EfficiencyFunctions!F$2:F$206,$B193))/($E193-$C193)*($A193-$C193)+INDEX(EfficiencyFunctions!F$2:F$206,$B193)),(IF($B193&lt;206,INDEX(EfficiencyFunctions!F$2:F$206,$B193+1),INDEX(EfficiencyFunctions!F$2:F$206,$B193))-INDEX(EfficiencyFunctions!F$2:F$206,$B193))/($E193-$C193)*($A193-$C193)+INDEX(EfficiencyFunctions!F$2:F$206,$B193),0)</f>
        <v>0</v>
      </c>
      <c r="L193">
        <f t="shared" si="5"/>
        <v>0</v>
      </c>
      <c r="M193">
        <f>IF(ISNUMBER(MainDisplay!I193),MainDisplay!I193*MainDisplay!$A$5/(683*SUMPRODUCT('Interpolated data'!G$3:G$1003,'Interpolated data'!L$3:L$1003,MainDisplay!I$3:I$1003)),0)</f>
        <v>0</v>
      </c>
    </row>
    <row r="194" spans="1:13" x14ac:dyDescent="0.25">
      <c r="A194" t="str">
        <f>IF(ISNUMBER(MainDisplay!G194),MainDisplay!G194,"")</f>
        <v/>
      </c>
      <c r="B194" t="e">
        <f>MATCH($A194,EfficiencyFunctions!$A$2:$A$206,1)</f>
        <v>#N/A</v>
      </c>
      <c r="C194" t="e">
        <f>INDEX(EfficiencyFunctions!$A$2:$A$206,B194)</f>
        <v>#N/A</v>
      </c>
      <c r="D194" t="e">
        <f>INDEX(EfficiencyFunctions!$B$2:$B$206,B194)</f>
        <v>#N/A</v>
      </c>
      <c r="E194" t="e">
        <f>IF(B194&lt;206,INDEX(EfficiencyFunctions!$A$2:$A$206,B194+1),1000000)</f>
        <v>#N/A</v>
      </c>
      <c r="F194" t="e">
        <f>IF(B194&lt;206,INDEX(EfficiencyFunctions!$B$2:$B$206,B194+1),INDEX(EfficiencyFunctions!$B$2:$B$206,B194))</f>
        <v>#N/A</v>
      </c>
      <c r="G194">
        <f t="shared" si="4"/>
        <v>0</v>
      </c>
      <c r="H194">
        <f>IF(ISNUMBER((IF($B194&lt;206,INDEX(EfficiencyFunctions!C$2:C$206,$B194+1),INDEX(EfficiencyFunctions!C$2:C$206,$B194))-INDEX(EfficiencyFunctions!C$2:C$206,$B194))/($E194-$C194)*($A194-$C194)+INDEX(EfficiencyFunctions!C$2:C$206,$B194)),(IF($B194&lt;206,INDEX(EfficiencyFunctions!C$2:C$206,$B194+1),INDEX(EfficiencyFunctions!C$2:C$206,$B194))-INDEX(EfficiencyFunctions!C$2:C$206,$B194))/($E194-$C194)*($A194-$C194)+INDEX(EfficiencyFunctions!C$2:C$206,$B194),0)</f>
        <v>0</v>
      </c>
      <c r="I194">
        <f>IF(ISNUMBER((IF($B194&lt;206,INDEX(EfficiencyFunctions!D$2:D$206,$B194+1),INDEX(EfficiencyFunctions!D$2:D$206,$B194))-INDEX(EfficiencyFunctions!D$2:D$206,$B194))/($E194-$C194)*($A194-$C194)+INDEX(EfficiencyFunctions!D$2:D$206,$B194)),(IF($B194&lt;206,INDEX(EfficiencyFunctions!D$2:D$206,$B194+1),INDEX(EfficiencyFunctions!D$2:D$206,$B194))-INDEX(EfficiencyFunctions!D$2:D$206,$B194))/($E194-$C194)*($A194-$C194)+INDEX(EfficiencyFunctions!D$2:D$206,$B194),0)</f>
        <v>0</v>
      </c>
      <c r="J194">
        <f>IF(ISNUMBER((IF($B194&lt;206,INDEX(EfficiencyFunctions!E$2:E$206,$B194+1),INDEX(EfficiencyFunctions!E$2:E$206,$B194))-INDEX(EfficiencyFunctions!E$2:E$206,$B194))/($E194-$C194)*($A194-$C194)+INDEX(EfficiencyFunctions!E$2:E$206,$B194)),(IF($B194&lt;206,INDEX(EfficiencyFunctions!E$2:E$206,$B194+1),INDEX(EfficiencyFunctions!E$2:E$206,$B194))-INDEX(EfficiencyFunctions!E$2:E$206,$B194))/($E194-$C194)*($A194-$C194)+INDEX(EfficiencyFunctions!E$2:E$206,$B194),0)</f>
        <v>0</v>
      </c>
      <c r="K194">
        <f>IF(ISNUMBER((IF($B194&lt;206,INDEX(EfficiencyFunctions!F$2:F$206,$B194+1),INDEX(EfficiencyFunctions!F$2:F$206,$B194))-INDEX(EfficiencyFunctions!F$2:F$206,$B194))/($E194-$C194)*($A194-$C194)+INDEX(EfficiencyFunctions!F$2:F$206,$B194)),(IF($B194&lt;206,INDEX(EfficiencyFunctions!F$2:F$206,$B194+1),INDEX(EfficiencyFunctions!F$2:F$206,$B194))-INDEX(EfficiencyFunctions!F$2:F$206,$B194))/($E194-$C194)*($A194-$C194)+INDEX(EfficiencyFunctions!F$2:F$206,$B194),0)</f>
        <v>0</v>
      </c>
      <c r="L194">
        <f t="shared" si="5"/>
        <v>0</v>
      </c>
      <c r="M194">
        <f>IF(ISNUMBER(MainDisplay!I194),MainDisplay!I194*MainDisplay!$A$5/(683*SUMPRODUCT('Interpolated data'!G$3:G$1003,'Interpolated data'!L$3:L$1003,MainDisplay!I$3:I$1003)),0)</f>
        <v>0</v>
      </c>
    </row>
    <row r="195" spans="1:13" x14ac:dyDescent="0.25">
      <c r="A195" t="str">
        <f>IF(ISNUMBER(MainDisplay!G195),MainDisplay!G195,"")</f>
        <v/>
      </c>
      <c r="B195" t="e">
        <f>MATCH($A195,EfficiencyFunctions!$A$2:$A$206,1)</f>
        <v>#N/A</v>
      </c>
      <c r="C195" t="e">
        <f>INDEX(EfficiencyFunctions!$A$2:$A$206,B195)</f>
        <v>#N/A</v>
      </c>
      <c r="D195" t="e">
        <f>INDEX(EfficiencyFunctions!$B$2:$B$206,B195)</f>
        <v>#N/A</v>
      </c>
      <c r="E195" t="e">
        <f>IF(B195&lt;206,INDEX(EfficiencyFunctions!$A$2:$A$206,B195+1),1000000)</f>
        <v>#N/A</v>
      </c>
      <c r="F195" t="e">
        <f>IF(B195&lt;206,INDEX(EfficiencyFunctions!$B$2:$B$206,B195+1),INDEX(EfficiencyFunctions!$B$2:$B$206,B195))</f>
        <v>#N/A</v>
      </c>
      <c r="G195">
        <f t="shared" si="4"/>
        <v>0</v>
      </c>
      <c r="H195">
        <f>IF(ISNUMBER((IF($B195&lt;206,INDEX(EfficiencyFunctions!C$2:C$206,$B195+1),INDEX(EfficiencyFunctions!C$2:C$206,$B195))-INDEX(EfficiencyFunctions!C$2:C$206,$B195))/($E195-$C195)*($A195-$C195)+INDEX(EfficiencyFunctions!C$2:C$206,$B195)),(IF($B195&lt;206,INDEX(EfficiencyFunctions!C$2:C$206,$B195+1),INDEX(EfficiencyFunctions!C$2:C$206,$B195))-INDEX(EfficiencyFunctions!C$2:C$206,$B195))/($E195-$C195)*($A195-$C195)+INDEX(EfficiencyFunctions!C$2:C$206,$B195),0)</f>
        <v>0</v>
      </c>
      <c r="I195">
        <f>IF(ISNUMBER((IF($B195&lt;206,INDEX(EfficiencyFunctions!D$2:D$206,$B195+1),INDEX(EfficiencyFunctions!D$2:D$206,$B195))-INDEX(EfficiencyFunctions!D$2:D$206,$B195))/($E195-$C195)*($A195-$C195)+INDEX(EfficiencyFunctions!D$2:D$206,$B195)),(IF($B195&lt;206,INDEX(EfficiencyFunctions!D$2:D$206,$B195+1),INDEX(EfficiencyFunctions!D$2:D$206,$B195))-INDEX(EfficiencyFunctions!D$2:D$206,$B195))/($E195-$C195)*($A195-$C195)+INDEX(EfficiencyFunctions!D$2:D$206,$B195),0)</f>
        <v>0</v>
      </c>
      <c r="J195">
        <f>IF(ISNUMBER((IF($B195&lt;206,INDEX(EfficiencyFunctions!E$2:E$206,$B195+1),INDEX(EfficiencyFunctions!E$2:E$206,$B195))-INDEX(EfficiencyFunctions!E$2:E$206,$B195))/($E195-$C195)*($A195-$C195)+INDEX(EfficiencyFunctions!E$2:E$206,$B195)),(IF($B195&lt;206,INDEX(EfficiencyFunctions!E$2:E$206,$B195+1),INDEX(EfficiencyFunctions!E$2:E$206,$B195))-INDEX(EfficiencyFunctions!E$2:E$206,$B195))/($E195-$C195)*($A195-$C195)+INDEX(EfficiencyFunctions!E$2:E$206,$B195),0)</f>
        <v>0</v>
      </c>
      <c r="K195">
        <f>IF(ISNUMBER((IF($B195&lt;206,INDEX(EfficiencyFunctions!F$2:F$206,$B195+1),INDEX(EfficiencyFunctions!F$2:F$206,$B195))-INDEX(EfficiencyFunctions!F$2:F$206,$B195))/($E195-$C195)*($A195-$C195)+INDEX(EfficiencyFunctions!F$2:F$206,$B195)),(IF($B195&lt;206,INDEX(EfficiencyFunctions!F$2:F$206,$B195+1),INDEX(EfficiencyFunctions!F$2:F$206,$B195))-INDEX(EfficiencyFunctions!F$2:F$206,$B195))/($E195-$C195)*($A195-$C195)+INDEX(EfficiencyFunctions!F$2:F$206,$B195),0)</f>
        <v>0</v>
      </c>
      <c r="L195">
        <f t="shared" si="5"/>
        <v>0</v>
      </c>
      <c r="M195">
        <f>IF(ISNUMBER(MainDisplay!I195),MainDisplay!I195*MainDisplay!$A$5/(683*SUMPRODUCT('Interpolated data'!G$3:G$1003,'Interpolated data'!L$3:L$1003,MainDisplay!I$3:I$1003)),0)</f>
        <v>0</v>
      </c>
    </row>
    <row r="196" spans="1:13" x14ac:dyDescent="0.25">
      <c r="A196" t="str">
        <f>IF(ISNUMBER(MainDisplay!G196),MainDisplay!G196,"")</f>
        <v/>
      </c>
      <c r="B196" t="e">
        <f>MATCH($A196,EfficiencyFunctions!$A$2:$A$206,1)</f>
        <v>#N/A</v>
      </c>
      <c r="C196" t="e">
        <f>INDEX(EfficiencyFunctions!$A$2:$A$206,B196)</f>
        <v>#N/A</v>
      </c>
      <c r="D196" t="e">
        <f>INDEX(EfficiencyFunctions!$B$2:$B$206,B196)</f>
        <v>#N/A</v>
      </c>
      <c r="E196" t="e">
        <f>IF(B196&lt;206,INDEX(EfficiencyFunctions!$A$2:$A$206,B196+1),1000000)</f>
        <v>#N/A</v>
      </c>
      <c r="F196" t="e">
        <f>IF(B196&lt;206,INDEX(EfficiencyFunctions!$B$2:$B$206,B196+1),INDEX(EfficiencyFunctions!$B$2:$B$206,B196))</f>
        <v>#N/A</v>
      </c>
      <c r="G196">
        <f t="shared" si="4"/>
        <v>0</v>
      </c>
      <c r="H196">
        <f>IF(ISNUMBER((IF($B196&lt;206,INDEX(EfficiencyFunctions!C$2:C$206,$B196+1),INDEX(EfficiencyFunctions!C$2:C$206,$B196))-INDEX(EfficiencyFunctions!C$2:C$206,$B196))/($E196-$C196)*($A196-$C196)+INDEX(EfficiencyFunctions!C$2:C$206,$B196)),(IF($B196&lt;206,INDEX(EfficiencyFunctions!C$2:C$206,$B196+1),INDEX(EfficiencyFunctions!C$2:C$206,$B196))-INDEX(EfficiencyFunctions!C$2:C$206,$B196))/($E196-$C196)*($A196-$C196)+INDEX(EfficiencyFunctions!C$2:C$206,$B196),0)</f>
        <v>0</v>
      </c>
      <c r="I196">
        <f>IF(ISNUMBER((IF($B196&lt;206,INDEX(EfficiencyFunctions!D$2:D$206,$B196+1),INDEX(EfficiencyFunctions!D$2:D$206,$B196))-INDEX(EfficiencyFunctions!D$2:D$206,$B196))/($E196-$C196)*($A196-$C196)+INDEX(EfficiencyFunctions!D$2:D$206,$B196)),(IF($B196&lt;206,INDEX(EfficiencyFunctions!D$2:D$206,$B196+1),INDEX(EfficiencyFunctions!D$2:D$206,$B196))-INDEX(EfficiencyFunctions!D$2:D$206,$B196))/($E196-$C196)*($A196-$C196)+INDEX(EfficiencyFunctions!D$2:D$206,$B196),0)</f>
        <v>0</v>
      </c>
      <c r="J196">
        <f>IF(ISNUMBER((IF($B196&lt;206,INDEX(EfficiencyFunctions!E$2:E$206,$B196+1),INDEX(EfficiencyFunctions!E$2:E$206,$B196))-INDEX(EfficiencyFunctions!E$2:E$206,$B196))/($E196-$C196)*($A196-$C196)+INDEX(EfficiencyFunctions!E$2:E$206,$B196)),(IF($B196&lt;206,INDEX(EfficiencyFunctions!E$2:E$206,$B196+1),INDEX(EfficiencyFunctions!E$2:E$206,$B196))-INDEX(EfficiencyFunctions!E$2:E$206,$B196))/($E196-$C196)*($A196-$C196)+INDEX(EfficiencyFunctions!E$2:E$206,$B196),0)</f>
        <v>0</v>
      </c>
      <c r="K196">
        <f>IF(ISNUMBER((IF($B196&lt;206,INDEX(EfficiencyFunctions!F$2:F$206,$B196+1),INDEX(EfficiencyFunctions!F$2:F$206,$B196))-INDEX(EfficiencyFunctions!F$2:F$206,$B196))/($E196-$C196)*($A196-$C196)+INDEX(EfficiencyFunctions!F$2:F$206,$B196)),(IF($B196&lt;206,INDEX(EfficiencyFunctions!F$2:F$206,$B196+1),INDEX(EfficiencyFunctions!F$2:F$206,$B196))-INDEX(EfficiencyFunctions!F$2:F$206,$B196))/($E196-$C196)*($A196-$C196)+INDEX(EfficiencyFunctions!F$2:F$206,$B196),0)</f>
        <v>0</v>
      </c>
      <c r="L196">
        <f t="shared" si="5"/>
        <v>0</v>
      </c>
      <c r="M196">
        <f>IF(ISNUMBER(MainDisplay!I196),MainDisplay!I196*MainDisplay!$A$5/(683*SUMPRODUCT('Interpolated data'!G$3:G$1003,'Interpolated data'!L$3:L$1003,MainDisplay!I$3:I$1003)),0)</f>
        <v>0</v>
      </c>
    </row>
    <row r="197" spans="1:13" x14ac:dyDescent="0.25">
      <c r="A197" t="str">
        <f>IF(ISNUMBER(MainDisplay!G197),MainDisplay!G197,"")</f>
        <v/>
      </c>
      <c r="B197" t="e">
        <f>MATCH($A197,EfficiencyFunctions!$A$2:$A$206,1)</f>
        <v>#N/A</v>
      </c>
      <c r="C197" t="e">
        <f>INDEX(EfficiencyFunctions!$A$2:$A$206,B197)</f>
        <v>#N/A</v>
      </c>
      <c r="D197" t="e">
        <f>INDEX(EfficiencyFunctions!$B$2:$B$206,B197)</f>
        <v>#N/A</v>
      </c>
      <c r="E197" t="e">
        <f>IF(B197&lt;206,INDEX(EfficiencyFunctions!$A$2:$A$206,B197+1),1000000)</f>
        <v>#N/A</v>
      </c>
      <c r="F197" t="e">
        <f>IF(B197&lt;206,INDEX(EfficiencyFunctions!$B$2:$B$206,B197+1),INDEX(EfficiencyFunctions!$B$2:$B$206,B197))</f>
        <v>#N/A</v>
      </c>
      <c r="G197">
        <f t="shared" ref="G197:G260" si="6">IF(ISNUMBER((F197-D197)/(E197-C197)*($A197-C197)+D197),(F197-D197)/(E197-C197)*($A197-C197)+D197,0)</f>
        <v>0</v>
      </c>
      <c r="H197">
        <f>IF(ISNUMBER((IF($B197&lt;206,INDEX(EfficiencyFunctions!C$2:C$206,$B197+1),INDEX(EfficiencyFunctions!C$2:C$206,$B197))-INDEX(EfficiencyFunctions!C$2:C$206,$B197))/($E197-$C197)*($A197-$C197)+INDEX(EfficiencyFunctions!C$2:C$206,$B197)),(IF($B197&lt;206,INDEX(EfficiencyFunctions!C$2:C$206,$B197+1),INDEX(EfficiencyFunctions!C$2:C$206,$B197))-INDEX(EfficiencyFunctions!C$2:C$206,$B197))/($E197-$C197)*($A197-$C197)+INDEX(EfficiencyFunctions!C$2:C$206,$B197),0)</f>
        <v>0</v>
      </c>
      <c r="I197">
        <f>IF(ISNUMBER((IF($B197&lt;206,INDEX(EfficiencyFunctions!D$2:D$206,$B197+1),INDEX(EfficiencyFunctions!D$2:D$206,$B197))-INDEX(EfficiencyFunctions!D$2:D$206,$B197))/($E197-$C197)*($A197-$C197)+INDEX(EfficiencyFunctions!D$2:D$206,$B197)),(IF($B197&lt;206,INDEX(EfficiencyFunctions!D$2:D$206,$B197+1),INDEX(EfficiencyFunctions!D$2:D$206,$B197))-INDEX(EfficiencyFunctions!D$2:D$206,$B197))/($E197-$C197)*($A197-$C197)+INDEX(EfficiencyFunctions!D$2:D$206,$B197),0)</f>
        <v>0</v>
      </c>
      <c r="J197">
        <f>IF(ISNUMBER((IF($B197&lt;206,INDEX(EfficiencyFunctions!E$2:E$206,$B197+1),INDEX(EfficiencyFunctions!E$2:E$206,$B197))-INDEX(EfficiencyFunctions!E$2:E$206,$B197))/($E197-$C197)*($A197-$C197)+INDEX(EfficiencyFunctions!E$2:E$206,$B197)),(IF($B197&lt;206,INDEX(EfficiencyFunctions!E$2:E$206,$B197+1),INDEX(EfficiencyFunctions!E$2:E$206,$B197))-INDEX(EfficiencyFunctions!E$2:E$206,$B197))/($E197-$C197)*($A197-$C197)+INDEX(EfficiencyFunctions!E$2:E$206,$B197),0)</f>
        <v>0</v>
      </c>
      <c r="K197">
        <f>IF(ISNUMBER((IF($B197&lt;206,INDEX(EfficiencyFunctions!F$2:F$206,$B197+1),INDEX(EfficiencyFunctions!F$2:F$206,$B197))-INDEX(EfficiencyFunctions!F$2:F$206,$B197))/($E197-$C197)*($A197-$C197)+INDEX(EfficiencyFunctions!F$2:F$206,$B197)),(IF($B197&lt;206,INDEX(EfficiencyFunctions!F$2:F$206,$B197+1),INDEX(EfficiencyFunctions!F$2:F$206,$B197))-INDEX(EfficiencyFunctions!F$2:F$206,$B197))/($E197-$C197)*($A197-$C197)+INDEX(EfficiencyFunctions!F$2:F$206,$B197),0)</f>
        <v>0</v>
      </c>
      <c r="L197">
        <f t="shared" ref="L197:L260" si="7">IF(ISNUMBER(A197),IF(ISNUMBER(A198),(A197-A196)/2+(A198-A197)/2,(A197-A196)/2),0)</f>
        <v>0</v>
      </c>
      <c r="M197">
        <f>IF(ISNUMBER(MainDisplay!I197),MainDisplay!I197*MainDisplay!$A$5/(683*SUMPRODUCT('Interpolated data'!G$3:G$1003,'Interpolated data'!L$3:L$1003,MainDisplay!I$3:I$1003)),0)</f>
        <v>0</v>
      </c>
    </row>
    <row r="198" spans="1:13" x14ac:dyDescent="0.25">
      <c r="A198" t="str">
        <f>IF(ISNUMBER(MainDisplay!G198),MainDisplay!G198,"")</f>
        <v/>
      </c>
      <c r="B198" t="e">
        <f>MATCH($A198,EfficiencyFunctions!$A$2:$A$206,1)</f>
        <v>#N/A</v>
      </c>
      <c r="C198" t="e">
        <f>INDEX(EfficiencyFunctions!$A$2:$A$206,B198)</f>
        <v>#N/A</v>
      </c>
      <c r="D198" t="e">
        <f>INDEX(EfficiencyFunctions!$B$2:$B$206,B198)</f>
        <v>#N/A</v>
      </c>
      <c r="E198" t="e">
        <f>IF(B198&lt;206,INDEX(EfficiencyFunctions!$A$2:$A$206,B198+1),1000000)</f>
        <v>#N/A</v>
      </c>
      <c r="F198" t="e">
        <f>IF(B198&lt;206,INDEX(EfficiencyFunctions!$B$2:$B$206,B198+1),INDEX(EfficiencyFunctions!$B$2:$B$206,B198))</f>
        <v>#N/A</v>
      </c>
      <c r="G198">
        <f t="shared" si="6"/>
        <v>0</v>
      </c>
      <c r="H198">
        <f>IF(ISNUMBER((IF($B198&lt;206,INDEX(EfficiencyFunctions!C$2:C$206,$B198+1),INDEX(EfficiencyFunctions!C$2:C$206,$B198))-INDEX(EfficiencyFunctions!C$2:C$206,$B198))/($E198-$C198)*($A198-$C198)+INDEX(EfficiencyFunctions!C$2:C$206,$B198)),(IF($B198&lt;206,INDEX(EfficiencyFunctions!C$2:C$206,$B198+1),INDEX(EfficiencyFunctions!C$2:C$206,$B198))-INDEX(EfficiencyFunctions!C$2:C$206,$B198))/($E198-$C198)*($A198-$C198)+INDEX(EfficiencyFunctions!C$2:C$206,$B198),0)</f>
        <v>0</v>
      </c>
      <c r="I198">
        <f>IF(ISNUMBER((IF($B198&lt;206,INDEX(EfficiencyFunctions!D$2:D$206,$B198+1),INDEX(EfficiencyFunctions!D$2:D$206,$B198))-INDEX(EfficiencyFunctions!D$2:D$206,$B198))/($E198-$C198)*($A198-$C198)+INDEX(EfficiencyFunctions!D$2:D$206,$B198)),(IF($B198&lt;206,INDEX(EfficiencyFunctions!D$2:D$206,$B198+1),INDEX(EfficiencyFunctions!D$2:D$206,$B198))-INDEX(EfficiencyFunctions!D$2:D$206,$B198))/($E198-$C198)*($A198-$C198)+INDEX(EfficiencyFunctions!D$2:D$206,$B198),0)</f>
        <v>0</v>
      </c>
      <c r="J198">
        <f>IF(ISNUMBER((IF($B198&lt;206,INDEX(EfficiencyFunctions!E$2:E$206,$B198+1),INDEX(EfficiencyFunctions!E$2:E$206,$B198))-INDEX(EfficiencyFunctions!E$2:E$206,$B198))/($E198-$C198)*($A198-$C198)+INDEX(EfficiencyFunctions!E$2:E$206,$B198)),(IF($B198&lt;206,INDEX(EfficiencyFunctions!E$2:E$206,$B198+1),INDEX(EfficiencyFunctions!E$2:E$206,$B198))-INDEX(EfficiencyFunctions!E$2:E$206,$B198))/($E198-$C198)*($A198-$C198)+INDEX(EfficiencyFunctions!E$2:E$206,$B198),0)</f>
        <v>0</v>
      </c>
      <c r="K198">
        <f>IF(ISNUMBER((IF($B198&lt;206,INDEX(EfficiencyFunctions!F$2:F$206,$B198+1),INDEX(EfficiencyFunctions!F$2:F$206,$B198))-INDEX(EfficiencyFunctions!F$2:F$206,$B198))/($E198-$C198)*($A198-$C198)+INDEX(EfficiencyFunctions!F$2:F$206,$B198)),(IF($B198&lt;206,INDEX(EfficiencyFunctions!F$2:F$206,$B198+1),INDEX(EfficiencyFunctions!F$2:F$206,$B198))-INDEX(EfficiencyFunctions!F$2:F$206,$B198))/($E198-$C198)*($A198-$C198)+INDEX(EfficiencyFunctions!F$2:F$206,$B198),0)</f>
        <v>0</v>
      </c>
      <c r="L198">
        <f t="shared" si="7"/>
        <v>0</v>
      </c>
      <c r="M198">
        <f>IF(ISNUMBER(MainDisplay!I198),MainDisplay!I198*MainDisplay!$A$5/(683*SUMPRODUCT('Interpolated data'!G$3:G$1003,'Interpolated data'!L$3:L$1003,MainDisplay!I$3:I$1003)),0)</f>
        <v>0</v>
      </c>
    </row>
    <row r="199" spans="1:13" x14ac:dyDescent="0.25">
      <c r="A199" t="str">
        <f>IF(ISNUMBER(MainDisplay!G199),MainDisplay!G199,"")</f>
        <v/>
      </c>
      <c r="B199" t="e">
        <f>MATCH($A199,EfficiencyFunctions!$A$2:$A$206,1)</f>
        <v>#N/A</v>
      </c>
      <c r="C199" t="e">
        <f>INDEX(EfficiencyFunctions!$A$2:$A$206,B199)</f>
        <v>#N/A</v>
      </c>
      <c r="D199" t="e">
        <f>INDEX(EfficiencyFunctions!$B$2:$B$206,B199)</f>
        <v>#N/A</v>
      </c>
      <c r="E199" t="e">
        <f>IF(B199&lt;206,INDEX(EfficiencyFunctions!$A$2:$A$206,B199+1),1000000)</f>
        <v>#N/A</v>
      </c>
      <c r="F199" t="e">
        <f>IF(B199&lt;206,INDEX(EfficiencyFunctions!$B$2:$B$206,B199+1),INDEX(EfficiencyFunctions!$B$2:$B$206,B199))</f>
        <v>#N/A</v>
      </c>
      <c r="G199">
        <f t="shared" si="6"/>
        <v>0</v>
      </c>
      <c r="H199">
        <f>IF(ISNUMBER((IF($B199&lt;206,INDEX(EfficiencyFunctions!C$2:C$206,$B199+1),INDEX(EfficiencyFunctions!C$2:C$206,$B199))-INDEX(EfficiencyFunctions!C$2:C$206,$B199))/($E199-$C199)*($A199-$C199)+INDEX(EfficiencyFunctions!C$2:C$206,$B199)),(IF($B199&lt;206,INDEX(EfficiencyFunctions!C$2:C$206,$B199+1),INDEX(EfficiencyFunctions!C$2:C$206,$B199))-INDEX(EfficiencyFunctions!C$2:C$206,$B199))/($E199-$C199)*($A199-$C199)+INDEX(EfficiencyFunctions!C$2:C$206,$B199),0)</f>
        <v>0</v>
      </c>
      <c r="I199">
        <f>IF(ISNUMBER((IF($B199&lt;206,INDEX(EfficiencyFunctions!D$2:D$206,$B199+1),INDEX(EfficiencyFunctions!D$2:D$206,$B199))-INDEX(EfficiencyFunctions!D$2:D$206,$B199))/($E199-$C199)*($A199-$C199)+INDEX(EfficiencyFunctions!D$2:D$206,$B199)),(IF($B199&lt;206,INDEX(EfficiencyFunctions!D$2:D$206,$B199+1),INDEX(EfficiencyFunctions!D$2:D$206,$B199))-INDEX(EfficiencyFunctions!D$2:D$206,$B199))/($E199-$C199)*($A199-$C199)+INDEX(EfficiencyFunctions!D$2:D$206,$B199),0)</f>
        <v>0</v>
      </c>
      <c r="J199">
        <f>IF(ISNUMBER((IF($B199&lt;206,INDEX(EfficiencyFunctions!E$2:E$206,$B199+1),INDEX(EfficiencyFunctions!E$2:E$206,$B199))-INDEX(EfficiencyFunctions!E$2:E$206,$B199))/($E199-$C199)*($A199-$C199)+INDEX(EfficiencyFunctions!E$2:E$206,$B199)),(IF($B199&lt;206,INDEX(EfficiencyFunctions!E$2:E$206,$B199+1),INDEX(EfficiencyFunctions!E$2:E$206,$B199))-INDEX(EfficiencyFunctions!E$2:E$206,$B199))/($E199-$C199)*($A199-$C199)+INDEX(EfficiencyFunctions!E$2:E$206,$B199),0)</f>
        <v>0</v>
      </c>
      <c r="K199">
        <f>IF(ISNUMBER((IF($B199&lt;206,INDEX(EfficiencyFunctions!F$2:F$206,$B199+1),INDEX(EfficiencyFunctions!F$2:F$206,$B199))-INDEX(EfficiencyFunctions!F$2:F$206,$B199))/($E199-$C199)*($A199-$C199)+INDEX(EfficiencyFunctions!F$2:F$206,$B199)),(IF($B199&lt;206,INDEX(EfficiencyFunctions!F$2:F$206,$B199+1),INDEX(EfficiencyFunctions!F$2:F$206,$B199))-INDEX(EfficiencyFunctions!F$2:F$206,$B199))/($E199-$C199)*($A199-$C199)+INDEX(EfficiencyFunctions!F$2:F$206,$B199),0)</f>
        <v>0</v>
      </c>
      <c r="L199">
        <f t="shared" si="7"/>
        <v>0</v>
      </c>
      <c r="M199">
        <f>IF(ISNUMBER(MainDisplay!I199),MainDisplay!I199*MainDisplay!$A$5/(683*SUMPRODUCT('Interpolated data'!G$3:G$1003,'Interpolated data'!L$3:L$1003,MainDisplay!I$3:I$1003)),0)</f>
        <v>0</v>
      </c>
    </row>
    <row r="200" spans="1:13" x14ac:dyDescent="0.25">
      <c r="A200" t="str">
        <f>IF(ISNUMBER(MainDisplay!G200),MainDisplay!G200,"")</f>
        <v/>
      </c>
      <c r="B200" t="e">
        <f>MATCH($A200,EfficiencyFunctions!$A$2:$A$206,1)</f>
        <v>#N/A</v>
      </c>
      <c r="C200" t="e">
        <f>INDEX(EfficiencyFunctions!$A$2:$A$206,B200)</f>
        <v>#N/A</v>
      </c>
      <c r="D200" t="e">
        <f>INDEX(EfficiencyFunctions!$B$2:$B$206,B200)</f>
        <v>#N/A</v>
      </c>
      <c r="E200" t="e">
        <f>IF(B200&lt;206,INDEX(EfficiencyFunctions!$A$2:$A$206,B200+1),1000000)</f>
        <v>#N/A</v>
      </c>
      <c r="F200" t="e">
        <f>IF(B200&lt;206,INDEX(EfficiencyFunctions!$B$2:$B$206,B200+1),INDEX(EfficiencyFunctions!$B$2:$B$206,B200))</f>
        <v>#N/A</v>
      </c>
      <c r="G200">
        <f t="shared" si="6"/>
        <v>0</v>
      </c>
      <c r="H200">
        <f>IF(ISNUMBER((IF($B200&lt;206,INDEX(EfficiencyFunctions!C$2:C$206,$B200+1),INDEX(EfficiencyFunctions!C$2:C$206,$B200))-INDEX(EfficiencyFunctions!C$2:C$206,$B200))/($E200-$C200)*($A200-$C200)+INDEX(EfficiencyFunctions!C$2:C$206,$B200)),(IF($B200&lt;206,INDEX(EfficiencyFunctions!C$2:C$206,$B200+1),INDEX(EfficiencyFunctions!C$2:C$206,$B200))-INDEX(EfficiencyFunctions!C$2:C$206,$B200))/($E200-$C200)*($A200-$C200)+INDEX(EfficiencyFunctions!C$2:C$206,$B200),0)</f>
        <v>0</v>
      </c>
      <c r="I200">
        <f>IF(ISNUMBER((IF($B200&lt;206,INDEX(EfficiencyFunctions!D$2:D$206,$B200+1),INDEX(EfficiencyFunctions!D$2:D$206,$B200))-INDEX(EfficiencyFunctions!D$2:D$206,$B200))/($E200-$C200)*($A200-$C200)+INDEX(EfficiencyFunctions!D$2:D$206,$B200)),(IF($B200&lt;206,INDEX(EfficiencyFunctions!D$2:D$206,$B200+1),INDEX(EfficiencyFunctions!D$2:D$206,$B200))-INDEX(EfficiencyFunctions!D$2:D$206,$B200))/($E200-$C200)*($A200-$C200)+INDEX(EfficiencyFunctions!D$2:D$206,$B200),0)</f>
        <v>0</v>
      </c>
      <c r="J200">
        <f>IF(ISNUMBER((IF($B200&lt;206,INDEX(EfficiencyFunctions!E$2:E$206,$B200+1),INDEX(EfficiencyFunctions!E$2:E$206,$B200))-INDEX(EfficiencyFunctions!E$2:E$206,$B200))/($E200-$C200)*($A200-$C200)+INDEX(EfficiencyFunctions!E$2:E$206,$B200)),(IF($B200&lt;206,INDEX(EfficiencyFunctions!E$2:E$206,$B200+1),INDEX(EfficiencyFunctions!E$2:E$206,$B200))-INDEX(EfficiencyFunctions!E$2:E$206,$B200))/($E200-$C200)*($A200-$C200)+INDEX(EfficiencyFunctions!E$2:E$206,$B200),0)</f>
        <v>0</v>
      </c>
      <c r="K200">
        <f>IF(ISNUMBER((IF($B200&lt;206,INDEX(EfficiencyFunctions!F$2:F$206,$B200+1),INDEX(EfficiencyFunctions!F$2:F$206,$B200))-INDEX(EfficiencyFunctions!F$2:F$206,$B200))/($E200-$C200)*($A200-$C200)+INDEX(EfficiencyFunctions!F$2:F$206,$B200)),(IF($B200&lt;206,INDEX(EfficiencyFunctions!F$2:F$206,$B200+1),INDEX(EfficiencyFunctions!F$2:F$206,$B200))-INDEX(EfficiencyFunctions!F$2:F$206,$B200))/($E200-$C200)*($A200-$C200)+INDEX(EfficiencyFunctions!F$2:F$206,$B200),0)</f>
        <v>0</v>
      </c>
      <c r="L200">
        <f t="shared" si="7"/>
        <v>0</v>
      </c>
      <c r="M200">
        <f>IF(ISNUMBER(MainDisplay!I200),MainDisplay!I200*MainDisplay!$A$5/(683*SUMPRODUCT('Interpolated data'!G$3:G$1003,'Interpolated data'!L$3:L$1003,MainDisplay!I$3:I$1003)),0)</f>
        <v>0</v>
      </c>
    </row>
    <row r="201" spans="1:13" x14ac:dyDescent="0.25">
      <c r="A201" t="str">
        <f>IF(ISNUMBER(MainDisplay!G201),MainDisplay!G201,"")</f>
        <v/>
      </c>
      <c r="B201" t="e">
        <f>MATCH($A201,EfficiencyFunctions!$A$2:$A$206,1)</f>
        <v>#N/A</v>
      </c>
      <c r="C201" t="e">
        <f>INDEX(EfficiencyFunctions!$A$2:$A$206,B201)</f>
        <v>#N/A</v>
      </c>
      <c r="D201" t="e">
        <f>INDEX(EfficiencyFunctions!$B$2:$B$206,B201)</f>
        <v>#N/A</v>
      </c>
      <c r="E201" t="e">
        <f>IF(B201&lt;206,INDEX(EfficiencyFunctions!$A$2:$A$206,B201+1),1000000)</f>
        <v>#N/A</v>
      </c>
      <c r="F201" t="e">
        <f>IF(B201&lt;206,INDEX(EfficiencyFunctions!$B$2:$B$206,B201+1),INDEX(EfficiencyFunctions!$B$2:$B$206,B201))</f>
        <v>#N/A</v>
      </c>
      <c r="G201">
        <f t="shared" si="6"/>
        <v>0</v>
      </c>
      <c r="H201">
        <f>IF(ISNUMBER((IF($B201&lt;206,INDEX(EfficiencyFunctions!C$2:C$206,$B201+1),INDEX(EfficiencyFunctions!C$2:C$206,$B201))-INDEX(EfficiencyFunctions!C$2:C$206,$B201))/($E201-$C201)*($A201-$C201)+INDEX(EfficiencyFunctions!C$2:C$206,$B201)),(IF($B201&lt;206,INDEX(EfficiencyFunctions!C$2:C$206,$B201+1),INDEX(EfficiencyFunctions!C$2:C$206,$B201))-INDEX(EfficiencyFunctions!C$2:C$206,$B201))/($E201-$C201)*($A201-$C201)+INDEX(EfficiencyFunctions!C$2:C$206,$B201),0)</f>
        <v>0</v>
      </c>
      <c r="I201">
        <f>IF(ISNUMBER((IF($B201&lt;206,INDEX(EfficiencyFunctions!D$2:D$206,$B201+1),INDEX(EfficiencyFunctions!D$2:D$206,$B201))-INDEX(EfficiencyFunctions!D$2:D$206,$B201))/($E201-$C201)*($A201-$C201)+INDEX(EfficiencyFunctions!D$2:D$206,$B201)),(IF($B201&lt;206,INDEX(EfficiencyFunctions!D$2:D$206,$B201+1),INDEX(EfficiencyFunctions!D$2:D$206,$B201))-INDEX(EfficiencyFunctions!D$2:D$206,$B201))/($E201-$C201)*($A201-$C201)+INDEX(EfficiencyFunctions!D$2:D$206,$B201),0)</f>
        <v>0</v>
      </c>
      <c r="J201">
        <f>IF(ISNUMBER((IF($B201&lt;206,INDEX(EfficiencyFunctions!E$2:E$206,$B201+1),INDEX(EfficiencyFunctions!E$2:E$206,$B201))-INDEX(EfficiencyFunctions!E$2:E$206,$B201))/($E201-$C201)*($A201-$C201)+INDEX(EfficiencyFunctions!E$2:E$206,$B201)),(IF($B201&lt;206,INDEX(EfficiencyFunctions!E$2:E$206,$B201+1),INDEX(EfficiencyFunctions!E$2:E$206,$B201))-INDEX(EfficiencyFunctions!E$2:E$206,$B201))/($E201-$C201)*($A201-$C201)+INDEX(EfficiencyFunctions!E$2:E$206,$B201),0)</f>
        <v>0</v>
      </c>
      <c r="K201">
        <f>IF(ISNUMBER((IF($B201&lt;206,INDEX(EfficiencyFunctions!F$2:F$206,$B201+1),INDEX(EfficiencyFunctions!F$2:F$206,$B201))-INDEX(EfficiencyFunctions!F$2:F$206,$B201))/($E201-$C201)*($A201-$C201)+INDEX(EfficiencyFunctions!F$2:F$206,$B201)),(IF($B201&lt;206,INDEX(EfficiencyFunctions!F$2:F$206,$B201+1),INDEX(EfficiencyFunctions!F$2:F$206,$B201))-INDEX(EfficiencyFunctions!F$2:F$206,$B201))/($E201-$C201)*($A201-$C201)+INDEX(EfficiencyFunctions!F$2:F$206,$B201),0)</f>
        <v>0</v>
      </c>
      <c r="L201">
        <f t="shared" si="7"/>
        <v>0</v>
      </c>
      <c r="M201">
        <f>IF(ISNUMBER(MainDisplay!I201),MainDisplay!I201*MainDisplay!$A$5/(683*SUMPRODUCT('Interpolated data'!G$3:G$1003,'Interpolated data'!L$3:L$1003,MainDisplay!I$3:I$1003)),0)</f>
        <v>0</v>
      </c>
    </row>
    <row r="202" spans="1:13" x14ac:dyDescent="0.25">
      <c r="A202" t="str">
        <f>IF(ISNUMBER(MainDisplay!G202),MainDisplay!G202,"")</f>
        <v/>
      </c>
      <c r="B202" t="e">
        <f>MATCH($A202,EfficiencyFunctions!$A$2:$A$206,1)</f>
        <v>#N/A</v>
      </c>
      <c r="C202" t="e">
        <f>INDEX(EfficiencyFunctions!$A$2:$A$206,B202)</f>
        <v>#N/A</v>
      </c>
      <c r="D202" t="e">
        <f>INDEX(EfficiencyFunctions!$B$2:$B$206,B202)</f>
        <v>#N/A</v>
      </c>
      <c r="E202" t="e">
        <f>IF(B202&lt;206,INDEX(EfficiencyFunctions!$A$2:$A$206,B202+1),1000000)</f>
        <v>#N/A</v>
      </c>
      <c r="F202" t="e">
        <f>IF(B202&lt;206,INDEX(EfficiencyFunctions!$B$2:$B$206,B202+1),INDEX(EfficiencyFunctions!$B$2:$B$206,B202))</f>
        <v>#N/A</v>
      </c>
      <c r="G202">
        <f t="shared" si="6"/>
        <v>0</v>
      </c>
      <c r="H202">
        <f>IF(ISNUMBER((IF($B202&lt;206,INDEX(EfficiencyFunctions!C$2:C$206,$B202+1),INDEX(EfficiencyFunctions!C$2:C$206,$B202))-INDEX(EfficiencyFunctions!C$2:C$206,$B202))/($E202-$C202)*($A202-$C202)+INDEX(EfficiencyFunctions!C$2:C$206,$B202)),(IF($B202&lt;206,INDEX(EfficiencyFunctions!C$2:C$206,$B202+1),INDEX(EfficiencyFunctions!C$2:C$206,$B202))-INDEX(EfficiencyFunctions!C$2:C$206,$B202))/($E202-$C202)*($A202-$C202)+INDEX(EfficiencyFunctions!C$2:C$206,$B202),0)</f>
        <v>0</v>
      </c>
      <c r="I202">
        <f>IF(ISNUMBER((IF($B202&lt;206,INDEX(EfficiencyFunctions!D$2:D$206,$B202+1),INDEX(EfficiencyFunctions!D$2:D$206,$B202))-INDEX(EfficiencyFunctions!D$2:D$206,$B202))/($E202-$C202)*($A202-$C202)+INDEX(EfficiencyFunctions!D$2:D$206,$B202)),(IF($B202&lt;206,INDEX(EfficiencyFunctions!D$2:D$206,$B202+1),INDEX(EfficiencyFunctions!D$2:D$206,$B202))-INDEX(EfficiencyFunctions!D$2:D$206,$B202))/($E202-$C202)*($A202-$C202)+INDEX(EfficiencyFunctions!D$2:D$206,$B202),0)</f>
        <v>0</v>
      </c>
      <c r="J202">
        <f>IF(ISNUMBER((IF($B202&lt;206,INDEX(EfficiencyFunctions!E$2:E$206,$B202+1),INDEX(EfficiencyFunctions!E$2:E$206,$B202))-INDEX(EfficiencyFunctions!E$2:E$206,$B202))/($E202-$C202)*($A202-$C202)+INDEX(EfficiencyFunctions!E$2:E$206,$B202)),(IF($B202&lt;206,INDEX(EfficiencyFunctions!E$2:E$206,$B202+1),INDEX(EfficiencyFunctions!E$2:E$206,$B202))-INDEX(EfficiencyFunctions!E$2:E$206,$B202))/($E202-$C202)*($A202-$C202)+INDEX(EfficiencyFunctions!E$2:E$206,$B202),0)</f>
        <v>0</v>
      </c>
      <c r="K202">
        <f>IF(ISNUMBER((IF($B202&lt;206,INDEX(EfficiencyFunctions!F$2:F$206,$B202+1),INDEX(EfficiencyFunctions!F$2:F$206,$B202))-INDEX(EfficiencyFunctions!F$2:F$206,$B202))/($E202-$C202)*($A202-$C202)+INDEX(EfficiencyFunctions!F$2:F$206,$B202)),(IF($B202&lt;206,INDEX(EfficiencyFunctions!F$2:F$206,$B202+1),INDEX(EfficiencyFunctions!F$2:F$206,$B202))-INDEX(EfficiencyFunctions!F$2:F$206,$B202))/($E202-$C202)*($A202-$C202)+INDEX(EfficiencyFunctions!F$2:F$206,$B202),0)</f>
        <v>0</v>
      </c>
      <c r="L202">
        <f t="shared" si="7"/>
        <v>0</v>
      </c>
      <c r="M202">
        <f>IF(ISNUMBER(MainDisplay!I202),MainDisplay!I202*MainDisplay!$A$5/(683*SUMPRODUCT('Interpolated data'!G$3:G$1003,'Interpolated data'!L$3:L$1003,MainDisplay!I$3:I$1003)),0)</f>
        <v>0</v>
      </c>
    </row>
    <row r="203" spans="1:13" x14ac:dyDescent="0.25">
      <c r="A203" t="str">
        <f>IF(ISNUMBER(MainDisplay!G203),MainDisplay!G203,"")</f>
        <v/>
      </c>
      <c r="B203" t="e">
        <f>MATCH($A203,EfficiencyFunctions!$A$2:$A$206,1)</f>
        <v>#N/A</v>
      </c>
      <c r="C203" t="e">
        <f>INDEX(EfficiencyFunctions!$A$2:$A$206,B203)</f>
        <v>#N/A</v>
      </c>
      <c r="D203" t="e">
        <f>INDEX(EfficiencyFunctions!$B$2:$B$206,B203)</f>
        <v>#N/A</v>
      </c>
      <c r="E203" t="e">
        <f>IF(B203&lt;206,INDEX(EfficiencyFunctions!$A$2:$A$206,B203+1),1000000)</f>
        <v>#N/A</v>
      </c>
      <c r="F203" t="e">
        <f>IF(B203&lt;206,INDEX(EfficiencyFunctions!$B$2:$B$206,B203+1),INDEX(EfficiencyFunctions!$B$2:$B$206,B203))</f>
        <v>#N/A</v>
      </c>
      <c r="G203">
        <f t="shared" si="6"/>
        <v>0</v>
      </c>
      <c r="H203">
        <f>IF(ISNUMBER((IF($B203&lt;206,INDEX(EfficiencyFunctions!C$2:C$206,$B203+1),INDEX(EfficiencyFunctions!C$2:C$206,$B203))-INDEX(EfficiencyFunctions!C$2:C$206,$B203))/($E203-$C203)*($A203-$C203)+INDEX(EfficiencyFunctions!C$2:C$206,$B203)),(IF($B203&lt;206,INDEX(EfficiencyFunctions!C$2:C$206,$B203+1),INDEX(EfficiencyFunctions!C$2:C$206,$B203))-INDEX(EfficiencyFunctions!C$2:C$206,$B203))/($E203-$C203)*($A203-$C203)+INDEX(EfficiencyFunctions!C$2:C$206,$B203),0)</f>
        <v>0</v>
      </c>
      <c r="I203">
        <f>IF(ISNUMBER((IF($B203&lt;206,INDEX(EfficiencyFunctions!D$2:D$206,$B203+1),INDEX(EfficiencyFunctions!D$2:D$206,$B203))-INDEX(EfficiencyFunctions!D$2:D$206,$B203))/($E203-$C203)*($A203-$C203)+INDEX(EfficiencyFunctions!D$2:D$206,$B203)),(IF($B203&lt;206,INDEX(EfficiencyFunctions!D$2:D$206,$B203+1),INDEX(EfficiencyFunctions!D$2:D$206,$B203))-INDEX(EfficiencyFunctions!D$2:D$206,$B203))/($E203-$C203)*($A203-$C203)+INDEX(EfficiencyFunctions!D$2:D$206,$B203),0)</f>
        <v>0</v>
      </c>
      <c r="J203">
        <f>IF(ISNUMBER((IF($B203&lt;206,INDEX(EfficiencyFunctions!E$2:E$206,$B203+1),INDEX(EfficiencyFunctions!E$2:E$206,$B203))-INDEX(EfficiencyFunctions!E$2:E$206,$B203))/($E203-$C203)*($A203-$C203)+INDEX(EfficiencyFunctions!E$2:E$206,$B203)),(IF($B203&lt;206,INDEX(EfficiencyFunctions!E$2:E$206,$B203+1),INDEX(EfficiencyFunctions!E$2:E$206,$B203))-INDEX(EfficiencyFunctions!E$2:E$206,$B203))/($E203-$C203)*($A203-$C203)+INDEX(EfficiencyFunctions!E$2:E$206,$B203),0)</f>
        <v>0</v>
      </c>
      <c r="K203">
        <f>IF(ISNUMBER((IF($B203&lt;206,INDEX(EfficiencyFunctions!F$2:F$206,$B203+1),INDEX(EfficiencyFunctions!F$2:F$206,$B203))-INDEX(EfficiencyFunctions!F$2:F$206,$B203))/($E203-$C203)*($A203-$C203)+INDEX(EfficiencyFunctions!F$2:F$206,$B203)),(IF($B203&lt;206,INDEX(EfficiencyFunctions!F$2:F$206,$B203+1),INDEX(EfficiencyFunctions!F$2:F$206,$B203))-INDEX(EfficiencyFunctions!F$2:F$206,$B203))/($E203-$C203)*($A203-$C203)+INDEX(EfficiencyFunctions!F$2:F$206,$B203),0)</f>
        <v>0</v>
      </c>
      <c r="L203">
        <f t="shared" si="7"/>
        <v>0</v>
      </c>
      <c r="M203">
        <f>IF(ISNUMBER(MainDisplay!I203),MainDisplay!I203*MainDisplay!$A$5/(683*SUMPRODUCT('Interpolated data'!G$3:G$1003,'Interpolated data'!L$3:L$1003,MainDisplay!I$3:I$1003)),0)</f>
        <v>0</v>
      </c>
    </row>
    <row r="204" spans="1:13" x14ac:dyDescent="0.25">
      <c r="A204" t="str">
        <f>IF(ISNUMBER(MainDisplay!G204),MainDisplay!G204,"")</f>
        <v/>
      </c>
      <c r="B204" t="e">
        <f>MATCH($A204,EfficiencyFunctions!$A$2:$A$206,1)</f>
        <v>#N/A</v>
      </c>
      <c r="C204" t="e">
        <f>INDEX(EfficiencyFunctions!$A$2:$A$206,B204)</f>
        <v>#N/A</v>
      </c>
      <c r="D204" t="e">
        <f>INDEX(EfficiencyFunctions!$B$2:$B$206,B204)</f>
        <v>#N/A</v>
      </c>
      <c r="E204" t="e">
        <f>IF(B204&lt;206,INDEX(EfficiencyFunctions!$A$2:$A$206,B204+1),1000000)</f>
        <v>#N/A</v>
      </c>
      <c r="F204" t="e">
        <f>IF(B204&lt;206,INDEX(EfficiencyFunctions!$B$2:$B$206,B204+1),INDEX(EfficiencyFunctions!$B$2:$B$206,B204))</f>
        <v>#N/A</v>
      </c>
      <c r="G204">
        <f t="shared" si="6"/>
        <v>0</v>
      </c>
      <c r="H204">
        <f>IF(ISNUMBER((IF($B204&lt;206,INDEX(EfficiencyFunctions!C$2:C$206,$B204+1),INDEX(EfficiencyFunctions!C$2:C$206,$B204))-INDEX(EfficiencyFunctions!C$2:C$206,$B204))/($E204-$C204)*($A204-$C204)+INDEX(EfficiencyFunctions!C$2:C$206,$B204)),(IF($B204&lt;206,INDEX(EfficiencyFunctions!C$2:C$206,$B204+1),INDEX(EfficiencyFunctions!C$2:C$206,$B204))-INDEX(EfficiencyFunctions!C$2:C$206,$B204))/($E204-$C204)*($A204-$C204)+INDEX(EfficiencyFunctions!C$2:C$206,$B204),0)</f>
        <v>0</v>
      </c>
      <c r="I204">
        <f>IF(ISNUMBER((IF($B204&lt;206,INDEX(EfficiencyFunctions!D$2:D$206,$B204+1),INDEX(EfficiencyFunctions!D$2:D$206,$B204))-INDEX(EfficiencyFunctions!D$2:D$206,$B204))/($E204-$C204)*($A204-$C204)+INDEX(EfficiencyFunctions!D$2:D$206,$B204)),(IF($B204&lt;206,INDEX(EfficiencyFunctions!D$2:D$206,$B204+1),INDEX(EfficiencyFunctions!D$2:D$206,$B204))-INDEX(EfficiencyFunctions!D$2:D$206,$B204))/($E204-$C204)*($A204-$C204)+INDEX(EfficiencyFunctions!D$2:D$206,$B204),0)</f>
        <v>0</v>
      </c>
      <c r="J204">
        <f>IF(ISNUMBER((IF($B204&lt;206,INDEX(EfficiencyFunctions!E$2:E$206,$B204+1),INDEX(EfficiencyFunctions!E$2:E$206,$B204))-INDEX(EfficiencyFunctions!E$2:E$206,$B204))/($E204-$C204)*($A204-$C204)+INDEX(EfficiencyFunctions!E$2:E$206,$B204)),(IF($B204&lt;206,INDEX(EfficiencyFunctions!E$2:E$206,$B204+1),INDEX(EfficiencyFunctions!E$2:E$206,$B204))-INDEX(EfficiencyFunctions!E$2:E$206,$B204))/($E204-$C204)*($A204-$C204)+INDEX(EfficiencyFunctions!E$2:E$206,$B204),0)</f>
        <v>0</v>
      </c>
      <c r="K204">
        <f>IF(ISNUMBER((IF($B204&lt;206,INDEX(EfficiencyFunctions!F$2:F$206,$B204+1),INDEX(EfficiencyFunctions!F$2:F$206,$B204))-INDEX(EfficiencyFunctions!F$2:F$206,$B204))/($E204-$C204)*($A204-$C204)+INDEX(EfficiencyFunctions!F$2:F$206,$B204)),(IF($B204&lt;206,INDEX(EfficiencyFunctions!F$2:F$206,$B204+1),INDEX(EfficiencyFunctions!F$2:F$206,$B204))-INDEX(EfficiencyFunctions!F$2:F$206,$B204))/($E204-$C204)*($A204-$C204)+INDEX(EfficiencyFunctions!F$2:F$206,$B204),0)</f>
        <v>0</v>
      </c>
      <c r="L204">
        <f t="shared" si="7"/>
        <v>0</v>
      </c>
      <c r="M204">
        <f>IF(ISNUMBER(MainDisplay!I204),MainDisplay!I204*MainDisplay!$A$5/(683*SUMPRODUCT('Interpolated data'!G$3:G$1003,'Interpolated data'!L$3:L$1003,MainDisplay!I$3:I$1003)),0)</f>
        <v>0</v>
      </c>
    </row>
    <row r="205" spans="1:13" x14ac:dyDescent="0.25">
      <c r="A205" t="str">
        <f>IF(ISNUMBER(MainDisplay!G205),MainDisplay!G205,"")</f>
        <v/>
      </c>
      <c r="B205" t="e">
        <f>MATCH($A205,EfficiencyFunctions!$A$2:$A$206,1)</f>
        <v>#N/A</v>
      </c>
      <c r="C205" t="e">
        <f>INDEX(EfficiencyFunctions!$A$2:$A$206,B205)</f>
        <v>#N/A</v>
      </c>
      <c r="D205" t="e">
        <f>INDEX(EfficiencyFunctions!$B$2:$B$206,B205)</f>
        <v>#N/A</v>
      </c>
      <c r="E205" t="e">
        <f>IF(B205&lt;206,INDEX(EfficiencyFunctions!$A$2:$A$206,B205+1),1000000)</f>
        <v>#N/A</v>
      </c>
      <c r="F205" t="e">
        <f>IF(B205&lt;206,INDEX(EfficiencyFunctions!$B$2:$B$206,B205+1),INDEX(EfficiencyFunctions!$B$2:$B$206,B205))</f>
        <v>#N/A</v>
      </c>
      <c r="G205">
        <f t="shared" si="6"/>
        <v>0</v>
      </c>
      <c r="H205">
        <f>IF(ISNUMBER((IF($B205&lt;206,INDEX(EfficiencyFunctions!C$2:C$206,$B205+1),INDEX(EfficiencyFunctions!C$2:C$206,$B205))-INDEX(EfficiencyFunctions!C$2:C$206,$B205))/($E205-$C205)*($A205-$C205)+INDEX(EfficiencyFunctions!C$2:C$206,$B205)),(IF($B205&lt;206,INDEX(EfficiencyFunctions!C$2:C$206,$B205+1),INDEX(EfficiencyFunctions!C$2:C$206,$B205))-INDEX(EfficiencyFunctions!C$2:C$206,$B205))/($E205-$C205)*($A205-$C205)+INDEX(EfficiencyFunctions!C$2:C$206,$B205),0)</f>
        <v>0</v>
      </c>
      <c r="I205">
        <f>IF(ISNUMBER((IF($B205&lt;206,INDEX(EfficiencyFunctions!D$2:D$206,$B205+1),INDEX(EfficiencyFunctions!D$2:D$206,$B205))-INDEX(EfficiencyFunctions!D$2:D$206,$B205))/($E205-$C205)*($A205-$C205)+INDEX(EfficiencyFunctions!D$2:D$206,$B205)),(IF($B205&lt;206,INDEX(EfficiencyFunctions!D$2:D$206,$B205+1),INDEX(EfficiencyFunctions!D$2:D$206,$B205))-INDEX(EfficiencyFunctions!D$2:D$206,$B205))/($E205-$C205)*($A205-$C205)+INDEX(EfficiencyFunctions!D$2:D$206,$B205),0)</f>
        <v>0</v>
      </c>
      <c r="J205">
        <f>IF(ISNUMBER((IF($B205&lt;206,INDEX(EfficiencyFunctions!E$2:E$206,$B205+1),INDEX(EfficiencyFunctions!E$2:E$206,$B205))-INDEX(EfficiencyFunctions!E$2:E$206,$B205))/($E205-$C205)*($A205-$C205)+INDEX(EfficiencyFunctions!E$2:E$206,$B205)),(IF($B205&lt;206,INDEX(EfficiencyFunctions!E$2:E$206,$B205+1),INDEX(EfficiencyFunctions!E$2:E$206,$B205))-INDEX(EfficiencyFunctions!E$2:E$206,$B205))/($E205-$C205)*($A205-$C205)+INDEX(EfficiencyFunctions!E$2:E$206,$B205),0)</f>
        <v>0</v>
      </c>
      <c r="K205">
        <f>IF(ISNUMBER((IF($B205&lt;206,INDEX(EfficiencyFunctions!F$2:F$206,$B205+1),INDEX(EfficiencyFunctions!F$2:F$206,$B205))-INDEX(EfficiencyFunctions!F$2:F$206,$B205))/($E205-$C205)*($A205-$C205)+INDEX(EfficiencyFunctions!F$2:F$206,$B205)),(IF($B205&lt;206,INDEX(EfficiencyFunctions!F$2:F$206,$B205+1),INDEX(EfficiencyFunctions!F$2:F$206,$B205))-INDEX(EfficiencyFunctions!F$2:F$206,$B205))/($E205-$C205)*($A205-$C205)+INDEX(EfficiencyFunctions!F$2:F$206,$B205),0)</f>
        <v>0</v>
      </c>
      <c r="L205">
        <f t="shared" si="7"/>
        <v>0</v>
      </c>
      <c r="M205">
        <f>IF(ISNUMBER(MainDisplay!I205),MainDisplay!I205*MainDisplay!$A$5/(683*SUMPRODUCT('Interpolated data'!G$3:G$1003,'Interpolated data'!L$3:L$1003,MainDisplay!I$3:I$1003)),0)</f>
        <v>0</v>
      </c>
    </row>
    <row r="206" spans="1:13" x14ac:dyDescent="0.25">
      <c r="A206" t="str">
        <f>IF(ISNUMBER(MainDisplay!G206),MainDisplay!G206,"")</f>
        <v/>
      </c>
      <c r="B206" t="e">
        <f>MATCH($A206,EfficiencyFunctions!$A$2:$A$206,1)</f>
        <v>#N/A</v>
      </c>
      <c r="C206" t="e">
        <f>INDEX(EfficiencyFunctions!$A$2:$A$206,B206)</f>
        <v>#N/A</v>
      </c>
      <c r="D206" t="e">
        <f>INDEX(EfficiencyFunctions!$B$2:$B$206,B206)</f>
        <v>#N/A</v>
      </c>
      <c r="E206" t="e">
        <f>IF(B206&lt;206,INDEX(EfficiencyFunctions!$A$2:$A$206,B206+1),1000000)</f>
        <v>#N/A</v>
      </c>
      <c r="F206" t="e">
        <f>IF(B206&lt;206,INDEX(EfficiencyFunctions!$B$2:$B$206,B206+1),INDEX(EfficiencyFunctions!$B$2:$B$206,B206))</f>
        <v>#N/A</v>
      </c>
      <c r="G206">
        <f t="shared" si="6"/>
        <v>0</v>
      </c>
      <c r="H206">
        <f>IF(ISNUMBER((IF($B206&lt;206,INDEX(EfficiencyFunctions!C$2:C$206,$B206+1),INDEX(EfficiencyFunctions!C$2:C$206,$B206))-INDEX(EfficiencyFunctions!C$2:C$206,$B206))/($E206-$C206)*($A206-$C206)+INDEX(EfficiencyFunctions!C$2:C$206,$B206)),(IF($B206&lt;206,INDEX(EfficiencyFunctions!C$2:C$206,$B206+1),INDEX(EfficiencyFunctions!C$2:C$206,$B206))-INDEX(EfficiencyFunctions!C$2:C$206,$B206))/($E206-$C206)*($A206-$C206)+INDEX(EfficiencyFunctions!C$2:C$206,$B206),0)</f>
        <v>0</v>
      </c>
      <c r="I206">
        <f>IF(ISNUMBER((IF($B206&lt;206,INDEX(EfficiencyFunctions!D$2:D$206,$B206+1),INDEX(EfficiencyFunctions!D$2:D$206,$B206))-INDEX(EfficiencyFunctions!D$2:D$206,$B206))/($E206-$C206)*($A206-$C206)+INDEX(EfficiencyFunctions!D$2:D$206,$B206)),(IF($B206&lt;206,INDEX(EfficiencyFunctions!D$2:D$206,$B206+1),INDEX(EfficiencyFunctions!D$2:D$206,$B206))-INDEX(EfficiencyFunctions!D$2:D$206,$B206))/($E206-$C206)*($A206-$C206)+INDEX(EfficiencyFunctions!D$2:D$206,$B206),0)</f>
        <v>0</v>
      </c>
      <c r="J206">
        <f>IF(ISNUMBER((IF($B206&lt;206,INDEX(EfficiencyFunctions!E$2:E$206,$B206+1),INDEX(EfficiencyFunctions!E$2:E$206,$B206))-INDEX(EfficiencyFunctions!E$2:E$206,$B206))/($E206-$C206)*($A206-$C206)+INDEX(EfficiencyFunctions!E$2:E$206,$B206)),(IF($B206&lt;206,INDEX(EfficiencyFunctions!E$2:E$206,$B206+1),INDEX(EfficiencyFunctions!E$2:E$206,$B206))-INDEX(EfficiencyFunctions!E$2:E$206,$B206))/($E206-$C206)*($A206-$C206)+INDEX(EfficiencyFunctions!E$2:E$206,$B206),0)</f>
        <v>0</v>
      </c>
      <c r="K206">
        <f>IF(ISNUMBER((IF($B206&lt;206,INDEX(EfficiencyFunctions!F$2:F$206,$B206+1),INDEX(EfficiencyFunctions!F$2:F$206,$B206))-INDEX(EfficiencyFunctions!F$2:F$206,$B206))/($E206-$C206)*($A206-$C206)+INDEX(EfficiencyFunctions!F$2:F$206,$B206)),(IF($B206&lt;206,INDEX(EfficiencyFunctions!F$2:F$206,$B206+1),INDEX(EfficiencyFunctions!F$2:F$206,$B206))-INDEX(EfficiencyFunctions!F$2:F$206,$B206))/($E206-$C206)*($A206-$C206)+INDEX(EfficiencyFunctions!F$2:F$206,$B206),0)</f>
        <v>0</v>
      </c>
      <c r="L206">
        <f t="shared" si="7"/>
        <v>0</v>
      </c>
      <c r="M206">
        <f>IF(ISNUMBER(MainDisplay!I206),MainDisplay!I206*MainDisplay!$A$5/(683*SUMPRODUCT('Interpolated data'!G$3:G$1003,'Interpolated data'!L$3:L$1003,MainDisplay!I$3:I$1003)),0)</f>
        <v>0</v>
      </c>
    </row>
    <row r="207" spans="1:13" x14ac:dyDescent="0.25">
      <c r="A207" t="str">
        <f>IF(ISNUMBER(MainDisplay!G207),MainDisplay!G207,"")</f>
        <v/>
      </c>
      <c r="B207" t="e">
        <f>MATCH($A207,EfficiencyFunctions!$A$2:$A$206,1)</f>
        <v>#N/A</v>
      </c>
      <c r="C207" t="e">
        <f>INDEX(EfficiencyFunctions!$A$2:$A$206,B207)</f>
        <v>#N/A</v>
      </c>
      <c r="D207" t="e">
        <f>INDEX(EfficiencyFunctions!$B$2:$B$206,B207)</f>
        <v>#N/A</v>
      </c>
      <c r="E207" t="e">
        <f>IF(B207&lt;206,INDEX(EfficiencyFunctions!$A$2:$A$206,B207+1),1000000)</f>
        <v>#N/A</v>
      </c>
      <c r="F207" t="e">
        <f>IF(B207&lt;206,INDEX(EfficiencyFunctions!$B$2:$B$206,B207+1),INDEX(EfficiencyFunctions!$B$2:$B$206,B207))</f>
        <v>#N/A</v>
      </c>
      <c r="G207">
        <f t="shared" si="6"/>
        <v>0</v>
      </c>
      <c r="H207">
        <f>IF(ISNUMBER((IF($B207&lt;206,INDEX(EfficiencyFunctions!C$2:C$206,$B207+1),INDEX(EfficiencyFunctions!C$2:C$206,$B207))-INDEX(EfficiencyFunctions!C$2:C$206,$B207))/($E207-$C207)*($A207-$C207)+INDEX(EfficiencyFunctions!C$2:C$206,$B207)),(IF($B207&lt;206,INDEX(EfficiencyFunctions!C$2:C$206,$B207+1),INDEX(EfficiencyFunctions!C$2:C$206,$B207))-INDEX(EfficiencyFunctions!C$2:C$206,$B207))/($E207-$C207)*($A207-$C207)+INDEX(EfficiencyFunctions!C$2:C$206,$B207),0)</f>
        <v>0</v>
      </c>
      <c r="I207">
        <f>IF(ISNUMBER((IF($B207&lt;206,INDEX(EfficiencyFunctions!D$2:D$206,$B207+1),INDEX(EfficiencyFunctions!D$2:D$206,$B207))-INDEX(EfficiencyFunctions!D$2:D$206,$B207))/($E207-$C207)*($A207-$C207)+INDEX(EfficiencyFunctions!D$2:D$206,$B207)),(IF($B207&lt;206,INDEX(EfficiencyFunctions!D$2:D$206,$B207+1),INDEX(EfficiencyFunctions!D$2:D$206,$B207))-INDEX(EfficiencyFunctions!D$2:D$206,$B207))/($E207-$C207)*($A207-$C207)+INDEX(EfficiencyFunctions!D$2:D$206,$B207),0)</f>
        <v>0</v>
      </c>
      <c r="J207">
        <f>IF(ISNUMBER((IF($B207&lt;206,INDEX(EfficiencyFunctions!E$2:E$206,$B207+1),INDEX(EfficiencyFunctions!E$2:E$206,$B207))-INDEX(EfficiencyFunctions!E$2:E$206,$B207))/($E207-$C207)*($A207-$C207)+INDEX(EfficiencyFunctions!E$2:E$206,$B207)),(IF($B207&lt;206,INDEX(EfficiencyFunctions!E$2:E$206,$B207+1),INDEX(EfficiencyFunctions!E$2:E$206,$B207))-INDEX(EfficiencyFunctions!E$2:E$206,$B207))/($E207-$C207)*($A207-$C207)+INDEX(EfficiencyFunctions!E$2:E$206,$B207),0)</f>
        <v>0</v>
      </c>
      <c r="K207">
        <f>IF(ISNUMBER((IF($B207&lt;206,INDEX(EfficiencyFunctions!F$2:F$206,$B207+1),INDEX(EfficiencyFunctions!F$2:F$206,$B207))-INDEX(EfficiencyFunctions!F$2:F$206,$B207))/($E207-$C207)*($A207-$C207)+INDEX(EfficiencyFunctions!F$2:F$206,$B207)),(IF($B207&lt;206,INDEX(EfficiencyFunctions!F$2:F$206,$B207+1),INDEX(EfficiencyFunctions!F$2:F$206,$B207))-INDEX(EfficiencyFunctions!F$2:F$206,$B207))/($E207-$C207)*($A207-$C207)+INDEX(EfficiencyFunctions!F$2:F$206,$B207),0)</f>
        <v>0</v>
      </c>
      <c r="L207">
        <f t="shared" si="7"/>
        <v>0</v>
      </c>
      <c r="M207">
        <f>IF(ISNUMBER(MainDisplay!I207),MainDisplay!I207*MainDisplay!$A$5/(683*SUMPRODUCT('Interpolated data'!G$3:G$1003,'Interpolated data'!L$3:L$1003,MainDisplay!I$3:I$1003)),0)</f>
        <v>0</v>
      </c>
    </row>
    <row r="208" spans="1:13" x14ac:dyDescent="0.25">
      <c r="A208" t="str">
        <f>IF(ISNUMBER(MainDisplay!G208),MainDisplay!G208,"")</f>
        <v/>
      </c>
      <c r="B208" t="e">
        <f>MATCH($A208,EfficiencyFunctions!$A$2:$A$206,1)</f>
        <v>#N/A</v>
      </c>
      <c r="C208" t="e">
        <f>INDEX(EfficiencyFunctions!$A$2:$A$206,B208)</f>
        <v>#N/A</v>
      </c>
      <c r="D208" t="e">
        <f>INDEX(EfficiencyFunctions!$B$2:$B$206,B208)</f>
        <v>#N/A</v>
      </c>
      <c r="E208" t="e">
        <f>IF(B208&lt;206,INDEX(EfficiencyFunctions!$A$2:$A$206,B208+1),1000000)</f>
        <v>#N/A</v>
      </c>
      <c r="F208" t="e">
        <f>IF(B208&lt;206,INDEX(EfficiencyFunctions!$B$2:$B$206,B208+1),INDEX(EfficiencyFunctions!$B$2:$B$206,B208))</f>
        <v>#N/A</v>
      </c>
      <c r="G208">
        <f t="shared" si="6"/>
        <v>0</v>
      </c>
      <c r="H208">
        <f>IF(ISNUMBER((IF($B208&lt;206,INDEX(EfficiencyFunctions!C$2:C$206,$B208+1),INDEX(EfficiencyFunctions!C$2:C$206,$B208))-INDEX(EfficiencyFunctions!C$2:C$206,$B208))/($E208-$C208)*($A208-$C208)+INDEX(EfficiencyFunctions!C$2:C$206,$B208)),(IF($B208&lt;206,INDEX(EfficiencyFunctions!C$2:C$206,$B208+1),INDEX(EfficiencyFunctions!C$2:C$206,$B208))-INDEX(EfficiencyFunctions!C$2:C$206,$B208))/($E208-$C208)*($A208-$C208)+INDEX(EfficiencyFunctions!C$2:C$206,$B208),0)</f>
        <v>0</v>
      </c>
      <c r="I208">
        <f>IF(ISNUMBER((IF($B208&lt;206,INDEX(EfficiencyFunctions!D$2:D$206,$B208+1),INDEX(EfficiencyFunctions!D$2:D$206,$B208))-INDEX(EfficiencyFunctions!D$2:D$206,$B208))/($E208-$C208)*($A208-$C208)+INDEX(EfficiencyFunctions!D$2:D$206,$B208)),(IF($B208&lt;206,INDEX(EfficiencyFunctions!D$2:D$206,$B208+1),INDEX(EfficiencyFunctions!D$2:D$206,$B208))-INDEX(EfficiencyFunctions!D$2:D$206,$B208))/($E208-$C208)*($A208-$C208)+INDEX(EfficiencyFunctions!D$2:D$206,$B208),0)</f>
        <v>0</v>
      </c>
      <c r="J208">
        <f>IF(ISNUMBER((IF($B208&lt;206,INDEX(EfficiencyFunctions!E$2:E$206,$B208+1),INDEX(EfficiencyFunctions!E$2:E$206,$B208))-INDEX(EfficiencyFunctions!E$2:E$206,$B208))/($E208-$C208)*($A208-$C208)+INDEX(EfficiencyFunctions!E$2:E$206,$B208)),(IF($B208&lt;206,INDEX(EfficiencyFunctions!E$2:E$206,$B208+1),INDEX(EfficiencyFunctions!E$2:E$206,$B208))-INDEX(EfficiencyFunctions!E$2:E$206,$B208))/($E208-$C208)*($A208-$C208)+INDEX(EfficiencyFunctions!E$2:E$206,$B208),0)</f>
        <v>0</v>
      </c>
      <c r="K208">
        <f>IF(ISNUMBER((IF($B208&lt;206,INDEX(EfficiencyFunctions!F$2:F$206,$B208+1),INDEX(EfficiencyFunctions!F$2:F$206,$B208))-INDEX(EfficiencyFunctions!F$2:F$206,$B208))/($E208-$C208)*($A208-$C208)+INDEX(EfficiencyFunctions!F$2:F$206,$B208)),(IF($B208&lt;206,INDEX(EfficiencyFunctions!F$2:F$206,$B208+1),INDEX(EfficiencyFunctions!F$2:F$206,$B208))-INDEX(EfficiencyFunctions!F$2:F$206,$B208))/($E208-$C208)*($A208-$C208)+INDEX(EfficiencyFunctions!F$2:F$206,$B208),0)</f>
        <v>0</v>
      </c>
      <c r="L208">
        <f t="shared" si="7"/>
        <v>0</v>
      </c>
      <c r="M208">
        <f>IF(ISNUMBER(MainDisplay!I208),MainDisplay!I208*MainDisplay!$A$5/(683*SUMPRODUCT('Interpolated data'!G$3:G$1003,'Interpolated data'!L$3:L$1003,MainDisplay!I$3:I$1003)),0)</f>
        <v>0</v>
      </c>
    </row>
    <row r="209" spans="1:13" x14ac:dyDescent="0.25">
      <c r="A209" t="str">
        <f>IF(ISNUMBER(MainDisplay!G209),MainDisplay!G209,"")</f>
        <v/>
      </c>
      <c r="B209" t="e">
        <f>MATCH($A209,EfficiencyFunctions!$A$2:$A$206,1)</f>
        <v>#N/A</v>
      </c>
      <c r="C209" t="e">
        <f>INDEX(EfficiencyFunctions!$A$2:$A$206,B209)</f>
        <v>#N/A</v>
      </c>
      <c r="D209" t="e">
        <f>INDEX(EfficiencyFunctions!$B$2:$B$206,B209)</f>
        <v>#N/A</v>
      </c>
      <c r="E209" t="e">
        <f>IF(B209&lt;206,INDEX(EfficiencyFunctions!$A$2:$A$206,B209+1),1000000)</f>
        <v>#N/A</v>
      </c>
      <c r="F209" t="e">
        <f>IF(B209&lt;206,INDEX(EfficiencyFunctions!$B$2:$B$206,B209+1),INDEX(EfficiencyFunctions!$B$2:$B$206,B209))</f>
        <v>#N/A</v>
      </c>
      <c r="G209">
        <f t="shared" si="6"/>
        <v>0</v>
      </c>
      <c r="H209">
        <f>IF(ISNUMBER((IF($B209&lt;206,INDEX(EfficiencyFunctions!C$2:C$206,$B209+1),INDEX(EfficiencyFunctions!C$2:C$206,$B209))-INDEX(EfficiencyFunctions!C$2:C$206,$B209))/($E209-$C209)*($A209-$C209)+INDEX(EfficiencyFunctions!C$2:C$206,$B209)),(IF($B209&lt;206,INDEX(EfficiencyFunctions!C$2:C$206,$B209+1),INDEX(EfficiencyFunctions!C$2:C$206,$B209))-INDEX(EfficiencyFunctions!C$2:C$206,$B209))/($E209-$C209)*($A209-$C209)+INDEX(EfficiencyFunctions!C$2:C$206,$B209),0)</f>
        <v>0</v>
      </c>
      <c r="I209">
        <f>IF(ISNUMBER((IF($B209&lt;206,INDEX(EfficiencyFunctions!D$2:D$206,$B209+1),INDEX(EfficiencyFunctions!D$2:D$206,$B209))-INDEX(EfficiencyFunctions!D$2:D$206,$B209))/($E209-$C209)*($A209-$C209)+INDEX(EfficiencyFunctions!D$2:D$206,$B209)),(IF($B209&lt;206,INDEX(EfficiencyFunctions!D$2:D$206,$B209+1),INDEX(EfficiencyFunctions!D$2:D$206,$B209))-INDEX(EfficiencyFunctions!D$2:D$206,$B209))/($E209-$C209)*($A209-$C209)+INDEX(EfficiencyFunctions!D$2:D$206,$B209),0)</f>
        <v>0</v>
      </c>
      <c r="J209">
        <f>IF(ISNUMBER((IF($B209&lt;206,INDEX(EfficiencyFunctions!E$2:E$206,$B209+1),INDEX(EfficiencyFunctions!E$2:E$206,$B209))-INDEX(EfficiencyFunctions!E$2:E$206,$B209))/($E209-$C209)*($A209-$C209)+INDEX(EfficiencyFunctions!E$2:E$206,$B209)),(IF($B209&lt;206,INDEX(EfficiencyFunctions!E$2:E$206,$B209+1),INDEX(EfficiencyFunctions!E$2:E$206,$B209))-INDEX(EfficiencyFunctions!E$2:E$206,$B209))/($E209-$C209)*($A209-$C209)+INDEX(EfficiencyFunctions!E$2:E$206,$B209),0)</f>
        <v>0</v>
      </c>
      <c r="K209">
        <f>IF(ISNUMBER((IF($B209&lt;206,INDEX(EfficiencyFunctions!F$2:F$206,$B209+1),INDEX(EfficiencyFunctions!F$2:F$206,$B209))-INDEX(EfficiencyFunctions!F$2:F$206,$B209))/($E209-$C209)*($A209-$C209)+INDEX(EfficiencyFunctions!F$2:F$206,$B209)),(IF($B209&lt;206,INDEX(EfficiencyFunctions!F$2:F$206,$B209+1),INDEX(EfficiencyFunctions!F$2:F$206,$B209))-INDEX(EfficiencyFunctions!F$2:F$206,$B209))/($E209-$C209)*($A209-$C209)+INDEX(EfficiencyFunctions!F$2:F$206,$B209),0)</f>
        <v>0</v>
      </c>
      <c r="L209">
        <f t="shared" si="7"/>
        <v>0</v>
      </c>
      <c r="M209">
        <f>IF(ISNUMBER(MainDisplay!I209),MainDisplay!I209*MainDisplay!$A$5/(683*SUMPRODUCT('Interpolated data'!G$3:G$1003,'Interpolated data'!L$3:L$1003,MainDisplay!I$3:I$1003)),0)</f>
        <v>0</v>
      </c>
    </row>
    <row r="210" spans="1:13" x14ac:dyDescent="0.25">
      <c r="A210" t="str">
        <f>IF(ISNUMBER(MainDisplay!G210),MainDisplay!G210,"")</f>
        <v/>
      </c>
      <c r="B210" t="e">
        <f>MATCH($A210,EfficiencyFunctions!$A$2:$A$206,1)</f>
        <v>#N/A</v>
      </c>
      <c r="C210" t="e">
        <f>INDEX(EfficiencyFunctions!$A$2:$A$206,B210)</f>
        <v>#N/A</v>
      </c>
      <c r="D210" t="e">
        <f>INDEX(EfficiencyFunctions!$B$2:$B$206,B210)</f>
        <v>#N/A</v>
      </c>
      <c r="E210" t="e">
        <f>IF(B210&lt;206,INDEX(EfficiencyFunctions!$A$2:$A$206,B210+1),1000000)</f>
        <v>#N/A</v>
      </c>
      <c r="F210" t="e">
        <f>IF(B210&lt;206,INDEX(EfficiencyFunctions!$B$2:$B$206,B210+1),INDEX(EfficiencyFunctions!$B$2:$B$206,B210))</f>
        <v>#N/A</v>
      </c>
      <c r="G210">
        <f t="shared" si="6"/>
        <v>0</v>
      </c>
      <c r="H210">
        <f>IF(ISNUMBER((IF($B210&lt;206,INDEX(EfficiencyFunctions!C$2:C$206,$B210+1),INDEX(EfficiencyFunctions!C$2:C$206,$B210))-INDEX(EfficiencyFunctions!C$2:C$206,$B210))/($E210-$C210)*($A210-$C210)+INDEX(EfficiencyFunctions!C$2:C$206,$B210)),(IF($B210&lt;206,INDEX(EfficiencyFunctions!C$2:C$206,$B210+1),INDEX(EfficiencyFunctions!C$2:C$206,$B210))-INDEX(EfficiencyFunctions!C$2:C$206,$B210))/($E210-$C210)*($A210-$C210)+INDEX(EfficiencyFunctions!C$2:C$206,$B210),0)</f>
        <v>0</v>
      </c>
      <c r="I210">
        <f>IF(ISNUMBER((IF($B210&lt;206,INDEX(EfficiencyFunctions!D$2:D$206,$B210+1),INDEX(EfficiencyFunctions!D$2:D$206,$B210))-INDEX(EfficiencyFunctions!D$2:D$206,$B210))/($E210-$C210)*($A210-$C210)+INDEX(EfficiencyFunctions!D$2:D$206,$B210)),(IF($B210&lt;206,INDEX(EfficiencyFunctions!D$2:D$206,$B210+1),INDEX(EfficiencyFunctions!D$2:D$206,$B210))-INDEX(EfficiencyFunctions!D$2:D$206,$B210))/($E210-$C210)*($A210-$C210)+INDEX(EfficiencyFunctions!D$2:D$206,$B210),0)</f>
        <v>0</v>
      </c>
      <c r="J210">
        <f>IF(ISNUMBER((IF($B210&lt;206,INDEX(EfficiencyFunctions!E$2:E$206,$B210+1),INDEX(EfficiencyFunctions!E$2:E$206,$B210))-INDEX(EfficiencyFunctions!E$2:E$206,$B210))/($E210-$C210)*($A210-$C210)+INDEX(EfficiencyFunctions!E$2:E$206,$B210)),(IF($B210&lt;206,INDEX(EfficiencyFunctions!E$2:E$206,$B210+1),INDEX(EfficiencyFunctions!E$2:E$206,$B210))-INDEX(EfficiencyFunctions!E$2:E$206,$B210))/($E210-$C210)*($A210-$C210)+INDEX(EfficiencyFunctions!E$2:E$206,$B210),0)</f>
        <v>0</v>
      </c>
      <c r="K210">
        <f>IF(ISNUMBER((IF($B210&lt;206,INDEX(EfficiencyFunctions!F$2:F$206,$B210+1),INDEX(EfficiencyFunctions!F$2:F$206,$B210))-INDEX(EfficiencyFunctions!F$2:F$206,$B210))/($E210-$C210)*($A210-$C210)+INDEX(EfficiencyFunctions!F$2:F$206,$B210)),(IF($B210&lt;206,INDEX(EfficiencyFunctions!F$2:F$206,$B210+1),INDEX(EfficiencyFunctions!F$2:F$206,$B210))-INDEX(EfficiencyFunctions!F$2:F$206,$B210))/($E210-$C210)*($A210-$C210)+INDEX(EfficiencyFunctions!F$2:F$206,$B210),0)</f>
        <v>0</v>
      </c>
      <c r="L210">
        <f t="shared" si="7"/>
        <v>0</v>
      </c>
      <c r="M210">
        <f>IF(ISNUMBER(MainDisplay!I210),MainDisplay!I210*MainDisplay!$A$5/(683*SUMPRODUCT('Interpolated data'!G$3:G$1003,'Interpolated data'!L$3:L$1003,MainDisplay!I$3:I$1003)),0)</f>
        <v>0</v>
      </c>
    </row>
    <row r="211" spans="1:13" x14ac:dyDescent="0.25">
      <c r="A211" t="str">
        <f>IF(ISNUMBER(MainDisplay!G211),MainDisplay!G211,"")</f>
        <v/>
      </c>
      <c r="B211" t="e">
        <f>MATCH($A211,EfficiencyFunctions!$A$2:$A$206,1)</f>
        <v>#N/A</v>
      </c>
      <c r="C211" t="e">
        <f>INDEX(EfficiencyFunctions!$A$2:$A$206,B211)</f>
        <v>#N/A</v>
      </c>
      <c r="D211" t="e">
        <f>INDEX(EfficiencyFunctions!$B$2:$B$206,B211)</f>
        <v>#N/A</v>
      </c>
      <c r="E211" t="e">
        <f>IF(B211&lt;206,INDEX(EfficiencyFunctions!$A$2:$A$206,B211+1),1000000)</f>
        <v>#N/A</v>
      </c>
      <c r="F211" t="e">
        <f>IF(B211&lt;206,INDEX(EfficiencyFunctions!$B$2:$B$206,B211+1),INDEX(EfficiencyFunctions!$B$2:$B$206,B211))</f>
        <v>#N/A</v>
      </c>
      <c r="G211">
        <f t="shared" si="6"/>
        <v>0</v>
      </c>
      <c r="H211">
        <f>IF(ISNUMBER((IF($B211&lt;206,INDEX(EfficiencyFunctions!C$2:C$206,$B211+1),INDEX(EfficiencyFunctions!C$2:C$206,$B211))-INDEX(EfficiencyFunctions!C$2:C$206,$B211))/($E211-$C211)*($A211-$C211)+INDEX(EfficiencyFunctions!C$2:C$206,$B211)),(IF($B211&lt;206,INDEX(EfficiencyFunctions!C$2:C$206,$B211+1),INDEX(EfficiencyFunctions!C$2:C$206,$B211))-INDEX(EfficiencyFunctions!C$2:C$206,$B211))/($E211-$C211)*($A211-$C211)+INDEX(EfficiencyFunctions!C$2:C$206,$B211),0)</f>
        <v>0</v>
      </c>
      <c r="I211">
        <f>IF(ISNUMBER((IF($B211&lt;206,INDEX(EfficiencyFunctions!D$2:D$206,$B211+1),INDEX(EfficiencyFunctions!D$2:D$206,$B211))-INDEX(EfficiencyFunctions!D$2:D$206,$B211))/($E211-$C211)*($A211-$C211)+INDEX(EfficiencyFunctions!D$2:D$206,$B211)),(IF($B211&lt;206,INDEX(EfficiencyFunctions!D$2:D$206,$B211+1),INDEX(EfficiencyFunctions!D$2:D$206,$B211))-INDEX(EfficiencyFunctions!D$2:D$206,$B211))/($E211-$C211)*($A211-$C211)+INDEX(EfficiencyFunctions!D$2:D$206,$B211),0)</f>
        <v>0</v>
      </c>
      <c r="J211">
        <f>IF(ISNUMBER((IF($B211&lt;206,INDEX(EfficiencyFunctions!E$2:E$206,$B211+1),INDEX(EfficiencyFunctions!E$2:E$206,$B211))-INDEX(EfficiencyFunctions!E$2:E$206,$B211))/($E211-$C211)*($A211-$C211)+INDEX(EfficiencyFunctions!E$2:E$206,$B211)),(IF($B211&lt;206,INDEX(EfficiencyFunctions!E$2:E$206,$B211+1),INDEX(EfficiencyFunctions!E$2:E$206,$B211))-INDEX(EfficiencyFunctions!E$2:E$206,$B211))/($E211-$C211)*($A211-$C211)+INDEX(EfficiencyFunctions!E$2:E$206,$B211),0)</f>
        <v>0</v>
      </c>
      <c r="K211">
        <f>IF(ISNUMBER((IF($B211&lt;206,INDEX(EfficiencyFunctions!F$2:F$206,$B211+1),INDEX(EfficiencyFunctions!F$2:F$206,$B211))-INDEX(EfficiencyFunctions!F$2:F$206,$B211))/($E211-$C211)*($A211-$C211)+INDEX(EfficiencyFunctions!F$2:F$206,$B211)),(IF($B211&lt;206,INDEX(EfficiencyFunctions!F$2:F$206,$B211+1),INDEX(EfficiencyFunctions!F$2:F$206,$B211))-INDEX(EfficiencyFunctions!F$2:F$206,$B211))/($E211-$C211)*($A211-$C211)+INDEX(EfficiencyFunctions!F$2:F$206,$B211),0)</f>
        <v>0</v>
      </c>
      <c r="L211">
        <f t="shared" si="7"/>
        <v>0</v>
      </c>
      <c r="M211">
        <f>IF(ISNUMBER(MainDisplay!I211),MainDisplay!I211*MainDisplay!$A$5/(683*SUMPRODUCT('Interpolated data'!G$3:G$1003,'Interpolated data'!L$3:L$1003,MainDisplay!I$3:I$1003)),0)</f>
        <v>0</v>
      </c>
    </row>
    <row r="212" spans="1:13" x14ac:dyDescent="0.25">
      <c r="A212" t="str">
        <f>IF(ISNUMBER(MainDisplay!G212),MainDisplay!G212,"")</f>
        <v/>
      </c>
      <c r="B212" t="e">
        <f>MATCH($A212,EfficiencyFunctions!$A$2:$A$206,1)</f>
        <v>#N/A</v>
      </c>
      <c r="C212" t="e">
        <f>INDEX(EfficiencyFunctions!$A$2:$A$206,B212)</f>
        <v>#N/A</v>
      </c>
      <c r="D212" t="e">
        <f>INDEX(EfficiencyFunctions!$B$2:$B$206,B212)</f>
        <v>#N/A</v>
      </c>
      <c r="E212" t="e">
        <f>IF(B212&lt;206,INDEX(EfficiencyFunctions!$A$2:$A$206,B212+1),1000000)</f>
        <v>#N/A</v>
      </c>
      <c r="F212" t="e">
        <f>IF(B212&lt;206,INDEX(EfficiencyFunctions!$B$2:$B$206,B212+1),INDEX(EfficiencyFunctions!$B$2:$B$206,B212))</f>
        <v>#N/A</v>
      </c>
      <c r="G212">
        <f t="shared" si="6"/>
        <v>0</v>
      </c>
      <c r="H212">
        <f>IF(ISNUMBER((IF($B212&lt;206,INDEX(EfficiencyFunctions!C$2:C$206,$B212+1),INDEX(EfficiencyFunctions!C$2:C$206,$B212))-INDEX(EfficiencyFunctions!C$2:C$206,$B212))/($E212-$C212)*($A212-$C212)+INDEX(EfficiencyFunctions!C$2:C$206,$B212)),(IF($B212&lt;206,INDEX(EfficiencyFunctions!C$2:C$206,$B212+1),INDEX(EfficiencyFunctions!C$2:C$206,$B212))-INDEX(EfficiencyFunctions!C$2:C$206,$B212))/($E212-$C212)*($A212-$C212)+INDEX(EfficiencyFunctions!C$2:C$206,$B212),0)</f>
        <v>0</v>
      </c>
      <c r="I212">
        <f>IF(ISNUMBER((IF($B212&lt;206,INDEX(EfficiencyFunctions!D$2:D$206,$B212+1),INDEX(EfficiencyFunctions!D$2:D$206,$B212))-INDEX(EfficiencyFunctions!D$2:D$206,$B212))/($E212-$C212)*($A212-$C212)+INDEX(EfficiencyFunctions!D$2:D$206,$B212)),(IF($B212&lt;206,INDEX(EfficiencyFunctions!D$2:D$206,$B212+1),INDEX(EfficiencyFunctions!D$2:D$206,$B212))-INDEX(EfficiencyFunctions!D$2:D$206,$B212))/($E212-$C212)*($A212-$C212)+INDEX(EfficiencyFunctions!D$2:D$206,$B212),0)</f>
        <v>0</v>
      </c>
      <c r="J212">
        <f>IF(ISNUMBER((IF($B212&lt;206,INDEX(EfficiencyFunctions!E$2:E$206,$B212+1),INDEX(EfficiencyFunctions!E$2:E$206,$B212))-INDEX(EfficiencyFunctions!E$2:E$206,$B212))/($E212-$C212)*($A212-$C212)+INDEX(EfficiencyFunctions!E$2:E$206,$B212)),(IF($B212&lt;206,INDEX(EfficiencyFunctions!E$2:E$206,$B212+1),INDEX(EfficiencyFunctions!E$2:E$206,$B212))-INDEX(EfficiencyFunctions!E$2:E$206,$B212))/($E212-$C212)*($A212-$C212)+INDEX(EfficiencyFunctions!E$2:E$206,$B212),0)</f>
        <v>0</v>
      </c>
      <c r="K212">
        <f>IF(ISNUMBER((IF($B212&lt;206,INDEX(EfficiencyFunctions!F$2:F$206,$B212+1),INDEX(EfficiencyFunctions!F$2:F$206,$B212))-INDEX(EfficiencyFunctions!F$2:F$206,$B212))/($E212-$C212)*($A212-$C212)+INDEX(EfficiencyFunctions!F$2:F$206,$B212)),(IF($B212&lt;206,INDEX(EfficiencyFunctions!F$2:F$206,$B212+1),INDEX(EfficiencyFunctions!F$2:F$206,$B212))-INDEX(EfficiencyFunctions!F$2:F$206,$B212))/($E212-$C212)*($A212-$C212)+INDEX(EfficiencyFunctions!F$2:F$206,$B212),0)</f>
        <v>0</v>
      </c>
      <c r="L212">
        <f t="shared" si="7"/>
        <v>0</v>
      </c>
      <c r="M212">
        <f>IF(ISNUMBER(MainDisplay!I212),MainDisplay!I212*MainDisplay!$A$5/(683*SUMPRODUCT('Interpolated data'!G$3:G$1003,'Interpolated data'!L$3:L$1003,MainDisplay!I$3:I$1003)),0)</f>
        <v>0</v>
      </c>
    </row>
    <row r="213" spans="1:13" x14ac:dyDescent="0.25">
      <c r="A213" t="str">
        <f>IF(ISNUMBER(MainDisplay!G213),MainDisplay!G213,"")</f>
        <v/>
      </c>
      <c r="B213" t="e">
        <f>MATCH($A213,EfficiencyFunctions!$A$2:$A$206,1)</f>
        <v>#N/A</v>
      </c>
      <c r="C213" t="e">
        <f>INDEX(EfficiencyFunctions!$A$2:$A$206,B213)</f>
        <v>#N/A</v>
      </c>
      <c r="D213" t="e">
        <f>INDEX(EfficiencyFunctions!$B$2:$B$206,B213)</f>
        <v>#N/A</v>
      </c>
      <c r="E213" t="e">
        <f>IF(B213&lt;206,INDEX(EfficiencyFunctions!$A$2:$A$206,B213+1),1000000)</f>
        <v>#N/A</v>
      </c>
      <c r="F213" t="e">
        <f>IF(B213&lt;206,INDEX(EfficiencyFunctions!$B$2:$B$206,B213+1),INDEX(EfficiencyFunctions!$B$2:$B$206,B213))</f>
        <v>#N/A</v>
      </c>
      <c r="G213">
        <f t="shared" si="6"/>
        <v>0</v>
      </c>
      <c r="H213">
        <f>IF(ISNUMBER((IF($B213&lt;206,INDEX(EfficiencyFunctions!C$2:C$206,$B213+1),INDEX(EfficiencyFunctions!C$2:C$206,$B213))-INDEX(EfficiencyFunctions!C$2:C$206,$B213))/($E213-$C213)*($A213-$C213)+INDEX(EfficiencyFunctions!C$2:C$206,$B213)),(IF($B213&lt;206,INDEX(EfficiencyFunctions!C$2:C$206,$B213+1),INDEX(EfficiencyFunctions!C$2:C$206,$B213))-INDEX(EfficiencyFunctions!C$2:C$206,$B213))/($E213-$C213)*($A213-$C213)+INDEX(EfficiencyFunctions!C$2:C$206,$B213),0)</f>
        <v>0</v>
      </c>
      <c r="I213">
        <f>IF(ISNUMBER((IF($B213&lt;206,INDEX(EfficiencyFunctions!D$2:D$206,$B213+1),INDEX(EfficiencyFunctions!D$2:D$206,$B213))-INDEX(EfficiencyFunctions!D$2:D$206,$B213))/($E213-$C213)*($A213-$C213)+INDEX(EfficiencyFunctions!D$2:D$206,$B213)),(IF($B213&lt;206,INDEX(EfficiencyFunctions!D$2:D$206,$B213+1),INDEX(EfficiencyFunctions!D$2:D$206,$B213))-INDEX(EfficiencyFunctions!D$2:D$206,$B213))/($E213-$C213)*($A213-$C213)+INDEX(EfficiencyFunctions!D$2:D$206,$B213),0)</f>
        <v>0</v>
      </c>
      <c r="J213">
        <f>IF(ISNUMBER((IF($B213&lt;206,INDEX(EfficiencyFunctions!E$2:E$206,$B213+1),INDEX(EfficiencyFunctions!E$2:E$206,$B213))-INDEX(EfficiencyFunctions!E$2:E$206,$B213))/($E213-$C213)*($A213-$C213)+INDEX(EfficiencyFunctions!E$2:E$206,$B213)),(IF($B213&lt;206,INDEX(EfficiencyFunctions!E$2:E$206,$B213+1),INDEX(EfficiencyFunctions!E$2:E$206,$B213))-INDEX(EfficiencyFunctions!E$2:E$206,$B213))/($E213-$C213)*($A213-$C213)+INDEX(EfficiencyFunctions!E$2:E$206,$B213),0)</f>
        <v>0</v>
      </c>
      <c r="K213">
        <f>IF(ISNUMBER((IF($B213&lt;206,INDEX(EfficiencyFunctions!F$2:F$206,$B213+1),INDEX(EfficiencyFunctions!F$2:F$206,$B213))-INDEX(EfficiencyFunctions!F$2:F$206,$B213))/($E213-$C213)*($A213-$C213)+INDEX(EfficiencyFunctions!F$2:F$206,$B213)),(IF($B213&lt;206,INDEX(EfficiencyFunctions!F$2:F$206,$B213+1),INDEX(EfficiencyFunctions!F$2:F$206,$B213))-INDEX(EfficiencyFunctions!F$2:F$206,$B213))/($E213-$C213)*($A213-$C213)+INDEX(EfficiencyFunctions!F$2:F$206,$B213),0)</f>
        <v>0</v>
      </c>
      <c r="L213">
        <f t="shared" si="7"/>
        <v>0</v>
      </c>
      <c r="M213">
        <f>IF(ISNUMBER(MainDisplay!I213),MainDisplay!I213*MainDisplay!$A$5/(683*SUMPRODUCT('Interpolated data'!G$3:G$1003,'Interpolated data'!L$3:L$1003,MainDisplay!I$3:I$1003)),0)</f>
        <v>0</v>
      </c>
    </row>
    <row r="214" spans="1:13" x14ac:dyDescent="0.25">
      <c r="A214" t="str">
        <f>IF(ISNUMBER(MainDisplay!G214),MainDisplay!G214,"")</f>
        <v/>
      </c>
      <c r="B214" t="e">
        <f>MATCH($A214,EfficiencyFunctions!$A$2:$A$206,1)</f>
        <v>#N/A</v>
      </c>
      <c r="C214" t="e">
        <f>INDEX(EfficiencyFunctions!$A$2:$A$206,B214)</f>
        <v>#N/A</v>
      </c>
      <c r="D214" t="e">
        <f>INDEX(EfficiencyFunctions!$B$2:$B$206,B214)</f>
        <v>#N/A</v>
      </c>
      <c r="E214" t="e">
        <f>IF(B214&lt;206,INDEX(EfficiencyFunctions!$A$2:$A$206,B214+1),1000000)</f>
        <v>#N/A</v>
      </c>
      <c r="F214" t="e">
        <f>IF(B214&lt;206,INDEX(EfficiencyFunctions!$B$2:$B$206,B214+1),INDEX(EfficiencyFunctions!$B$2:$B$206,B214))</f>
        <v>#N/A</v>
      </c>
      <c r="G214">
        <f t="shared" si="6"/>
        <v>0</v>
      </c>
      <c r="H214">
        <f>IF(ISNUMBER((IF($B214&lt;206,INDEX(EfficiencyFunctions!C$2:C$206,$B214+1),INDEX(EfficiencyFunctions!C$2:C$206,$B214))-INDEX(EfficiencyFunctions!C$2:C$206,$B214))/($E214-$C214)*($A214-$C214)+INDEX(EfficiencyFunctions!C$2:C$206,$B214)),(IF($B214&lt;206,INDEX(EfficiencyFunctions!C$2:C$206,$B214+1),INDEX(EfficiencyFunctions!C$2:C$206,$B214))-INDEX(EfficiencyFunctions!C$2:C$206,$B214))/($E214-$C214)*($A214-$C214)+INDEX(EfficiencyFunctions!C$2:C$206,$B214),0)</f>
        <v>0</v>
      </c>
      <c r="I214">
        <f>IF(ISNUMBER((IF($B214&lt;206,INDEX(EfficiencyFunctions!D$2:D$206,$B214+1),INDEX(EfficiencyFunctions!D$2:D$206,$B214))-INDEX(EfficiencyFunctions!D$2:D$206,$B214))/($E214-$C214)*($A214-$C214)+INDEX(EfficiencyFunctions!D$2:D$206,$B214)),(IF($B214&lt;206,INDEX(EfficiencyFunctions!D$2:D$206,$B214+1),INDEX(EfficiencyFunctions!D$2:D$206,$B214))-INDEX(EfficiencyFunctions!D$2:D$206,$B214))/($E214-$C214)*($A214-$C214)+INDEX(EfficiencyFunctions!D$2:D$206,$B214),0)</f>
        <v>0</v>
      </c>
      <c r="J214">
        <f>IF(ISNUMBER((IF($B214&lt;206,INDEX(EfficiencyFunctions!E$2:E$206,$B214+1),INDEX(EfficiencyFunctions!E$2:E$206,$B214))-INDEX(EfficiencyFunctions!E$2:E$206,$B214))/($E214-$C214)*($A214-$C214)+INDEX(EfficiencyFunctions!E$2:E$206,$B214)),(IF($B214&lt;206,INDEX(EfficiencyFunctions!E$2:E$206,$B214+1),INDEX(EfficiencyFunctions!E$2:E$206,$B214))-INDEX(EfficiencyFunctions!E$2:E$206,$B214))/($E214-$C214)*($A214-$C214)+INDEX(EfficiencyFunctions!E$2:E$206,$B214),0)</f>
        <v>0</v>
      </c>
      <c r="K214">
        <f>IF(ISNUMBER((IF($B214&lt;206,INDEX(EfficiencyFunctions!F$2:F$206,$B214+1),INDEX(EfficiencyFunctions!F$2:F$206,$B214))-INDEX(EfficiencyFunctions!F$2:F$206,$B214))/($E214-$C214)*($A214-$C214)+INDEX(EfficiencyFunctions!F$2:F$206,$B214)),(IF($B214&lt;206,INDEX(EfficiencyFunctions!F$2:F$206,$B214+1),INDEX(EfficiencyFunctions!F$2:F$206,$B214))-INDEX(EfficiencyFunctions!F$2:F$206,$B214))/($E214-$C214)*($A214-$C214)+INDEX(EfficiencyFunctions!F$2:F$206,$B214),0)</f>
        <v>0</v>
      </c>
      <c r="L214">
        <f t="shared" si="7"/>
        <v>0</v>
      </c>
      <c r="M214">
        <f>IF(ISNUMBER(MainDisplay!I214),MainDisplay!I214*MainDisplay!$A$5/(683*SUMPRODUCT('Interpolated data'!G$3:G$1003,'Interpolated data'!L$3:L$1003,MainDisplay!I$3:I$1003)),0)</f>
        <v>0</v>
      </c>
    </row>
    <row r="215" spans="1:13" x14ac:dyDescent="0.25">
      <c r="A215" t="str">
        <f>IF(ISNUMBER(MainDisplay!G215),MainDisplay!G215,"")</f>
        <v/>
      </c>
      <c r="B215" t="e">
        <f>MATCH($A215,EfficiencyFunctions!$A$2:$A$206,1)</f>
        <v>#N/A</v>
      </c>
      <c r="C215" t="e">
        <f>INDEX(EfficiencyFunctions!$A$2:$A$206,B215)</f>
        <v>#N/A</v>
      </c>
      <c r="D215" t="e">
        <f>INDEX(EfficiencyFunctions!$B$2:$B$206,B215)</f>
        <v>#N/A</v>
      </c>
      <c r="E215" t="e">
        <f>IF(B215&lt;206,INDEX(EfficiencyFunctions!$A$2:$A$206,B215+1),1000000)</f>
        <v>#N/A</v>
      </c>
      <c r="F215" t="e">
        <f>IF(B215&lt;206,INDEX(EfficiencyFunctions!$B$2:$B$206,B215+1),INDEX(EfficiencyFunctions!$B$2:$B$206,B215))</f>
        <v>#N/A</v>
      </c>
      <c r="G215">
        <f t="shared" si="6"/>
        <v>0</v>
      </c>
      <c r="H215">
        <f>IF(ISNUMBER((IF($B215&lt;206,INDEX(EfficiencyFunctions!C$2:C$206,$B215+1),INDEX(EfficiencyFunctions!C$2:C$206,$B215))-INDEX(EfficiencyFunctions!C$2:C$206,$B215))/($E215-$C215)*($A215-$C215)+INDEX(EfficiencyFunctions!C$2:C$206,$B215)),(IF($B215&lt;206,INDEX(EfficiencyFunctions!C$2:C$206,$B215+1),INDEX(EfficiencyFunctions!C$2:C$206,$B215))-INDEX(EfficiencyFunctions!C$2:C$206,$B215))/($E215-$C215)*($A215-$C215)+INDEX(EfficiencyFunctions!C$2:C$206,$B215),0)</f>
        <v>0</v>
      </c>
      <c r="I215">
        <f>IF(ISNUMBER((IF($B215&lt;206,INDEX(EfficiencyFunctions!D$2:D$206,$B215+1),INDEX(EfficiencyFunctions!D$2:D$206,$B215))-INDEX(EfficiencyFunctions!D$2:D$206,$B215))/($E215-$C215)*($A215-$C215)+INDEX(EfficiencyFunctions!D$2:D$206,$B215)),(IF($B215&lt;206,INDEX(EfficiencyFunctions!D$2:D$206,$B215+1),INDEX(EfficiencyFunctions!D$2:D$206,$B215))-INDEX(EfficiencyFunctions!D$2:D$206,$B215))/($E215-$C215)*($A215-$C215)+INDEX(EfficiencyFunctions!D$2:D$206,$B215),0)</f>
        <v>0</v>
      </c>
      <c r="J215">
        <f>IF(ISNUMBER((IF($B215&lt;206,INDEX(EfficiencyFunctions!E$2:E$206,$B215+1),INDEX(EfficiencyFunctions!E$2:E$206,$B215))-INDEX(EfficiencyFunctions!E$2:E$206,$B215))/($E215-$C215)*($A215-$C215)+INDEX(EfficiencyFunctions!E$2:E$206,$B215)),(IF($B215&lt;206,INDEX(EfficiencyFunctions!E$2:E$206,$B215+1),INDEX(EfficiencyFunctions!E$2:E$206,$B215))-INDEX(EfficiencyFunctions!E$2:E$206,$B215))/($E215-$C215)*($A215-$C215)+INDEX(EfficiencyFunctions!E$2:E$206,$B215),0)</f>
        <v>0</v>
      </c>
      <c r="K215">
        <f>IF(ISNUMBER((IF($B215&lt;206,INDEX(EfficiencyFunctions!F$2:F$206,$B215+1),INDEX(EfficiencyFunctions!F$2:F$206,$B215))-INDEX(EfficiencyFunctions!F$2:F$206,$B215))/($E215-$C215)*($A215-$C215)+INDEX(EfficiencyFunctions!F$2:F$206,$B215)),(IF($B215&lt;206,INDEX(EfficiencyFunctions!F$2:F$206,$B215+1),INDEX(EfficiencyFunctions!F$2:F$206,$B215))-INDEX(EfficiencyFunctions!F$2:F$206,$B215))/($E215-$C215)*($A215-$C215)+INDEX(EfficiencyFunctions!F$2:F$206,$B215),0)</f>
        <v>0</v>
      </c>
      <c r="L215">
        <f t="shared" si="7"/>
        <v>0</v>
      </c>
      <c r="M215">
        <f>IF(ISNUMBER(MainDisplay!I215),MainDisplay!I215*MainDisplay!$A$5/(683*SUMPRODUCT('Interpolated data'!G$3:G$1003,'Interpolated data'!L$3:L$1003,MainDisplay!I$3:I$1003)),0)</f>
        <v>0</v>
      </c>
    </row>
    <row r="216" spans="1:13" x14ac:dyDescent="0.25">
      <c r="A216" t="str">
        <f>IF(ISNUMBER(MainDisplay!G216),MainDisplay!G216,"")</f>
        <v/>
      </c>
      <c r="B216" t="e">
        <f>MATCH($A216,EfficiencyFunctions!$A$2:$A$206,1)</f>
        <v>#N/A</v>
      </c>
      <c r="C216" t="e">
        <f>INDEX(EfficiencyFunctions!$A$2:$A$206,B216)</f>
        <v>#N/A</v>
      </c>
      <c r="D216" t="e">
        <f>INDEX(EfficiencyFunctions!$B$2:$B$206,B216)</f>
        <v>#N/A</v>
      </c>
      <c r="E216" t="e">
        <f>IF(B216&lt;206,INDEX(EfficiencyFunctions!$A$2:$A$206,B216+1),1000000)</f>
        <v>#N/A</v>
      </c>
      <c r="F216" t="e">
        <f>IF(B216&lt;206,INDEX(EfficiencyFunctions!$B$2:$B$206,B216+1),INDEX(EfficiencyFunctions!$B$2:$B$206,B216))</f>
        <v>#N/A</v>
      </c>
      <c r="G216">
        <f t="shared" si="6"/>
        <v>0</v>
      </c>
      <c r="H216">
        <f>IF(ISNUMBER((IF($B216&lt;206,INDEX(EfficiencyFunctions!C$2:C$206,$B216+1),INDEX(EfficiencyFunctions!C$2:C$206,$B216))-INDEX(EfficiencyFunctions!C$2:C$206,$B216))/($E216-$C216)*($A216-$C216)+INDEX(EfficiencyFunctions!C$2:C$206,$B216)),(IF($B216&lt;206,INDEX(EfficiencyFunctions!C$2:C$206,$B216+1),INDEX(EfficiencyFunctions!C$2:C$206,$B216))-INDEX(EfficiencyFunctions!C$2:C$206,$B216))/($E216-$C216)*($A216-$C216)+INDEX(EfficiencyFunctions!C$2:C$206,$B216),0)</f>
        <v>0</v>
      </c>
      <c r="I216">
        <f>IF(ISNUMBER((IF($B216&lt;206,INDEX(EfficiencyFunctions!D$2:D$206,$B216+1),INDEX(EfficiencyFunctions!D$2:D$206,$B216))-INDEX(EfficiencyFunctions!D$2:D$206,$B216))/($E216-$C216)*($A216-$C216)+INDEX(EfficiencyFunctions!D$2:D$206,$B216)),(IF($B216&lt;206,INDEX(EfficiencyFunctions!D$2:D$206,$B216+1),INDEX(EfficiencyFunctions!D$2:D$206,$B216))-INDEX(EfficiencyFunctions!D$2:D$206,$B216))/($E216-$C216)*($A216-$C216)+INDEX(EfficiencyFunctions!D$2:D$206,$B216),0)</f>
        <v>0</v>
      </c>
      <c r="J216">
        <f>IF(ISNUMBER((IF($B216&lt;206,INDEX(EfficiencyFunctions!E$2:E$206,$B216+1),INDEX(EfficiencyFunctions!E$2:E$206,$B216))-INDEX(EfficiencyFunctions!E$2:E$206,$B216))/($E216-$C216)*($A216-$C216)+INDEX(EfficiencyFunctions!E$2:E$206,$B216)),(IF($B216&lt;206,INDEX(EfficiencyFunctions!E$2:E$206,$B216+1),INDEX(EfficiencyFunctions!E$2:E$206,$B216))-INDEX(EfficiencyFunctions!E$2:E$206,$B216))/($E216-$C216)*($A216-$C216)+INDEX(EfficiencyFunctions!E$2:E$206,$B216),0)</f>
        <v>0</v>
      </c>
      <c r="K216">
        <f>IF(ISNUMBER((IF($B216&lt;206,INDEX(EfficiencyFunctions!F$2:F$206,$B216+1),INDEX(EfficiencyFunctions!F$2:F$206,$B216))-INDEX(EfficiencyFunctions!F$2:F$206,$B216))/($E216-$C216)*($A216-$C216)+INDEX(EfficiencyFunctions!F$2:F$206,$B216)),(IF($B216&lt;206,INDEX(EfficiencyFunctions!F$2:F$206,$B216+1),INDEX(EfficiencyFunctions!F$2:F$206,$B216))-INDEX(EfficiencyFunctions!F$2:F$206,$B216))/($E216-$C216)*($A216-$C216)+INDEX(EfficiencyFunctions!F$2:F$206,$B216),0)</f>
        <v>0</v>
      </c>
      <c r="L216">
        <f t="shared" si="7"/>
        <v>0</v>
      </c>
      <c r="M216">
        <f>IF(ISNUMBER(MainDisplay!I216),MainDisplay!I216*MainDisplay!$A$5/(683*SUMPRODUCT('Interpolated data'!G$3:G$1003,'Interpolated data'!L$3:L$1003,MainDisplay!I$3:I$1003)),0)</f>
        <v>0</v>
      </c>
    </row>
    <row r="217" spans="1:13" x14ac:dyDescent="0.25">
      <c r="A217" t="str">
        <f>IF(ISNUMBER(MainDisplay!G217),MainDisplay!G217,"")</f>
        <v/>
      </c>
      <c r="B217" t="e">
        <f>MATCH($A217,EfficiencyFunctions!$A$2:$A$206,1)</f>
        <v>#N/A</v>
      </c>
      <c r="C217" t="e">
        <f>INDEX(EfficiencyFunctions!$A$2:$A$206,B217)</f>
        <v>#N/A</v>
      </c>
      <c r="D217" t="e">
        <f>INDEX(EfficiencyFunctions!$B$2:$B$206,B217)</f>
        <v>#N/A</v>
      </c>
      <c r="E217" t="e">
        <f>IF(B217&lt;206,INDEX(EfficiencyFunctions!$A$2:$A$206,B217+1),1000000)</f>
        <v>#N/A</v>
      </c>
      <c r="F217" t="e">
        <f>IF(B217&lt;206,INDEX(EfficiencyFunctions!$B$2:$B$206,B217+1),INDEX(EfficiencyFunctions!$B$2:$B$206,B217))</f>
        <v>#N/A</v>
      </c>
      <c r="G217">
        <f t="shared" si="6"/>
        <v>0</v>
      </c>
      <c r="H217">
        <f>IF(ISNUMBER((IF($B217&lt;206,INDEX(EfficiencyFunctions!C$2:C$206,$B217+1),INDEX(EfficiencyFunctions!C$2:C$206,$B217))-INDEX(EfficiencyFunctions!C$2:C$206,$B217))/($E217-$C217)*($A217-$C217)+INDEX(EfficiencyFunctions!C$2:C$206,$B217)),(IF($B217&lt;206,INDEX(EfficiencyFunctions!C$2:C$206,$B217+1),INDEX(EfficiencyFunctions!C$2:C$206,$B217))-INDEX(EfficiencyFunctions!C$2:C$206,$B217))/($E217-$C217)*($A217-$C217)+INDEX(EfficiencyFunctions!C$2:C$206,$B217),0)</f>
        <v>0</v>
      </c>
      <c r="I217">
        <f>IF(ISNUMBER((IF($B217&lt;206,INDEX(EfficiencyFunctions!D$2:D$206,$B217+1),INDEX(EfficiencyFunctions!D$2:D$206,$B217))-INDEX(EfficiencyFunctions!D$2:D$206,$B217))/($E217-$C217)*($A217-$C217)+INDEX(EfficiencyFunctions!D$2:D$206,$B217)),(IF($B217&lt;206,INDEX(EfficiencyFunctions!D$2:D$206,$B217+1),INDEX(EfficiencyFunctions!D$2:D$206,$B217))-INDEX(EfficiencyFunctions!D$2:D$206,$B217))/($E217-$C217)*($A217-$C217)+INDEX(EfficiencyFunctions!D$2:D$206,$B217),0)</f>
        <v>0</v>
      </c>
      <c r="J217">
        <f>IF(ISNUMBER((IF($B217&lt;206,INDEX(EfficiencyFunctions!E$2:E$206,$B217+1),INDEX(EfficiencyFunctions!E$2:E$206,$B217))-INDEX(EfficiencyFunctions!E$2:E$206,$B217))/($E217-$C217)*($A217-$C217)+INDEX(EfficiencyFunctions!E$2:E$206,$B217)),(IF($B217&lt;206,INDEX(EfficiencyFunctions!E$2:E$206,$B217+1),INDEX(EfficiencyFunctions!E$2:E$206,$B217))-INDEX(EfficiencyFunctions!E$2:E$206,$B217))/($E217-$C217)*($A217-$C217)+INDEX(EfficiencyFunctions!E$2:E$206,$B217),0)</f>
        <v>0</v>
      </c>
      <c r="K217">
        <f>IF(ISNUMBER((IF($B217&lt;206,INDEX(EfficiencyFunctions!F$2:F$206,$B217+1),INDEX(EfficiencyFunctions!F$2:F$206,$B217))-INDEX(EfficiencyFunctions!F$2:F$206,$B217))/($E217-$C217)*($A217-$C217)+INDEX(EfficiencyFunctions!F$2:F$206,$B217)),(IF($B217&lt;206,INDEX(EfficiencyFunctions!F$2:F$206,$B217+1),INDEX(EfficiencyFunctions!F$2:F$206,$B217))-INDEX(EfficiencyFunctions!F$2:F$206,$B217))/($E217-$C217)*($A217-$C217)+INDEX(EfficiencyFunctions!F$2:F$206,$B217),0)</f>
        <v>0</v>
      </c>
      <c r="L217">
        <f t="shared" si="7"/>
        <v>0</v>
      </c>
      <c r="M217">
        <f>IF(ISNUMBER(MainDisplay!I217),MainDisplay!I217*MainDisplay!$A$5/(683*SUMPRODUCT('Interpolated data'!G$3:G$1003,'Interpolated data'!L$3:L$1003,MainDisplay!I$3:I$1003)),0)</f>
        <v>0</v>
      </c>
    </row>
    <row r="218" spans="1:13" x14ac:dyDescent="0.25">
      <c r="A218" t="str">
        <f>IF(ISNUMBER(MainDisplay!G218),MainDisplay!G218,"")</f>
        <v/>
      </c>
      <c r="B218" t="e">
        <f>MATCH($A218,EfficiencyFunctions!$A$2:$A$206,1)</f>
        <v>#N/A</v>
      </c>
      <c r="C218" t="e">
        <f>INDEX(EfficiencyFunctions!$A$2:$A$206,B218)</f>
        <v>#N/A</v>
      </c>
      <c r="D218" t="e">
        <f>INDEX(EfficiencyFunctions!$B$2:$B$206,B218)</f>
        <v>#N/A</v>
      </c>
      <c r="E218" t="e">
        <f>IF(B218&lt;206,INDEX(EfficiencyFunctions!$A$2:$A$206,B218+1),1000000)</f>
        <v>#N/A</v>
      </c>
      <c r="F218" t="e">
        <f>IF(B218&lt;206,INDEX(EfficiencyFunctions!$B$2:$B$206,B218+1),INDEX(EfficiencyFunctions!$B$2:$B$206,B218))</f>
        <v>#N/A</v>
      </c>
      <c r="G218">
        <f t="shared" si="6"/>
        <v>0</v>
      </c>
      <c r="H218">
        <f>IF(ISNUMBER((IF($B218&lt;206,INDEX(EfficiencyFunctions!C$2:C$206,$B218+1),INDEX(EfficiencyFunctions!C$2:C$206,$B218))-INDEX(EfficiencyFunctions!C$2:C$206,$B218))/($E218-$C218)*($A218-$C218)+INDEX(EfficiencyFunctions!C$2:C$206,$B218)),(IF($B218&lt;206,INDEX(EfficiencyFunctions!C$2:C$206,$B218+1),INDEX(EfficiencyFunctions!C$2:C$206,$B218))-INDEX(EfficiencyFunctions!C$2:C$206,$B218))/($E218-$C218)*($A218-$C218)+INDEX(EfficiencyFunctions!C$2:C$206,$B218),0)</f>
        <v>0</v>
      </c>
      <c r="I218">
        <f>IF(ISNUMBER((IF($B218&lt;206,INDEX(EfficiencyFunctions!D$2:D$206,$B218+1),INDEX(EfficiencyFunctions!D$2:D$206,$B218))-INDEX(EfficiencyFunctions!D$2:D$206,$B218))/($E218-$C218)*($A218-$C218)+INDEX(EfficiencyFunctions!D$2:D$206,$B218)),(IF($B218&lt;206,INDEX(EfficiencyFunctions!D$2:D$206,$B218+1),INDEX(EfficiencyFunctions!D$2:D$206,$B218))-INDEX(EfficiencyFunctions!D$2:D$206,$B218))/($E218-$C218)*($A218-$C218)+INDEX(EfficiencyFunctions!D$2:D$206,$B218),0)</f>
        <v>0</v>
      </c>
      <c r="J218">
        <f>IF(ISNUMBER((IF($B218&lt;206,INDEX(EfficiencyFunctions!E$2:E$206,$B218+1),INDEX(EfficiencyFunctions!E$2:E$206,$B218))-INDEX(EfficiencyFunctions!E$2:E$206,$B218))/($E218-$C218)*($A218-$C218)+INDEX(EfficiencyFunctions!E$2:E$206,$B218)),(IF($B218&lt;206,INDEX(EfficiencyFunctions!E$2:E$206,$B218+1),INDEX(EfficiencyFunctions!E$2:E$206,$B218))-INDEX(EfficiencyFunctions!E$2:E$206,$B218))/($E218-$C218)*($A218-$C218)+INDEX(EfficiencyFunctions!E$2:E$206,$B218),0)</f>
        <v>0</v>
      </c>
      <c r="K218">
        <f>IF(ISNUMBER((IF($B218&lt;206,INDEX(EfficiencyFunctions!F$2:F$206,$B218+1),INDEX(EfficiencyFunctions!F$2:F$206,$B218))-INDEX(EfficiencyFunctions!F$2:F$206,$B218))/($E218-$C218)*($A218-$C218)+INDEX(EfficiencyFunctions!F$2:F$206,$B218)),(IF($B218&lt;206,INDEX(EfficiencyFunctions!F$2:F$206,$B218+1),INDEX(EfficiencyFunctions!F$2:F$206,$B218))-INDEX(EfficiencyFunctions!F$2:F$206,$B218))/($E218-$C218)*($A218-$C218)+INDEX(EfficiencyFunctions!F$2:F$206,$B218),0)</f>
        <v>0</v>
      </c>
      <c r="L218">
        <f t="shared" si="7"/>
        <v>0</v>
      </c>
      <c r="M218">
        <f>IF(ISNUMBER(MainDisplay!I218),MainDisplay!I218*MainDisplay!$A$5/(683*SUMPRODUCT('Interpolated data'!G$3:G$1003,'Interpolated data'!L$3:L$1003,MainDisplay!I$3:I$1003)),0)</f>
        <v>0</v>
      </c>
    </row>
    <row r="219" spans="1:13" x14ac:dyDescent="0.25">
      <c r="A219" t="str">
        <f>IF(ISNUMBER(MainDisplay!G219),MainDisplay!G219,"")</f>
        <v/>
      </c>
      <c r="B219" t="e">
        <f>MATCH($A219,EfficiencyFunctions!$A$2:$A$206,1)</f>
        <v>#N/A</v>
      </c>
      <c r="C219" t="e">
        <f>INDEX(EfficiencyFunctions!$A$2:$A$206,B219)</f>
        <v>#N/A</v>
      </c>
      <c r="D219" t="e">
        <f>INDEX(EfficiencyFunctions!$B$2:$B$206,B219)</f>
        <v>#N/A</v>
      </c>
      <c r="E219" t="e">
        <f>IF(B219&lt;206,INDEX(EfficiencyFunctions!$A$2:$A$206,B219+1),1000000)</f>
        <v>#N/A</v>
      </c>
      <c r="F219" t="e">
        <f>IF(B219&lt;206,INDEX(EfficiencyFunctions!$B$2:$B$206,B219+1),INDEX(EfficiencyFunctions!$B$2:$B$206,B219))</f>
        <v>#N/A</v>
      </c>
      <c r="G219">
        <f t="shared" si="6"/>
        <v>0</v>
      </c>
      <c r="H219">
        <f>IF(ISNUMBER((IF($B219&lt;206,INDEX(EfficiencyFunctions!C$2:C$206,$B219+1),INDEX(EfficiencyFunctions!C$2:C$206,$B219))-INDEX(EfficiencyFunctions!C$2:C$206,$B219))/($E219-$C219)*($A219-$C219)+INDEX(EfficiencyFunctions!C$2:C$206,$B219)),(IF($B219&lt;206,INDEX(EfficiencyFunctions!C$2:C$206,$B219+1),INDEX(EfficiencyFunctions!C$2:C$206,$B219))-INDEX(EfficiencyFunctions!C$2:C$206,$B219))/($E219-$C219)*($A219-$C219)+INDEX(EfficiencyFunctions!C$2:C$206,$B219),0)</f>
        <v>0</v>
      </c>
      <c r="I219">
        <f>IF(ISNUMBER((IF($B219&lt;206,INDEX(EfficiencyFunctions!D$2:D$206,$B219+1),INDEX(EfficiencyFunctions!D$2:D$206,$B219))-INDEX(EfficiencyFunctions!D$2:D$206,$B219))/($E219-$C219)*($A219-$C219)+INDEX(EfficiencyFunctions!D$2:D$206,$B219)),(IF($B219&lt;206,INDEX(EfficiencyFunctions!D$2:D$206,$B219+1),INDEX(EfficiencyFunctions!D$2:D$206,$B219))-INDEX(EfficiencyFunctions!D$2:D$206,$B219))/($E219-$C219)*($A219-$C219)+INDEX(EfficiencyFunctions!D$2:D$206,$B219),0)</f>
        <v>0</v>
      </c>
      <c r="J219">
        <f>IF(ISNUMBER((IF($B219&lt;206,INDEX(EfficiencyFunctions!E$2:E$206,$B219+1),INDEX(EfficiencyFunctions!E$2:E$206,$B219))-INDEX(EfficiencyFunctions!E$2:E$206,$B219))/($E219-$C219)*($A219-$C219)+INDEX(EfficiencyFunctions!E$2:E$206,$B219)),(IF($B219&lt;206,INDEX(EfficiencyFunctions!E$2:E$206,$B219+1),INDEX(EfficiencyFunctions!E$2:E$206,$B219))-INDEX(EfficiencyFunctions!E$2:E$206,$B219))/($E219-$C219)*($A219-$C219)+INDEX(EfficiencyFunctions!E$2:E$206,$B219),0)</f>
        <v>0</v>
      </c>
      <c r="K219">
        <f>IF(ISNUMBER((IF($B219&lt;206,INDEX(EfficiencyFunctions!F$2:F$206,$B219+1),INDEX(EfficiencyFunctions!F$2:F$206,$B219))-INDEX(EfficiencyFunctions!F$2:F$206,$B219))/($E219-$C219)*($A219-$C219)+INDEX(EfficiencyFunctions!F$2:F$206,$B219)),(IF($B219&lt;206,INDEX(EfficiencyFunctions!F$2:F$206,$B219+1),INDEX(EfficiencyFunctions!F$2:F$206,$B219))-INDEX(EfficiencyFunctions!F$2:F$206,$B219))/($E219-$C219)*($A219-$C219)+INDEX(EfficiencyFunctions!F$2:F$206,$B219),0)</f>
        <v>0</v>
      </c>
      <c r="L219">
        <f t="shared" si="7"/>
        <v>0</v>
      </c>
      <c r="M219">
        <f>IF(ISNUMBER(MainDisplay!I219),MainDisplay!I219*MainDisplay!$A$5/(683*SUMPRODUCT('Interpolated data'!G$3:G$1003,'Interpolated data'!L$3:L$1003,MainDisplay!I$3:I$1003)),0)</f>
        <v>0</v>
      </c>
    </row>
    <row r="220" spans="1:13" x14ac:dyDescent="0.25">
      <c r="A220" t="str">
        <f>IF(ISNUMBER(MainDisplay!G220),MainDisplay!G220,"")</f>
        <v/>
      </c>
      <c r="B220" t="e">
        <f>MATCH($A220,EfficiencyFunctions!$A$2:$A$206,1)</f>
        <v>#N/A</v>
      </c>
      <c r="C220" t="e">
        <f>INDEX(EfficiencyFunctions!$A$2:$A$206,B220)</f>
        <v>#N/A</v>
      </c>
      <c r="D220" t="e">
        <f>INDEX(EfficiencyFunctions!$B$2:$B$206,B220)</f>
        <v>#N/A</v>
      </c>
      <c r="E220" t="e">
        <f>IF(B220&lt;206,INDEX(EfficiencyFunctions!$A$2:$A$206,B220+1),1000000)</f>
        <v>#N/A</v>
      </c>
      <c r="F220" t="e">
        <f>IF(B220&lt;206,INDEX(EfficiencyFunctions!$B$2:$B$206,B220+1),INDEX(EfficiencyFunctions!$B$2:$B$206,B220))</f>
        <v>#N/A</v>
      </c>
      <c r="G220">
        <f t="shared" si="6"/>
        <v>0</v>
      </c>
      <c r="H220">
        <f>IF(ISNUMBER((IF($B220&lt;206,INDEX(EfficiencyFunctions!C$2:C$206,$B220+1),INDEX(EfficiencyFunctions!C$2:C$206,$B220))-INDEX(EfficiencyFunctions!C$2:C$206,$B220))/($E220-$C220)*($A220-$C220)+INDEX(EfficiencyFunctions!C$2:C$206,$B220)),(IF($B220&lt;206,INDEX(EfficiencyFunctions!C$2:C$206,$B220+1),INDEX(EfficiencyFunctions!C$2:C$206,$B220))-INDEX(EfficiencyFunctions!C$2:C$206,$B220))/($E220-$C220)*($A220-$C220)+INDEX(EfficiencyFunctions!C$2:C$206,$B220),0)</f>
        <v>0</v>
      </c>
      <c r="I220">
        <f>IF(ISNUMBER((IF($B220&lt;206,INDEX(EfficiencyFunctions!D$2:D$206,$B220+1),INDEX(EfficiencyFunctions!D$2:D$206,$B220))-INDEX(EfficiencyFunctions!D$2:D$206,$B220))/($E220-$C220)*($A220-$C220)+INDEX(EfficiencyFunctions!D$2:D$206,$B220)),(IF($B220&lt;206,INDEX(EfficiencyFunctions!D$2:D$206,$B220+1),INDEX(EfficiencyFunctions!D$2:D$206,$B220))-INDEX(EfficiencyFunctions!D$2:D$206,$B220))/($E220-$C220)*($A220-$C220)+INDEX(EfficiencyFunctions!D$2:D$206,$B220),0)</f>
        <v>0</v>
      </c>
      <c r="J220">
        <f>IF(ISNUMBER((IF($B220&lt;206,INDEX(EfficiencyFunctions!E$2:E$206,$B220+1),INDEX(EfficiencyFunctions!E$2:E$206,$B220))-INDEX(EfficiencyFunctions!E$2:E$206,$B220))/($E220-$C220)*($A220-$C220)+INDEX(EfficiencyFunctions!E$2:E$206,$B220)),(IF($B220&lt;206,INDEX(EfficiencyFunctions!E$2:E$206,$B220+1),INDEX(EfficiencyFunctions!E$2:E$206,$B220))-INDEX(EfficiencyFunctions!E$2:E$206,$B220))/($E220-$C220)*($A220-$C220)+INDEX(EfficiencyFunctions!E$2:E$206,$B220),0)</f>
        <v>0</v>
      </c>
      <c r="K220">
        <f>IF(ISNUMBER((IF($B220&lt;206,INDEX(EfficiencyFunctions!F$2:F$206,$B220+1),INDEX(EfficiencyFunctions!F$2:F$206,$B220))-INDEX(EfficiencyFunctions!F$2:F$206,$B220))/($E220-$C220)*($A220-$C220)+INDEX(EfficiencyFunctions!F$2:F$206,$B220)),(IF($B220&lt;206,INDEX(EfficiencyFunctions!F$2:F$206,$B220+1),INDEX(EfficiencyFunctions!F$2:F$206,$B220))-INDEX(EfficiencyFunctions!F$2:F$206,$B220))/($E220-$C220)*($A220-$C220)+INDEX(EfficiencyFunctions!F$2:F$206,$B220),0)</f>
        <v>0</v>
      </c>
      <c r="L220">
        <f t="shared" si="7"/>
        <v>0</v>
      </c>
      <c r="M220">
        <f>IF(ISNUMBER(MainDisplay!I220),MainDisplay!I220*MainDisplay!$A$5/(683*SUMPRODUCT('Interpolated data'!G$3:G$1003,'Interpolated data'!L$3:L$1003,MainDisplay!I$3:I$1003)),0)</f>
        <v>0</v>
      </c>
    </row>
    <row r="221" spans="1:13" x14ac:dyDescent="0.25">
      <c r="A221" t="str">
        <f>IF(ISNUMBER(MainDisplay!G221),MainDisplay!G221,"")</f>
        <v/>
      </c>
      <c r="B221" t="e">
        <f>MATCH($A221,EfficiencyFunctions!$A$2:$A$206,1)</f>
        <v>#N/A</v>
      </c>
      <c r="C221" t="e">
        <f>INDEX(EfficiencyFunctions!$A$2:$A$206,B221)</f>
        <v>#N/A</v>
      </c>
      <c r="D221" t="e">
        <f>INDEX(EfficiencyFunctions!$B$2:$B$206,B221)</f>
        <v>#N/A</v>
      </c>
      <c r="E221" t="e">
        <f>IF(B221&lt;206,INDEX(EfficiencyFunctions!$A$2:$A$206,B221+1),1000000)</f>
        <v>#N/A</v>
      </c>
      <c r="F221" t="e">
        <f>IF(B221&lt;206,INDEX(EfficiencyFunctions!$B$2:$B$206,B221+1),INDEX(EfficiencyFunctions!$B$2:$B$206,B221))</f>
        <v>#N/A</v>
      </c>
      <c r="G221">
        <f t="shared" si="6"/>
        <v>0</v>
      </c>
      <c r="H221">
        <f>IF(ISNUMBER((IF($B221&lt;206,INDEX(EfficiencyFunctions!C$2:C$206,$B221+1),INDEX(EfficiencyFunctions!C$2:C$206,$B221))-INDEX(EfficiencyFunctions!C$2:C$206,$B221))/($E221-$C221)*($A221-$C221)+INDEX(EfficiencyFunctions!C$2:C$206,$B221)),(IF($B221&lt;206,INDEX(EfficiencyFunctions!C$2:C$206,$B221+1),INDEX(EfficiencyFunctions!C$2:C$206,$B221))-INDEX(EfficiencyFunctions!C$2:C$206,$B221))/($E221-$C221)*($A221-$C221)+INDEX(EfficiencyFunctions!C$2:C$206,$B221),0)</f>
        <v>0</v>
      </c>
      <c r="I221">
        <f>IF(ISNUMBER((IF($B221&lt;206,INDEX(EfficiencyFunctions!D$2:D$206,$B221+1),INDEX(EfficiencyFunctions!D$2:D$206,$B221))-INDEX(EfficiencyFunctions!D$2:D$206,$B221))/($E221-$C221)*($A221-$C221)+INDEX(EfficiencyFunctions!D$2:D$206,$B221)),(IF($B221&lt;206,INDEX(EfficiencyFunctions!D$2:D$206,$B221+1),INDEX(EfficiencyFunctions!D$2:D$206,$B221))-INDEX(EfficiencyFunctions!D$2:D$206,$B221))/($E221-$C221)*($A221-$C221)+INDEX(EfficiencyFunctions!D$2:D$206,$B221),0)</f>
        <v>0</v>
      </c>
      <c r="J221">
        <f>IF(ISNUMBER((IF($B221&lt;206,INDEX(EfficiencyFunctions!E$2:E$206,$B221+1),INDEX(EfficiencyFunctions!E$2:E$206,$B221))-INDEX(EfficiencyFunctions!E$2:E$206,$B221))/($E221-$C221)*($A221-$C221)+INDEX(EfficiencyFunctions!E$2:E$206,$B221)),(IF($B221&lt;206,INDEX(EfficiencyFunctions!E$2:E$206,$B221+1),INDEX(EfficiencyFunctions!E$2:E$206,$B221))-INDEX(EfficiencyFunctions!E$2:E$206,$B221))/($E221-$C221)*($A221-$C221)+INDEX(EfficiencyFunctions!E$2:E$206,$B221),0)</f>
        <v>0</v>
      </c>
      <c r="K221">
        <f>IF(ISNUMBER((IF($B221&lt;206,INDEX(EfficiencyFunctions!F$2:F$206,$B221+1),INDEX(EfficiencyFunctions!F$2:F$206,$B221))-INDEX(EfficiencyFunctions!F$2:F$206,$B221))/($E221-$C221)*($A221-$C221)+INDEX(EfficiencyFunctions!F$2:F$206,$B221)),(IF($B221&lt;206,INDEX(EfficiencyFunctions!F$2:F$206,$B221+1),INDEX(EfficiencyFunctions!F$2:F$206,$B221))-INDEX(EfficiencyFunctions!F$2:F$206,$B221))/($E221-$C221)*($A221-$C221)+INDEX(EfficiencyFunctions!F$2:F$206,$B221),0)</f>
        <v>0</v>
      </c>
      <c r="L221">
        <f t="shared" si="7"/>
        <v>0</v>
      </c>
      <c r="M221">
        <f>IF(ISNUMBER(MainDisplay!I221),MainDisplay!I221*MainDisplay!$A$5/(683*SUMPRODUCT('Interpolated data'!G$3:G$1003,'Interpolated data'!L$3:L$1003,MainDisplay!I$3:I$1003)),0)</f>
        <v>0</v>
      </c>
    </row>
    <row r="222" spans="1:13" x14ac:dyDescent="0.25">
      <c r="A222" t="str">
        <f>IF(ISNUMBER(MainDisplay!G222),MainDisplay!G222,"")</f>
        <v/>
      </c>
      <c r="B222" t="e">
        <f>MATCH($A222,EfficiencyFunctions!$A$2:$A$206,1)</f>
        <v>#N/A</v>
      </c>
      <c r="C222" t="e">
        <f>INDEX(EfficiencyFunctions!$A$2:$A$206,B222)</f>
        <v>#N/A</v>
      </c>
      <c r="D222" t="e">
        <f>INDEX(EfficiencyFunctions!$B$2:$B$206,B222)</f>
        <v>#N/A</v>
      </c>
      <c r="E222" t="e">
        <f>IF(B222&lt;206,INDEX(EfficiencyFunctions!$A$2:$A$206,B222+1),1000000)</f>
        <v>#N/A</v>
      </c>
      <c r="F222" t="e">
        <f>IF(B222&lt;206,INDEX(EfficiencyFunctions!$B$2:$B$206,B222+1),INDEX(EfficiencyFunctions!$B$2:$B$206,B222))</f>
        <v>#N/A</v>
      </c>
      <c r="G222">
        <f t="shared" si="6"/>
        <v>0</v>
      </c>
      <c r="H222">
        <f>IF(ISNUMBER((IF($B222&lt;206,INDEX(EfficiencyFunctions!C$2:C$206,$B222+1),INDEX(EfficiencyFunctions!C$2:C$206,$B222))-INDEX(EfficiencyFunctions!C$2:C$206,$B222))/($E222-$C222)*($A222-$C222)+INDEX(EfficiencyFunctions!C$2:C$206,$B222)),(IF($B222&lt;206,INDEX(EfficiencyFunctions!C$2:C$206,$B222+1),INDEX(EfficiencyFunctions!C$2:C$206,$B222))-INDEX(EfficiencyFunctions!C$2:C$206,$B222))/($E222-$C222)*($A222-$C222)+INDEX(EfficiencyFunctions!C$2:C$206,$B222),0)</f>
        <v>0</v>
      </c>
      <c r="I222">
        <f>IF(ISNUMBER((IF($B222&lt;206,INDEX(EfficiencyFunctions!D$2:D$206,$B222+1),INDEX(EfficiencyFunctions!D$2:D$206,$B222))-INDEX(EfficiencyFunctions!D$2:D$206,$B222))/($E222-$C222)*($A222-$C222)+INDEX(EfficiencyFunctions!D$2:D$206,$B222)),(IF($B222&lt;206,INDEX(EfficiencyFunctions!D$2:D$206,$B222+1),INDEX(EfficiencyFunctions!D$2:D$206,$B222))-INDEX(EfficiencyFunctions!D$2:D$206,$B222))/($E222-$C222)*($A222-$C222)+INDEX(EfficiencyFunctions!D$2:D$206,$B222),0)</f>
        <v>0</v>
      </c>
      <c r="J222">
        <f>IF(ISNUMBER((IF($B222&lt;206,INDEX(EfficiencyFunctions!E$2:E$206,$B222+1),INDEX(EfficiencyFunctions!E$2:E$206,$B222))-INDEX(EfficiencyFunctions!E$2:E$206,$B222))/($E222-$C222)*($A222-$C222)+INDEX(EfficiencyFunctions!E$2:E$206,$B222)),(IF($B222&lt;206,INDEX(EfficiencyFunctions!E$2:E$206,$B222+1),INDEX(EfficiencyFunctions!E$2:E$206,$B222))-INDEX(EfficiencyFunctions!E$2:E$206,$B222))/($E222-$C222)*($A222-$C222)+INDEX(EfficiencyFunctions!E$2:E$206,$B222),0)</f>
        <v>0</v>
      </c>
      <c r="K222">
        <f>IF(ISNUMBER((IF($B222&lt;206,INDEX(EfficiencyFunctions!F$2:F$206,$B222+1),INDEX(EfficiencyFunctions!F$2:F$206,$B222))-INDEX(EfficiencyFunctions!F$2:F$206,$B222))/($E222-$C222)*($A222-$C222)+INDEX(EfficiencyFunctions!F$2:F$206,$B222)),(IF($B222&lt;206,INDEX(EfficiencyFunctions!F$2:F$206,$B222+1),INDEX(EfficiencyFunctions!F$2:F$206,$B222))-INDEX(EfficiencyFunctions!F$2:F$206,$B222))/($E222-$C222)*($A222-$C222)+INDEX(EfficiencyFunctions!F$2:F$206,$B222),0)</f>
        <v>0</v>
      </c>
      <c r="L222">
        <f t="shared" si="7"/>
        <v>0</v>
      </c>
      <c r="M222">
        <f>IF(ISNUMBER(MainDisplay!I222),MainDisplay!I222*MainDisplay!$A$5/(683*SUMPRODUCT('Interpolated data'!G$3:G$1003,'Interpolated data'!L$3:L$1003,MainDisplay!I$3:I$1003)),0)</f>
        <v>0</v>
      </c>
    </row>
    <row r="223" spans="1:13" x14ac:dyDescent="0.25">
      <c r="A223" t="str">
        <f>IF(ISNUMBER(MainDisplay!G223),MainDisplay!G223,"")</f>
        <v/>
      </c>
      <c r="B223" t="e">
        <f>MATCH($A223,EfficiencyFunctions!$A$2:$A$206,1)</f>
        <v>#N/A</v>
      </c>
      <c r="C223" t="e">
        <f>INDEX(EfficiencyFunctions!$A$2:$A$206,B223)</f>
        <v>#N/A</v>
      </c>
      <c r="D223" t="e">
        <f>INDEX(EfficiencyFunctions!$B$2:$B$206,B223)</f>
        <v>#N/A</v>
      </c>
      <c r="E223" t="e">
        <f>IF(B223&lt;206,INDEX(EfficiencyFunctions!$A$2:$A$206,B223+1),1000000)</f>
        <v>#N/A</v>
      </c>
      <c r="F223" t="e">
        <f>IF(B223&lt;206,INDEX(EfficiencyFunctions!$B$2:$B$206,B223+1),INDEX(EfficiencyFunctions!$B$2:$B$206,B223))</f>
        <v>#N/A</v>
      </c>
      <c r="G223">
        <f t="shared" si="6"/>
        <v>0</v>
      </c>
      <c r="H223">
        <f>IF(ISNUMBER((IF($B223&lt;206,INDEX(EfficiencyFunctions!C$2:C$206,$B223+1),INDEX(EfficiencyFunctions!C$2:C$206,$B223))-INDEX(EfficiencyFunctions!C$2:C$206,$B223))/($E223-$C223)*($A223-$C223)+INDEX(EfficiencyFunctions!C$2:C$206,$B223)),(IF($B223&lt;206,INDEX(EfficiencyFunctions!C$2:C$206,$B223+1),INDEX(EfficiencyFunctions!C$2:C$206,$B223))-INDEX(EfficiencyFunctions!C$2:C$206,$B223))/($E223-$C223)*($A223-$C223)+INDEX(EfficiencyFunctions!C$2:C$206,$B223),0)</f>
        <v>0</v>
      </c>
      <c r="I223">
        <f>IF(ISNUMBER((IF($B223&lt;206,INDEX(EfficiencyFunctions!D$2:D$206,$B223+1),INDEX(EfficiencyFunctions!D$2:D$206,$B223))-INDEX(EfficiencyFunctions!D$2:D$206,$B223))/($E223-$C223)*($A223-$C223)+INDEX(EfficiencyFunctions!D$2:D$206,$B223)),(IF($B223&lt;206,INDEX(EfficiencyFunctions!D$2:D$206,$B223+1),INDEX(EfficiencyFunctions!D$2:D$206,$B223))-INDEX(EfficiencyFunctions!D$2:D$206,$B223))/($E223-$C223)*($A223-$C223)+INDEX(EfficiencyFunctions!D$2:D$206,$B223),0)</f>
        <v>0</v>
      </c>
      <c r="J223">
        <f>IF(ISNUMBER((IF($B223&lt;206,INDEX(EfficiencyFunctions!E$2:E$206,$B223+1),INDEX(EfficiencyFunctions!E$2:E$206,$B223))-INDEX(EfficiencyFunctions!E$2:E$206,$B223))/($E223-$C223)*($A223-$C223)+INDEX(EfficiencyFunctions!E$2:E$206,$B223)),(IF($B223&lt;206,INDEX(EfficiencyFunctions!E$2:E$206,$B223+1),INDEX(EfficiencyFunctions!E$2:E$206,$B223))-INDEX(EfficiencyFunctions!E$2:E$206,$B223))/($E223-$C223)*($A223-$C223)+INDEX(EfficiencyFunctions!E$2:E$206,$B223),0)</f>
        <v>0</v>
      </c>
      <c r="K223">
        <f>IF(ISNUMBER((IF($B223&lt;206,INDEX(EfficiencyFunctions!F$2:F$206,$B223+1),INDEX(EfficiencyFunctions!F$2:F$206,$B223))-INDEX(EfficiencyFunctions!F$2:F$206,$B223))/($E223-$C223)*($A223-$C223)+INDEX(EfficiencyFunctions!F$2:F$206,$B223)),(IF($B223&lt;206,INDEX(EfficiencyFunctions!F$2:F$206,$B223+1),INDEX(EfficiencyFunctions!F$2:F$206,$B223))-INDEX(EfficiencyFunctions!F$2:F$206,$B223))/($E223-$C223)*($A223-$C223)+INDEX(EfficiencyFunctions!F$2:F$206,$B223),0)</f>
        <v>0</v>
      </c>
      <c r="L223">
        <f t="shared" si="7"/>
        <v>0</v>
      </c>
      <c r="M223">
        <f>IF(ISNUMBER(MainDisplay!I223),MainDisplay!I223*MainDisplay!$A$5/(683*SUMPRODUCT('Interpolated data'!G$3:G$1003,'Interpolated data'!L$3:L$1003,MainDisplay!I$3:I$1003)),0)</f>
        <v>0</v>
      </c>
    </row>
    <row r="224" spans="1:13" x14ac:dyDescent="0.25">
      <c r="A224" t="str">
        <f>IF(ISNUMBER(MainDisplay!G224),MainDisplay!G224,"")</f>
        <v/>
      </c>
      <c r="B224" t="e">
        <f>MATCH($A224,EfficiencyFunctions!$A$2:$A$206,1)</f>
        <v>#N/A</v>
      </c>
      <c r="C224" t="e">
        <f>INDEX(EfficiencyFunctions!$A$2:$A$206,B224)</f>
        <v>#N/A</v>
      </c>
      <c r="D224" t="e">
        <f>INDEX(EfficiencyFunctions!$B$2:$B$206,B224)</f>
        <v>#N/A</v>
      </c>
      <c r="E224" t="e">
        <f>IF(B224&lt;206,INDEX(EfficiencyFunctions!$A$2:$A$206,B224+1),1000000)</f>
        <v>#N/A</v>
      </c>
      <c r="F224" t="e">
        <f>IF(B224&lt;206,INDEX(EfficiencyFunctions!$B$2:$B$206,B224+1),INDEX(EfficiencyFunctions!$B$2:$B$206,B224))</f>
        <v>#N/A</v>
      </c>
      <c r="G224">
        <f t="shared" si="6"/>
        <v>0</v>
      </c>
      <c r="H224">
        <f>IF(ISNUMBER((IF($B224&lt;206,INDEX(EfficiencyFunctions!C$2:C$206,$B224+1),INDEX(EfficiencyFunctions!C$2:C$206,$B224))-INDEX(EfficiencyFunctions!C$2:C$206,$B224))/($E224-$C224)*($A224-$C224)+INDEX(EfficiencyFunctions!C$2:C$206,$B224)),(IF($B224&lt;206,INDEX(EfficiencyFunctions!C$2:C$206,$B224+1),INDEX(EfficiencyFunctions!C$2:C$206,$B224))-INDEX(EfficiencyFunctions!C$2:C$206,$B224))/($E224-$C224)*($A224-$C224)+INDEX(EfficiencyFunctions!C$2:C$206,$B224),0)</f>
        <v>0</v>
      </c>
      <c r="I224">
        <f>IF(ISNUMBER((IF($B224&lt;206,INDEX(EfficiencyFunctions!D$2:D$206,$B224+1),INDEX(EfficiencyFunctions!D$2:D$206,$B224))-INDEX(EfficiencyFunctions!D$2:D$206,$B224))/($E224-$C224)*($A224-$C224)+INDEX(EfficiencyFunctions!D$2:D$206,$B224)),(IF($B224&lt;206,INDEX(EfficiencyFunctions!D$2:D$206,$B224+1),INDEX(EfficiencyFunctions!D$2:D$206,$B224))-INDEX(EfficiencyFunctions!D$2:D$206,$B224))/($E224-$C224)*($A224-$C224)+INDEX(EfficiencyFunctions!D$2:D$206,$B224),0)</f>
        <v>0</v>
      </c>
      <c r="J224">
        <f>IF(ISNUMBER((IF($B224&lt;206,INDEX(EfficiencyFunctions!E$2:E$206,$B224+1),INDEX(EfficiencyFunctions!E$2:E$206,$B224))-INDEX(EfficiencyFunctions!E$2:E$206,$B224))/($E224-$C224)*($A224-$C224)+INDEX(EfficiencyFunctions!E$2:E$206,$B224)),(IF($B224&lt;206,INDEX(EfficiencyFunctions!E$2:E$206,$B224+1),INDEX(EfficiencyFunctions!E$2:E$206,$B224))-INDEX(EfficiencyFunctions!E$2:E$206,$B224))/($E224-$C224)*($A224-$C224)+INDEX(EfficiencyFunctions!E$2:E$206,$B224),0)</f>
        <v>0</v>
      </c>
      <c r="K224">
        <f>IF(ISNUMBER((IF($B224&lt;206,INDEX(EfficiencyFunctions!F$2:F$206,$B224+1),INDEX(EfficiencyFunctions!F$2:F$206,$B224))-INDEX(EfficiencyFunctions!F$2:F$206,$B224))/($E224-$C224)*($A224-$C224)+INDEX(EfficiencyFunctions!F$2:F$206,$B224)),(IF($B224&lt;206,INDEX(EfficiencyFunctions!F$2:F$206,$B224+1),INDEX(EfficiencyFunctions!F$2:F$206,$B224))-INDEX(EfficiencyFunctions!F$2:F$206,$B224))/($E224-$C224)*($A224-$C224)+INDEX(EfficiencyFunctions!F$2:F$206,$B224),0)</f>
        <v>0</v>
      </c>
      <c r="L224">
        <f t="shared" si="7"/>
        <v>0</v>
      </c>
      <c r="M224">
        <f>IF(ISNUMBER(MainDisplay!I224),MainDisplay!I224*MainDisplay!$A$5/(683*SUMPRODUCT('Interpolated data'!G$3:G$1003,'Interpolated data'!L$3:L$1003,MainDisplay!I$3:I$1003)),0)</f>
        <v>0</v>
      </c>
    </row>
    <row r="225" spans="1:13" x14ac:dyDescent="0.25">
      <c r="A225" t="str">
        <f>IF(ISNUMBER(MainDisplay!G225),MainDisplay!G225,"")</f>
        <v/>
      </c>
      <c r="B225" t="e">
        <f>MATCH($A225,EfficiencyFunctions!$A$2:$A$206,1)</f>
        <v>#N/A</v>
      </c>
      <c r="C225" t="e">
        <f>INDEX(EfficiencyFunctions!$A$2:$A$206,B225)</f>
        <v>#N/A</v>
      </c>
      <c r="D225" t="e">
        <f>INDEX(EfficiencyFunctions!$B$2:$B$206,B225)</f>
        <v>#N/A</v>
      </c>
      <c r="E225" t="e">
        <f>IF(B225&lt;206,INDEX(EfficiencyFunctions!$A$2:$A$206,B225+1),1000000)</f>
        <v>#N/A</v>
      </c>
      <c r="F225" t="e">
        <f>IF(B225&lt;206,INDEX(EfficiencyFunctions!$B$2:$B$206,B225+1),INDEX(EfficiencyFunctions!$B$2:$B$206,B225))</f>
        <v>#N/A</v>
      </c>
      <c r="G225">
        <f t="shared" si="6"/>
        <v>0</v>
      </c>
      <c r="H225">
        <f>IF(ISNUMBER((IF($B225&lt;206,INDEX(EfficiencyFunctions!C$2:C$206,$B225+1),INDEX(EfficiencyFunctions!C$2:C$206,$B225))-INDEX(EfficiencyFunctions!C$2:C$206,$B225))/($E225-$C225)*($A225-$C225)+INDEX(EfficiencyFunctions!C$2:C$206,$B225)),(IF($B225&lt;206,INDEX(EfficiencyFunctions!C$2:C$206,$B225+1),INDEX(EfficiencyFunctions!C$2:C$206,$B225))-INDEX(EfficiencyFunctions!C$2:C$206,$B225))/($E225-$C225)*($A225-$C225)+INDEX(EfficiencyFunctions!C$2:C$206,$B225),0)</f>
        <v>0</v>
      </c>
      <c r="I225">
        <f>IF(ISNUMBER((IF($B225&lt;206,INDEX(EfficiencyFunctions!D$2:D$206,$B225+1),INDEX(EfficiencyFunctions!D$2:D$206,$B225))-INDEX(EfficiencyFunctions!D$2:D$206,$B225))/($E225-$C225)*($A225-$C225)+INDEX(EfficiencyFunctions!D$2:D$206,$B225)),(IF($B225&lt;206,INDEX(EfficiencyFunctions!D$2:D$206,$B225+1),INDEX(EfficiencyFunctions!D$2:D$206,$B225))-INDEX(EfficiencyFunctions!D$2:D$206,$B225))/($E225-$C225)*($A225-$C225)+INDEX(EfficiencyFunctions!D$2:D$206,$B225),0)</f>
        <v>0</v>
      </c>
      <c r="J225">
        <f>IF(ISNUMBER((IF($B225&lt;206,INDEX(EfficiencyFunctions!E$2:E$206,$B225+1),INDEX(EfficiencyFunctions!E$2:E$206,$B225))-INDEX(EfficiencyFunctions!E$2:E$206,$B225))/($E225-$C225)*($A225-$C225)+INDEX(EfficiencyFunctions!E$2:E$206,$B225)),(IF($B225&lt;206,INDEX(EfficiencyFunctions!E$2:E$206,$B225+1),INDEX(EfficiencyFunctions!E$2:E$206,$B225))-INDEX(EfficiencyFunctions!E$2:E$206,$B225))/($E225-$C225)*($A225-$C225)+INDEX(EfficiencyFunctions!E$2:E$206,$B225),0)</f>
        <v>0</v>
      </c>
      <c r="K225">
        <f>IF(ISNUMBER((IF($B225&lt;206,INDEX(EfficiencyFunctions!F$2:F$206,$B225+1),INDEX(EfficiencyFunctions!F$2:F$206,$B225))-INDEX(EfficiencyFunctions!F$2:F$206,$B225))/($E225-$C225)*($A225-$C225)+INDEX(EfficiencyFunctions!F$2:F$206,$B225)),(IF($B225&lt;206,INDEX(EfficiencyFunctions!F$2:F$206,$B225+1),INDEX(EfficiencyFunctions!F$2:F$206,$B225))-INDEX(EfficiencyFunctions!F$2:F$206,$B225))/($E225-$C225)*($A225-$C225)+INDEX(EfficiencyFunctions!F$2:F$206,$B225),0)</f>
        <v>0</v>
      </c>
      <c r="L225">
        <f t="shared" si="7"/>
        <v>0</v>
      </c>
      <c r="M225">
        <f>IF(ISNUMBER(MainDisplay!I225),MainDisplay!I225*MainDisplay!$A$5/(683*SUMPRODUCT('Interpolated data'!G$3:G$1003,'Interpolated data'!L$3:L$1003,MainDisplay!I$3:I$1003)),0)</f>
        <v>0</v>
      </c>
    </row>
    <row r="226" spans="1:13" x14ac:dyDescent="0.25">
      <c r="A226" t="str">
        <f>IF(ISNUMBER(MainDisplay!G226),MainDisplay!G226,"")</f>
        <v/>
      </c>
      <c r="B226" t="e">
        <f>MATCH($A226,EfficiencyFunctions!$A$2:$A$206,1)</f>
        <v>#N/A</v>
      </c>
      <c r="C226" t="e">
        <f>INDEX(EfficiencyFunctions!$A$2:$A$206,B226)</f>
        <v>#N/A</v>
      </c>
      <c r="D226" t="e">
        <f>INDEX(EfficiencyFunctions!$B$2:$B$206,B226)</f>
        <v>#N/A</v>
      </c>
      <c r="E226" t="e">
        <f>IF(B226&lt;206,INDEX(EfficiencyFunctions!$A$2:$A$206,B226+1),1000000)</f>
        <v>#N/A</v>
      </c>
      <c r="F226" t="e">
        <f>IF(B226&lt;206,INDEX(EfficiencyFunctions!$B$2:$B$206,B226+1),INDEX(EfficiencyFunctions!$B$2:$B$206,B226))</f>
        <v>#N/A</v>
      </c>
      <c r="G226">
        <f t="shared" si="6"/>
        <v>0</v>
      </c>
      <c r="H226">
        <f>IF(ISNUMBER((IF($B226&lt;206,INDEX(EfficiencyFunctions!C$2:C$206,$B226+1),INDEX(EfficiencyFunctions!C$2:C$206,$B226))-INDEX(EfficiencyFunctions!C$2:C$206,$B226))/($E226-$C226)*($A226-$C226)+INDEX(EfficiencyFunctions!C$2:C$206,$B226)),(IF($B226&lt;206,INDEX(EfficiencyFunctions!C$2:C$206,$B226+1),INDEX(EfficiencyFunctions!C$2:C$206,$B226))-INDEX(EfficiencyFunctions!C$2:C$206,$B226))/($E226-$C226)*($A226-$C226)+INDEX(EfficiencyFunctions!C$2:C$206,$B226),0)</f>
        <v>0</v>
      </c>
      <c r="I226">
        <f>IF(ISNUMBER((IF($B226&lt;206,INDEX(EfficiencyFunctions!D$2:D$206,$B226+1),INDEX(EfficiencyFunctions!D$2:D$206,$B226))-INDEX(EfficiencyFunctions!D$2:D$206,$B226))/($E226-$C226)*($A226-$C226)+INDEX(EfficiencyFunctions!D$2:D$206,$B226)),(IF($B226&lt;206,INDEX(EfficiencyFunctions!D$2:D$206,$B226+1),INDEX(EfficiencyFunctions!D$2:D$206,$B226))-INDEX(EfficiencyFunctions!D$2:D$206,$B226))/($E226-$C226)*($A226-$C226)+INDEX(EfficiencyFunctions!D$2:D$206,$B226),0)</f>
        <v>0</v>
      </c>
      <c r="J226">
        <f>IF(ISNUMBER((IF($B226&lt;206,INDEX(EfficiencyFunctions!E$2:E$206,$B226+1),INDEX(EfficiencyFunctions!E$2:E$206,$B226))-INDEX(EfficiencyFunctions!E$2:E$206,$B226))/($E226-$C226)*($A226-$C226)+INDEX(EfficiencyFunctions!E$2:E$206,$B226)),(IF($B226&lt;206,INDEX(EfficiencyFunctions!E$2:E$206,$B226+1),INDEX(EfficiencyFunctions!E$2:E$206,$B226))-INDEX(EfficiencyFunctions!E$2:E$206,$B226))/($E226-$C226)*($A226-$C226)+INDEX(EfficiencyFunctions!E$2:E$206,$B226),0)</f>
        <v>0</v>
      </c>
      <c r="K226">
        <f>IF(ISNUMBER((IF($B226&lt;206,INDEX(EfficiencyFunctions!F$2:F$206,$B226+1),INDEX(EfficiencyFunctions!F$2:F$206,$B226))-INDEX(EfficiencyFunctions!F$2:F$206,$B226))/($E226-$C226)*($A226-$C226)+INDEX(EfficiencyFunctions!F$2:F$206,$B226)),(IF($B226&lt;206,INDEX(EfficiencyFunctions!F$2:F$206,$B226+1),INDEX(EfficiencyFunctions!F$2:F$206,$B226))-INDEX(EfficiencyFunctions!F$2:F$206,$B226))/($E226-$C226)*($A226-$C226)+INDEX(EfficiencyFunctions!F$2:F$206,$B226),0)</f>
        <v>0</v>
      </c>
      <c r="L226">
        <f t="shared" si="7"/>
        <v>0</v>
      </c>
      <c r="M226">
        <f>IF(ISNUMBER(MainDisplay!I226),MainDisplay!I226*MainDisplay!$A$5/(683*SUMPRODUCT('Interpolated data'!G$3:G$1003,'Interpolated data'!L$3:L$1003,MainDisplay!I$3:I$1003)),0)</f>
        <v>0</v>
      </c>
    </row>
    <row r="227" spans="1:13" x14ac:dyDescent="0.25">
      <c r="A227" t="str">
        <f>IF(ISNUMBER(MainDisplay!G227),MainDisplay!G227,"")</f>
        <v/>
      </c>
      <c r="B227" t="e">
        <f>MATCH($A227,EfficiencyFunctions!$A$2:$A$206,1)</f>
        <v>#N/A</v>
      </c>
      <c r="C227" t="e">
        <f>INDEX(EfficiencyFunctions!$A$2:$A$206,B227)</f>
        <v>#N/A</v>
      </c>
      <c r="D227" t="e">
        <f>INDEX(EfficiencyFunctions!$B$2:$B$206,B227)</f>
        <v>#N/A</v>
      </c>
      <c r="E227" t="e">
        <f>IF(B227&lt;206,INDEX(EfficiencyFunctions!$A$2:$A$206,B227+1),1000000)</f>
        <v>#N/A</v>
      </c>
      <c r="F227" t="e">
        <f>IF(B227&lt;206,INDEX(EfficiencyFunctions!$B$2:$B$206,B227+1),INDEX(EfficiencyFunctions!$B$2:$B$206,B227))</f>
        <v>#N/A</v>
      </c>
      <c r="G227">
        <f t="shared" si="6"/>
        <v>0</v>
      </c>
      <c r="H227">
        <f>IF(ISNUMBER((IF($B227&lt;206,INDEX(EfficiencyFunctions!C$2:C$206,$B227+1),INDEX(EfficiencyFunctions!C$2:C$206,$B227))-INDEX(EfficiencyFunctions!C$2:C$206,$B227))/($E227-$C227)*($A227-$C227)+INDEX(EfficiencyFunctions!C$2:C$206,$B227)),(IF($B227&lt;206,INDEX(EfficiencyFunctions!C$2:C$206,$B227+1),INDEX(EfficiencyFunctions!C$2:C$206,$B227))-INDEX(EfficiencyFunctions!C$2:C$206,$B227))/($E227-$C227)*($A227-$C227)+INDEX(EfficiencyFunctions!C$2:C$206,$B227),0)</f>
        <v>0</v>
      </c>
      <c r="I227">
        <f>IF(ISNUMBER((IF($B227&lt;206,INDEX(EfficiencyFunctions!D$2:D$206,$B227+1),INDEX(EfficiencyFunctions!D$2:D$206,$B227))-INDEX(EfficiencyFunctions!D$2:D$206,$B227))/($E227-$C227)*($A227-$C227)+INDEX(EfficiencyFunctions!D$2:D$206,$B227)),(IF($B227&lt;206,INDEX(EfficiencyFunctions!D$2:D$206,$B227+1),INDEX(EfficiencyFunctions!D$2:D$206,$B227))-INDEX(EfficiencyFunctions!D$2:D$206,$B227))/($E227-$C227)*($A227-$C227)+INDEX(EfficiencyFunctions!D$2:D$206,$B227),0)</f>
        <v>0</v>
      </c>
      <c r="J227">
        <f>IF(ISNUMBER((IF($B227&lt;206,INDEX(EfficiencyFunctions!E$2:E$206,$B227+1),INDEX(EfficiencyFunctions!E$2:E$206,$B227))-INDEX(EfficiencyFunctions!E$2:E$206,$B227))/($E227-$C227)*($A227-$C227)+INDEX(EfficiencyFunctions!E$2:E$206,$B227)),(IF($B227&lt;206,INDEX(EfficiencyFunctions!E$2:E$206,$B227+1),INDEX(EfficiencyFunctions!E$2:E$206,$B227))-INDEX(EfficiencyFunctions!E$2:E$206,$B227))/($E227-$C227)*($A227-$C227)+INDEX(EfficiencyFunctions!E$2:E$206,$B227),0)</f>
        <v>0</v>
      </c>
      <c r="K227">
        <f>IF(ISNUMBER((IF($B227&lt;206,INDEX(EfficiencyFunctions!F$2:F$206,$B227+1),INDEX(EfficiencyFunctions!F$2:F$206,$B227))-INDEX(EfficiencyFunctions!F$2:F$206,$B227))/($E227-$C227)*($A227-$C227)+INDEX(EfficiencyFunctions!F$2:F$206,$B227)),(IF($B227&lt;206,INDEX(EfficiencyFunctions!F$2:F$206,$B227+1),INDEX(EfficiencyFunctions!F$2:F$206,$B227))-INDEX(EfficiencyFunctions!F$2:F$206,$B227))/($E227-$C227)*($A227-$C227)+INDEX(EfficiencyFunctions!F$2:F$206,$B227),0)</f>
        <v>0</v>
      </c>
      <c r="L227">
        <f t="shared" si="7"/>
        <v>0</v>
      </c>
      <c r="M227">
        <f>IF(ISNUMBER(MainDisplay!I227),MainDisplay!I227*MainDisplay!$A$5/(683*SUMPRODUCT('Interpolated data'!G$3:G$1003,'Interpolated data'!L$3:L$1003,MainDisplay!I$3:I$1003)),0)</f>
        <v>0</v>
      </c>
    </row>
    <row r="228" spans="1:13" x14ac:dyDescent="0.25">
      <c r="A228" t="str">
        <f>IF(ISNUMBER(MainDisplay!G228),MainDisplay!G228,"")</f>
        <v/>
      </c>
      <c r="B228" t="e">
        <f>MATCH($A228,EfficiencyFunctions!$A$2:$A$206,1)</f>
        <v>#N/A</v>
      </c>
      <c r="C228" t="e">
        <f>INDEX(EfficiencyFunctions!$A$2:$A$206,B228)</f>
        <v>#N/A</v>
      </c>
      <c r="D228" t="e">
        <f>INDEX(EfficiencyFunctions!$B$2:$B$206,B228)</f>
        <v>#N/A</v>
      </c>
      <c r="E228" t="e">
        <f>IF(B228&lt;206,INDEX(EfficiencyFunctions!$A$2:$A$206,B228+1),1000000)</f>
        <v>#N/A</v>
      </c>
      <c r="F228" t="e">
        <f>IF(B228&lt;206,INDEX(EfficiencyFunctions!$B$2:$B$206,B228+1),INDEX(EfficiencyFunctions!$B$2:$B$206,B228))</f>
        <v>#N/A</v>
      </c>
      <c r="G228">
        <f t="shared" si="6"/>
        <v>0</v>
      </c>
      <c r="H228">
        <f>IF(ISNUMBER((IF($B228&lt;206,INDEX(EfficiencyFunctions!C$2:C$206,$B228+1),INDEX(EfficiencyFunctions!C$2:C$206,$B228))-INDEX(EfficiencyFunctions!C$2:C$206,$B228))/($E228-$C228)*($A228-$C228)+INDEX(EfficiencyFunctions!C$2:C$206,$B228)),(IF($B228&lt;206,INDEX(EfficiencyFunctions!C$2:C$206,$B228+1),INDEX(EfficiencyFunctions!C$2:C$206,$B228))-INDEX(EfficiencyFunctions!C$2:C$206,$B228))/($E228-$C228)*($A228-$C228)+INDEX(EfficiencyFunctions!C$2:C$206,$B228),0)</f>
        <v>0</v>
      </c>
      <c r="I228">
        <f>IF(ISNUMBER((IF($B228&lt;206,INDEX(EfficiencyFunctions!D$2:D$206,$B228+1),INDEX(EfficiencyFunctions!D$2:D$206,$B228))-INDEX(EfficiencyFunctions!D$2:D$206,$B228))/($E228-$C228)*($A228-$C228)+INDEX(EfficiencyFunctions!D$2:D$206,$B228)),(IF($B228&lt;206,INDEX(EfficiencyFunctions!D$2:D$206,$B228+1),INDEX(EfficiencyFunctions!D$2:D$206,$B228))-INDEX(EfficiencyFunctions!D$2:D$206,$B228))/($E228-$C228)*($A228-$C228)+INDEX(EfficiencyFunctions!D$2:D$206,$B228),0)</f>
        <v>0</v>
      </c>
      <c r="J228">
        <f>IF(ISNUMBER((IF($B228&lt;206,INDEX(EfficiencyFunctions!E$2:E$206,$B228+1),INDEX(EfficiencyFunctions!E$2:E$206,$B228))-INDEX(EfficiencyFunctions!E$2:E$206,$B228))/($E228-$C228)*($A228-$C228)+INDEX(EfficiencyFunctions!E$2:E$206,$B228)),(IF($B228&lt;206,INDEX(EfficiencyFunctions!E$2:E$206,$B228+1),INDEX(EfficiencyFunctions!E$2:E$206,$B228))-INDEX(EfficiencyFunctions!E$2:E$206,$B228))/($E228-$C228)*($A228-$C228)+INDEX(EfficiencyFunctions!E$2:E$206,$B228),0)</f>
        <v>0</v>
      </c>
      <c r="K228">
        <f>IF(ISNUMBER((IF($B228&lt;206,INDEX(EfficiencyFunctions!F$2:F$206,$B228+1),INDEX(EfficiencyFunctions!F$2:F$206,$B228))-INDEX(EfficiencyFunctions!F$2:F$206,$B228))/($E228-$C228)*($A228-$C228)+INDEX(EfficiencyFunctions!F$2:F$206,$B228)),(IF($B228&lt;206,INDEX(EfficiencyFunctions!F$2:F$206,$B228+1),INDEX(EfficiencyFunctions!F$2:F$206,$B228))-INDEX(EfficiencyFunctions!F$2:F$206,$B228))/($E228-$C228)*($A228-$C228)+INDEX(EfficiencyFunctions!F$2:F$206,$B228),0)</f>
        <v>0</v>
      </c>
      <c r="L228">
        <f t="shared" si="7"/>
        <v>0</v>
      </c>
      <c r="M228">
        <f>IF(ISNUMBER(MainDisplay!I228),MainDisplay!I228*MainDisplay!$A$5/(683*SUMPRODUCT('Interpolated data'!G$3:G$1003,'Interpolated data'!L$3:L$1003,MainDisplay!I$3:I$1003)),0)</f>
        <v>0</v>
      </c>
    </row>
    <row r="229" spans="1:13" x14ac:dyDescent="0.25">
      <c r="A229" t="str">
        <f>IF(ISNUMBER(MainDisplay!G229),MainDisplay!G229,"")</f>
        <v/>
      </c>
      <c r="B229" t="e">
        <f>MATCH($A229,EfficiencyFunctions!$A$2:$A$206,1)</f>
        <v>#N/A</v>
      </c>
      <c r="C229" t="e">
        <f>INDEX(EfficiencyFunctions!$A$2:$A$206,B229)</f>
        <v>#N/A</v>
      </c>
      <c r="D229" t="e">
        <f>INDEX(EfficiencyFunctions!$B$2:$B$206,B229)</f>
        <v>#N/A</v>
      </c>
      <c r="E229" t="e">
        <f>IF(B229&lt;206,INDEX(EfficiencyFunctions!$A$2:$A$206,B229+1),1000000)</f>
        <v>#N/A</v>
      </c>
      <c r="F229" t="e">
        <f>IF(B229&lt;206,INDEX(EfficiencyFunctions!$B$2:$B$206,B229+1),INDEX(EfficiencyFunctions!$B$2:$B$206,B229))</f>
        <v>#N/A</v>
      </c>
      <c r="G229">
        <f t="shared" si="6"/>
        <v>0</v>
      </c>
      <c r="H229">
        <f>IF(ISNUMBER((IF($B229&lt;206,INDEX(EfficiencyFunctions!C$2:C$206,$B229+1),INDEX(EfficiencyFunctions!C$2:C$206,$B229))-INDEX(EfficiencyFunctions!C$2:C$206,$B229))/($E229-$C229)*($A229-$C229)+INDEX(EfficiencyFunctions!C$2:C$206,$B229)),(IF($B229&lt;206,INDEX(EfficiencyFunctions!C$2:C$206,$B229+1),INDEX(EfficiencyFunctions!C$2:C$206,$B229))-INDEX(EfficiencyFunctions!C$2:C$206,$B229))/($E229-$C229)*($A229-$C229)+INDEX(EfficiencyFunctions!C$2:C$206,$B229),0)</f>
        <v>0</v>
      </c>
      <c r="I229">
        <f>IF(ISNUMBER((IF($B229&lt;206,INDEX(EfficiencyFunctions!D$2:D$206,$B229+1),INDEX(EfficiencyFunctions!D$2:D$206,$B229))-INDEX(EfficiencyFunctions!D$2:D$206,$B229))/($E229-$C229)*($A229-$C229)+INDEX(EfficiencyFunctions!D$2:D$206,$B229)),(IF($B229&lt;206,INDEX(EfficiencyFunctions!D$2:D$206,$B229+1),INDEX(EfficiencyFunctions!D$2:D$206,$B229))-INDEX(EfficiencyFunctions!D$2:D$206,$B229))/($E229-$C229)*($A229-$C229)+INDEX(EfficiencyFunctions!D$2:D$206,$B229),0)</f>
        <v>0</v>
      </c>
      <c r="J229">
        <f>IF(ISNUMBER((IF($B229&lt;206,INDEX(EfficiencyFunctions!E$2:E$206,$B229+1),INDEX(EfficiencyFunctions!E$2:E$206,$B229))-INDEX(EfficiencyFunctions!E$2:E$206,$B229))/($E229-$C229)*($A229-$C229)+INDEX(EfficiencyFunctions!E$2:E$206,$B229)),(IF($B229&lt;206,INDEX(EfficiencyFunctions!E$2:E$206,$B229+1),INDEX(EfficiencyFunctions!E$2:E$206,$B229))-INDEX(EfficiencyFunctions!E$2:E$206,$B229))/($E229-$C229)*($A229-$C229)+INDEX(EfficiencyFunctions!E$2:E$206,$B229),0)</f>
        <v>0</v>
      </c>
      <c r="K229">
        <f>IF(ISNUMBER((IF($B229&lt;206,INDEX(EfficiencyFunctions!F$2:F$206,$B229+1),INDEX(EfficiencyFunctions!F$2:F$206,$B229))-INDEX(EfficiencyFunctions!F$2:F$206,$B229))/($E229-$C229)*($A229-$C229)+INDEX(EfficiencyFunctions!F$2:F$206,$B229)),(IF($B229&lt;206,INDEX(EfficiencyFunctions!F$2:F$206,$B229+1),INDEX(EfficiencyFunctions!F$2:F$206,$B229))-INDEX(EfficiencyFunctions!F$2:F$206,$B229))/($E229-$C229)*($A229-$C229)+INDEX(EfficiencyFunctions!F$2:F$206,$B229),0)</f>
        <v>0</v>
      </c>
      <c r="L229">
        <f t="shared" si="7"/>
        <v>0</v>
      </c>
      <c r="M229">
        <f>IF(ISNUMBER(MainDisplay!I229),MainDisplay!I229*MainDisplay!$A$5/(683*SUMPRODUCT('Interpolated data'!G$3:G$1003,'Interpolated data'!L$3:L$1003,MainDisplay!I$3:I$1003)),0)</f>
        <v>0</v>
      </c>
    </row>
    <row r="230" spans="1:13" x14ac:dyDescent="0.25">
      <c r="A230" t="str">
        <f>IF(ISNUMBER(MainDisplay!G230),MainDisplay!G230,"")</f>
        <v/>
      </c>
      <c r="B230" t="e">
        <f>MATCH($A230,EfficiencyFunctions!$A$2:$A$206,1)</f>
        <v>#N/A</v>
      </c>
      <c r="C230" t="e">
        <f>INDEX(EfficiencyFunctions!$A$2:$A$206,B230)</f>
        <v>#N/A</v>
      </c>
      <c r="D230" t="e">
        <f>INDEX(EfficiencyFunctions!$B$2:$B$206,B230)</f>
        <v>#N/A</v>
      </c>
      <c r="E230" t="e">
        <f>IF(B230&lt;206,INDEX(EfficiencyFunctions!$A$2:$A$206,B230+1),1000000)</f>
        <v>#N/A</v>
      </c>
      <c r="F230" t="e">
        <f>IF(B230&lt;206,INDEX(EfficiencyFunctions!$B$2:$B$206,B230+1),INDEX(EfficiencyFunctions!$B$2:$B$206,B230))</f>
        <v>#N/A</v>
      </c>
      <c r="G230">
        <f t="shared" si="6"/>
        <v>0</v>
      </c>
      <c r="H230">
        <f>IF(ISNUMBER((IF($B230&lt;206,INDEX(EfficiencyFunctions!C$2:C$206,$B230+1),INDEX(EfficiencyFunctions!C$2:C$206,$B230))-INDEX(EfficiencyFunctions!C$2:C$206,$B230))/($E230-$C230)*($A230-$C230)+INDEX(EfficiencyFunctions!C$2:C$206,$B230)),(IF($B230&lt;206,INDEX(EfficiencyFunctions!C$2:C$206,$B230+1),INDEX(EfficiencyFunctions!C$2:C$206,$B230))-INDEX(EfficiencyFunctions!C$2:C$206,$B230))/($E230-$C230)*($A230-$C230)+INDEX(EfficiencyFunctions!C$2:C$206,$B230),0)</f>
        <v>0</v>
      </c>
      <c r="I230">
        <f>IF(ISNUMBER((IF($B230&lt;206,INDEX(EfficiencyFunctions!D$2:D$206,$B230+1),INDEX(EfficiencyFunctions!D$2:D$206,$B230))-INDEX(EfficiencyFunctions!D$2:D$206,$B230))/($E230-$C230)*($A230-$C230)+INDEX(EfficiencyFunctions!D$2:D$206,$B230)),(IF($B230&lt;206,INDEX(EfficiencyFunctions!D$2:D$206,$B230+1),INDEX(EfficiencyFunctions!D$2:D$206,$B230))-INDEX(EfficiencyFunctions!D$2:D$206,$B230))/($E230-$C230)*($A230-$C230)+INDEX(EfficiencyFunctions!D$2:D$206,$B230),0)</f>
        <v>0</v>
      </c>
      <c r="J230">
        <f>IF(ISNUMBER((IF($B230&lt;206,INDEX(EfficiencyFunctions!E$2:E$206,$B230+1),INDEX(EfficiencyFunctions!E$2:E$206,$B230))-INDEX(EfficiencyFunctions!E$2:E$206,$B230))/($E230-$C230)*($A230-$C230)+INDEX(EfficiencyFunctions!E$2:E$206,$B230)),(IF($B230&lt;206,INDEX(EfficiencyFunctions!E$2:E$206,$B230+1),INDEX(EfficiencyFunctions!E$2:E$206,$B230))-INDEX(EfficiencyFunctions!E$2:E$206,$B230))/($E230-$C230)*($A230-$C230)+INDEX(EfficiencyFunctions!E$2:E$206,$B230),0)</f>
        <v>0</v>
      </c>
      <c r="K230">
        <f>IF(ISNUMBER((IF($B230&lt;206,INDEX(EfficiencyFunctions!F$2:F$206,$B230+1),INDEX(EfficiencyFunctions!F$2:F$206,$B230))-INDEX(EfficiencyFunctions!F$2:F$206,$B230))/($E230-$C230)*($A230-$C230)+INDEX(EfficiencyFunctions!F$2:F$206,$B230)),(IF($B230&lt;206,INDEX(EfficiencyFunctions!F$2:F$206,$B230+1),INDEX(EfficiencyFunctions!F$2:F$206,$B230))-INDEX(EfficiencyFunctions!F$2:F$206,$B230))/($E230-$C230)*($A230-$C230)+INDEX(EfficiencyFunctions!F$2:F$206,$B230),0)</f>
        <v>0</v>
      </c>
      <c r="L230">
        <f t="shared" si="7"/>
        <v>0</v>
      </c>
      <c r="M230">
        <f>IF(ISNUMBER(MainDisplay!I230),MainDisplay!I230*MainDisplay!$A$5/(683*SUMPRODUCT('Interpolated data'!G$3:G$1003,'Interpolated data'!L$3:L$1003,MainDisplay!I$3:I$1003)),0)</f>
        <v>0</v>
      </c>
    </row>
    <row r="231" spans="1:13" x14ac:dyDescent="0.25">
      <c r="A231" t="str">
        <f>IF(ISNUMBER(MainDisplay!G231),MainDisplay!G231,"")</f>
        <v/>
      </c>
      <c r="B231" t="e">
        <f>MATCH($A231,EfficiencyFunctions!$A$2:$A$206,1)</f>
        <v>#N/A</v>
      </c>
      <c r="C231" t="e">
        <f>INDEX(EfficiencyFunctions!$A$2:$A$206,B231)</f>
        <v>#N/A</v>
      </c>
      <c r="D231" t="e">
        <f>INDEX(EfficiencyFunctions!$B$2:$B$206,B231)</f>
        <v>#N/A</v>
      </c>
      <c r="E231" t="e">
        <f>IF(B231&lt;206,INDEX(EfficiencyFunctions!$A$2:$A$206,B231+1),1000000)</f>
        <v>#N/A</v>
      </c>
      <c r="F231" t="e">
        <f>IF(B231&lt;206,INDEX(EfficiencyFunctions!$B$2:$B$206,B231+1),INDEX(EfficiencyFunctions!$B$2:$B$206,B231))</f>
        <v>#N/A</v>
      </c>
      <c r="G231">
        <f t="shared" si="6"/>
        <v>0</v>
      </c>
      <c r="H231">
        <f>IF(ISNUMBER((IF($B231&lt;206,INDEX(EfficiencyFunctions!C$2:C$206,$B231+1),INDEX(EfficiencyFunctions!C$2:C$206,$B231))-INDEX(EfficiencyFunctions!C$2:C$206,$B231))/($E231-$C231)*($A231-$C231)+INDEX(EfficiencyFunctions!C$2:C$206,$B231)),(IF($B231&lt;206,INDEX(EfficiencyFunctions!C$2:C$206,$B231+1),INDEX(EfficiencyFunctions!C$2:C$206,$B231))-INDEX(EfficiencyFunctions!C$2:C$206,$B231))/($E231-$C231)*($A231-$C231)+INDEX(EfficiencyFunctions!C$2:C$206,$B231),0)</f>
        <v>0</v>
      </c>
      <c r="I231">
        <f>IF(ISNUMBER((IF($B231&lt;206,INDEX(EfficiencyFunctions!D$2:D$206,$B231+1),INDEX(EfficiencyFunctions!D$2:D$206,$B231))-INDEX(EfficiencyFunctions!D$2:D$206,$B231))/($E231-$C231)*($A231-$C231)+INDEX(EfficiencyFunctions!D$2:D$206,$B231)),(IF($B231&lt;206,INDEX(EfficiencyFunctions!D$2:D$206,$B231+1),INDEX(EfficiencyFunctions!D$2:D$206,$B231))-INDEX(EfficiencyFunctions!D$2:D$206,$B231))/($E231-$C231)*($A231-$C231)+INDEX(EfficiencyFunctions!D$2:D$206,$B231),0)</f>
        <v>0</v>
      </c>
      <c r="J231">
        <f>IF(ISNUMBER((IF($B231&lt;206,INDEX(EfficiencyFunctions!E$2:E$206,$B231+1),INDEX(EfficiencyFunctions!E$2:E$206,$B231))-INDEX(EfficiencyFunctions!E$2:E$206,$B231))/($E231-$C231)*($A231-$C231)+INDEX(EfficiencyFunctions!E$2:E$206,$B231)),(IF($B231&lt;206,INDEX(EfficiencyFunctions!E$2:E$206,$B231+1),INDEX(EfficiencyFunctions!E$2:E$206,$B231))-INDEX(EfficiencyFunctions!E$2:E$206,$B231))/($E231-$C231)*($A231-$C231)+INDEX(EfficiencyFunctions!E$2:E$206,$B231),0)</f>
        <v>0</v>
      </c>
      <c r="K231">
        <f>IF(ISNUMBER((IF($B231&lt;206,INDEX(EfficiencyFunctions!F$2:F$206,$B231+1),INDEX(EfficiencyFunctions!F$2:F$206,$B231))-INDEX(EfficiencyFunctions!F$2:F$206,$B231))/($E231-$C231)*($A231-$C231)+INDEX(EfficiencyFunctions!F$2:F$206,$B231)),(IF($B231&lt;206,INDEX(EfficiencyFunctions!F$2:F$206,$B231+1),INDEX(EfficiencyFunctions!F$2:F$206,$B231))-INDEX(EfficiencyFunctions!F$2:F$206,$B231))/($E231-$C231)*($A231-$C231)+INDEX(EfficiencyFunctions!F$2:F$206,$B231),0)</f>
        <v>0</v>
      </c>
      <c r="L231">
        <f t="shared" si="7"/>
        <v>0</v>
      </c>
      <c r="M231">
        <f>IF(ISNUMBER(MainDisplay!I231),MainDisplay!I231*MainDisplay!$A$5/(683*SUMPRODUCT('Interpolated data'!G$3:G$1003,'Interpolated data'!L$3:L$1003,MainDisplay!I$3:I$1003)),0)</f>
        <v>0</v>
      </c>
    </row>
    <row r="232" spans="1:13" x14ac:dyDescent="0.25">
      <c r="A232" t="str">
        <f>IF(ISNUMBER(MainDisplay!G232),MainDisplay!G232,"")</f>
        <v/>
      </c>
      <c r="B232" t="e">
        <f>MATCH($A232,EfficiencyFunctions!$A$2:$A$206,1)</f>
        <v>#N/A</v>
      </c>
      <c r="C232" t="e">
        <f>INDEX(EfficiencyFunctions!$A$2:$A$206,B232)</f>
        <v>#N/A</v>
      </c>
      <c r="D232" t="e">
        <f>INDEX(EfficiencyFunctions!$B$2:$B$206,B232)</f>
        <v>#N/A</v>
      </c>
      <c r="E232" t="e">
        <f>IF(B232&lt;206,INDEX(EfficiencyFunctions!$A$2:$A$206,B232+1),1000000)</f>
        <v>#N/A</v>
      </c>
      <c r="F232" t="e">
        <f>IF(B232&lt;206,INDEX(EfficiencyFunctions!$B$2:$B$206,B232+1),INDEX(EfficiencyFunctions!$B$2:$B$206,B232))</f>
        <v>#N/A</v>
      </c>
      <c r="G232">
        <f t="shared" si="6"/>
        <v>0</v>
      </c>
      <c r="H232">
        <f>IF(ISNUMBER((IF($B232&lt;206,INDEX(EfficiencyFunctions!C$2:C$206,$B232+1),INDEX(EfficiencyFunctions!C$2:C$206,$B232))-INDEX(EfficiencyFunctions!C$2:C$206,$B232))/($E232-$C232)*($A232-$C232)+INDEX(EfficiencyFunctions!C$2:C$206,$B232)),(IF($B232&lt;206,INDEX(EfficiencyFunctions!C$2:C$206,$B232+1),INDEX(EfficiencyFunctions!C$2:C$206,$B232))-INDEX(EfficiencyFunctions!C$2:C$206,$B232))/($E232-$C232)*($A232-$C232)+INDEX(EfficiencyFunctions!C$2:C$206,$B232),0)</f>
        <v>0</v>
      </c>
      <c r="I232">
        <f>IF(ISNUMBER((IF($B232&lt;206,INDEX(EfficiencyFunctions!D$2:D$206,$B232+1),INDEX(EfficiencyFunctions!D$2:D$206,$B232))-INDEX(EfficiencyFunctions!D$2:D$206,$B232))/($E232-$C232)*($A232-$C232)+INDEX(EfficiencyFunctions!D$2:D$206,$B232)),(IF($B232&lt;206,INDEX(EfficiencyFunctions!D$2:D$206,$B232+1),INDEX(EfficiencyFunctions!D$2:D$206,$B232))-INDEX(EfficiencyFunctions!D$2:D$206,$B232))/($E232-$C232)*($A232-$C232)+INDEX(EfficiencyFunctions!D$2:D$206,$B232),0)</f>
        <v>0</v>
      </c>
      <c r="J232">
        <f>IF(ISNUMBER((IF($B232&lt;206,INDEX(EfficiencyFunctions!E$2:E$206,$B232+1),INDEX(EfficiencyFunctions!E$2:E$206,$B232))-INDEX(EfficiencyFunctions!E$2:E$206,$B232))/($E232-$C232)*($A232-$C232)+INDEX(EfficiencyFunctions!E$2:E$206,$B232)),(IF($B232&lt;206,INDEX(EfficiencyFunctions!E$2:E$206,$B232+1),INDEX(EfficiencyFunctions!E$2:E$206,$B232))-INDEX(EfficiencyFunctions!E$2:E$206,$B232))/($E232-$C232)*($A232-$C232)+INDEX(EfficiencyFunctions!E$2:E$206,$B232),0)</f>
        <v>0</v>
      </c>
      <c r="K232">
        <f>IF(ISNUMBER((IF($B232&lt;206,INDEX(EfficiencyFunctions!F$2:F$206,$B232+1),INDEX(EfficiencyFunctions!F$2:F$206,$B232))-INDEX(EfficiencyFunctions!F$2:F$206,$B232))/($E232-$C232)*($A232-$C232)+INDEX(EfficiencyFunctions!F$2:F$206,$B232)),(IF($B232&lt;206,INDEX(EfficiencyFunctions!F$2:F$206,$B232+1),INDEX(EfficiencyFunctions!F$2:F$206,$B232))-INDEX(EfficiencyFunctions!F$2:F$206,$B232))/($E232-$C232)*($A232-$C232)+INDEX(EfficiencyFunctions!F$2:F$206,$B232),0)</f>
        <v>0</v>
      </c>
      <c r="L232">
        <f t="shared" si="7"/>
        <v>0</v>
      </c>
      <c r="M232">
        <f>IF(ISNUMBER(MainDisplay!I232),MainDisplay!I232*MainDisplay!$A$5/(683*SUMPRODUCT('Interpolated data'!G$3:G$1003,'Interpolated data'!L$3:L$1003,MainDisplay!I$3:I$1003)),0)</f>
        <v>0</v>
      </c>
    </row>
    <row r="233" spans="1:13" x14ac:dyDescent="0.25">
      <c r="A233" t="str">
        <f>IF(ISNUMBER(MainDisplay!G233),MainDisplay!G233,"")</f>
        <v/>
      </c>
      <c r="B233" t="e">
        <f>MATCH($A233,EfficiencyFunctions!$A$2:$A$206,1)</f>
        <v>#N/A</v>
      </c>
      <c r="C233" t="e">
        <f>INDEX(EfficiencyFunctions!$A$2:$A$206,B233)</f>
        <v>#N/A</v>
      </c>
      <c r="D233" t="e">
        <f>INDEX(EfficiencyFunctions!$B$2:$B$206,B233)</f>
        <v>#N/A</v>
      </c>
      <c r="E233" t="e">
        <f>IF(B233&lt;206,INDEX(EfficiencyFunctions!$A$2:$A$206,B233+1),1000000)</f>
        <v>#N/A</v>
      </c>
      <c r="F233" t="e">
        <f>IF(B233&lt;206,INDEX(EfficiencyFunctions!$B$2:$B$206,B233+1),INDEX(EfficiencyFunctions!$B$2:$B$206,B233))</f>
        <v>#N/A</v>
      </c>
      <c r="G233">
        <f t="shared" si="6"/>
        <v>0</v>
      </c>
      <c r="H233">
        <f>IF(ISNUMBER((IF($B233&lt;206,INDEX(EfficiencyFunctions!C$2:C$206,$B233+1),INDEX(EfficiencyFunctions!C$2:C$206,$B233))-INDEX(EfficiencyFunctions!C$2:C$206,$B233))/($E233-$C233)*($A233-$C233)+INDEX(EfficiencyFunctions!C$2:C$206,$B233)),(IF($B233&lt;206,INDEX(EfficiencyFunctions!C$2:C$206,$B233+1),INDEX(EfficiencyFunctions!C$2:C$206,$B233))-INDEX(EfficiencyFunctions!C$2:C$206,$B233))/($E233-$C233)*($A233-$C233)+INDEX(EfficiencyFunctions!C$2:C$206,$B233),0)</f>
        <v>0</v>
      </c>
      <c r="I233">
        <f>IF(ISNUMBER((IF($B233&lt;206,INDEX(EfficiencyFunctions!D$2:D$206,$B233+1),INDEX(EfficiencyFunctions!D$2:D$206,$B233))-INDEX(EfficiencyFunctions!D$2:D$206,$B233))/($E233-$C233)*($A233-$C233)+INDEX(EfficiencyFunctions!D$2:D$206,$B233)),(IF($B233&lt;206,INDEX(EfficiencyFunctions!D$2:D$206,$B233+1),INDEX(EfficiencyFunctions!D$2:D$206,$B233))-INDEX(EfficiencyFunctions!D$2:D$206,$B233))/($E233-$C233)*($A233-$C233)+INDEX(EfficiencyFunctions!D$2:D$206,$B233),0)</f>
        <v>0</v>
      </c>
      <c r="J233">
        <f>IF(ISNUMBER((IF($B233&lt;206,INDEX(EfficiencyFunctions!E$2:E$206,$B233+1),INDEX(EfficiencyFunctions!E$2:E$206,$B233))-INDEX(EfficiencyFunctions!E$2:E$206,$B233))/($E233-$C233)*($A233-$C233)+INDEX(EfficiencyFunctions!E$2:E$206,$B233)),(IF($B233&lt;206,INDEX(EfficiencyFunctions!E$2:E$206,$B233+1),INDEX(EfficiencyFunctions!E$2:E$206,$B233))-INDEX(EfficiencyFunctions!E$2:E$206,$B233))/($E233-$C233)*($A233-$C233)+INDEX(EfficiencyFunctions!E$2:E$206,$B233),0)</f>
        <v>0</v>
      </c>
      <c r="K233">
        <f>IF(ISNUMBER((IF($B233&lt;206,INDEX(EfficiencyFunctions!F$2:F$206,$B233+1),INDEX(EfficiencyFunctions!F$2:F$206,$B233))-INDEX(EfficiencyFunctions!F$2:F$206,$B233))/($E233-$C233)*($A233-$C233)+INDEX(EfficiencyFunctions!F$2:F$206,$B233)),(IF($B233&lt;206,INDEX(EfficiencyFunctions!F$2:F$206,$B233+1),INDEX(EfficiencyFunctions!F$2:F$206,$B233))-INDEX(EfficiencyFunctions!F$2:F$206,$B233))/($E233-$C233)*($A233-$C233)+INDEX(EfficiencyFunctions!F$2:F$206,$B233),0)</f>
        <v>0</v>
      </c>
      <c r="L233">
        <f t="shared" si="7"/>
        <v>0</v>
      </c>
      <c r="M233">
        <f>IF(ISNUMBER(MainDisplay!I233),MainDisplay!I233*MainDisplay!$A$5/(683*SUMPRODUCT('Interpolated data'!G$3:G$1003,'Interpolated data'!L$3:L$1003,MainDisplay!I$3:I$1003)),0)</f>
        <v>0</v>
      </c>
    </row>
    <row r="234" spans="1:13" x14ac:dyDescent="0.25">
      <c r="A234" t="str">
        <f>IF(ISNUMBER(MainDisplay!G234),MainDisplay!G234,"")</f>
        <v/>
      </c>
      <c r="B234" t="e">
        <f>MATCH($A234,EfficiencyFunctions!$A$2:$A$206,1)</f>
        <v>#N/A</v>
      </c>
      <c r="C234" t="e">
        <f>INDEX(EfficiencyFunctions!$A$2:$A$206,B234)</f>
        <v>#N/A</v>
      </c>
      <c r="D234" t="e">
        <f>INDEX(EfficiencyFunctions!$B$2:$B$206,B234)</f>
        <v>#N/A</v>
      </c>
      <c r="E234" t="e">
        <f>IF(B234&lt;206,INDEX(EfficiencyFunctions!$A$2:$A$206,B234+1),1000000)</f>
        <v>#N/A</v>
      </c>
      <c r="F234" t="e">
        <f>IF(B234&lt;206,INDEX(EfficiencyFunctions!$B$2:$B$206,B234+1),INDEX(EfficiencyFunctions!$B$2:$B$206,B234))</f>
        <v>#N/A</v>
      </c>
      <c r="G234">
        <f t="shared" si="6"/>
        <v>0</v>
      </c>
      <c r="H234">
        <f>IF(ISNUMBER((IF($B234&lt;206,INDEX(EfficiencyFunctions!C$2:C$206,$B234+1),INDEX(EfficiencyFunctions!C$2:C$206,$B234))-INDEX(EfficiencyFunctions!C$2:C$206,$B234))/($E234-$C234)*($A234-$C234)+INDEX(EfficiencyFunctions!C$2:C$206,$B234)),(IF($B234&lt;206,INDEX(EfficiencyFunctions!C$2:C$206,$B234+1),INDEX(EfficiencyFunctions!C$2:C$206,$B234))-INDEX(EfficiencyFunctions!C$2:C$206,$B234))/($E234-$C234)*($A234-$C234)+INDEX(EfficiencyFunctions!C$2:C$206,$B234),0)</f>
        <v>0</v>
      </c>
      <c r="I234">
        <f>IF(ISNUMBER((IF($B234&lt;206,INDEX(EfficiencyFunctions!D$2:D$206,$B234+1),INDEX(EfficiencyFunctions!D$2:D$206,$B234))-INDEX(EfficiencyFunctions!D$2:D$206,$B234))/($E234-$C234)*($A234-$C234)+INDEX(EfficiencyFunctions!D$2:D$206,$B234)),(IF($B234&lt;206,INDEX(EfficiencyFunctions!D$2:D$206,$B234+1),INDEX(EfficiencyFunctions!D$2:D$206,$B234))-INDEX(EfficiencyFunctions!D$2:D$206,$B234))/($E234-$C234)*($A234-$C234)+INDEX(EfficiencyFunctions!D$2:D$206,$B234),0)</f>
        <v>0</v>
      </c>
      <c r="J234">
        <f>IF(ISNUMBER((IF($B234&lt;206,INDEX(EfficiencyFunctions!E$2:E$206,$B234+1),INDEX(EfficiencyFunctions!E$2:E$206,$B234))-INDEX(EfficiencyFunctions!E$2:E$206,$B234))/($E234-$C234)*($A234-$C234)+INDEX(EfficiencyFunctions!E$2:E$206,$B234)),(IF($B234&lt;206,INDEX(EfficiencyFunctions!E$2:E$206,$B234+1),INDEX(EfficiencyFunctions!E$2:E$206,$B234))-INDEX(EfficiencyFunctions!E$2:E$206,$B234))/($E234-$C234)*($A234-$C234)+INDEX(EfficiencyFunctions!E$2:E$206,$B234),0)</f>
        <v>0</v>
      </c>
      <c r="K234">
        <f>IF(ISNUMBER((IF($B234&lt;206,INDEX(EfficiencyFunctions!F$2:F$206,$B234+1),INDEX(EfficiencyFunctions!F$2:F$206,$B234))-INDEX(EfficiencyFunctions!F$2:F$206,$B234))/($E234-$C234)*($A234-$C234)+INDEX(EfficiencyFunctions!F$2:F$206,$B234)),(IF($B234&lt;206,INDEX(EfficiencyFunctions!F$2:F$206,$B234+1),INDEX(EfficiencyFunctions!F$2:F$206,$B234))-INDEX(EfficiencyFunctions!F$2:F$206,$B234))/($E234-$C234)*($A234-$C234)+INDEX(EfficiencyFunctions!F$2:F$206,$B234),0)</f>
        <v>0</v>
      </c>
      <c r="L234">
        <f t="shared" si="7"/>
        <v>0</v>
      </c>
      <c r="M234">
        <f>IF(ISNUMBER(MainDisplay!I234),MainDisplay!I234*MainDisplay!$A$5/(683*SUMPRODUCT('Interpolated data'!G$3:G$1003,'Interpolated data'!L$3:L$1003,MainDisplay!I$3:I$1003)),0)</f>
        <v>0</v>
      </c>
    </row>
    <row r="235" spans="1:13" x14ac:dyDescent="0.25">
      <c r="A235" t="str">
        <f>IF(ISNUMBER(MainDisplay!G235),MainDisplay!G235,"")</f>
        <v/>
      </c>
      <c r="B235" t="e">
        <f>MATCH($A235,EfficiencyFunctions!$A$2:$A$206,1)</f>
        <v>#N/A</v>
      </c>
      <c r="C235" t="e">
        <f>INDEX(EfficiencyFunctions!$A$2:$A$206,B235)</f>
        <v>#N/A</v>
      </c>
      <c r="D235" t="e">
        <f>INDEX(EfficiencyFunctions!$B$2:$B$206,B235)</f>
        <v>#N/A</v>
      </c>
      <c r="E235" t="e">
        <f>IF(B235&lt;206,INDEX(EfficiencyFunctions!$A$2:$A$206,B235+1),1000000)</f>
        <v>#N/A</v>
      </c>
      <c r="F235" t="e">
        <f>IF(B235&lt;206,INDEX(EfficiencyFunctions!$B$2:$B$206,B235+1),INDEX(EfficiencyFunctions!$B$2:$B$206,B235))</f>
        <v>#N/A</v>
      </c>
      <c r="G235">
        <f t="shared" si="6"/>
        <v>0</v>
      </c>
      <c r="H235">
        <f>IF(ISNUMBER((IF($B235&lt;206,INDEX(EfficiencyFunctions!C$2:C$206,$B235+1),INDEX(EfficiencyFunctions!C$2:C$206,$B235))-INDEX(EfficiencyFunctions!C$2:C$206,$B235))/($E235-$C235)*($A235-$C235)+INDEX(EfficiencyFunctions!C$2:C$206,$B235)),(IF($B235&lt;206,INDEX(EfficiencyFunctions!C$2:C$206,$B235+1),INDEX(EfficiencyFunctions!C$2:C$206,$B235))-INDEX(EfficiencyFunctions!C$2:C$206,$B235))/($E235-$C235)*($A235-$C235)+INDEX(EfficiencyFunctions!C$2:C$206,$B235),0)</f>
        <v>0</v>
      </c>
      <c r="I235">
        <f>IF(ISNUMBER((IF($B235&lt;206,INDEX(EfficiencyFunctions!D$2:D$206,$B235+1),INDEX(EfficiencyFunctions!D$2:D$206,$B235))-INDEX(EfficiencyFunctions!D$2:D$206,$B235))/($E235-$C235)*($A235-$C235)+INDEX(EfficiencyFunctions!D$2:D$206,$B235)),(IF($B235&lt;206,INDEX(EfficiencyFunctions!D$2:D$206,$B235+1),INDEX(EfficiencyFunctions!D$2:D$206,$B235))-INDEX(EfficiencyFunctions!D$2:D$206,$B235))/($E235-$C235)*($A235-$C235)+INDEX(EfficiencyFunctions!D$2:D$206,$B235),0)</f>
        <v>0</v>
      </c>
      <c r="J235">
        <f>IF(ISNUMBER((IF($B235&lt;206,INDEX(EfficiencyFunctions!E$2:E$206,$B235+1),INDEX(EfficiencyFunctions!E$2:E$206,$B235))-INDEX(EfficiencyFunctions!E$2:E$206,$B235))/($E235-$C235)*($A235-$C235)+INDEX(EfficiencyFunctions!E$2:E$206,$B235)),(IF($B235&lt;206,INDEX(EfficiencyFunctions!E$2:E$206,$B235+1),INDEX(EfficiencyFunctions!E$2:E$206,$B235))-INDEX(EfficiencyFunctions!E$2:E$206,$B235))/($E235-$C235)*($A235-$C235)+INDEX(EfficiencyFunctions!E$2:E$206,$B235),0)</f>
        <v>0</v>
      </c>
      <c r="K235">
        <f>IF(ISNUMBER((IF($B235&lt;206,INDEX(EfficiencyFunctions!F$2:F$206,$B235+1),INDEX(EfficiencyFunctions!F$2:F$206,$B235))-INDEX(EfficiencyFunctions!F$2:F$206,$B235))/($E235-$C235)*($A235-$C235)+INDEX(EfficiencyFunctions!F$2:F$206,$B235)),(IF($B235&lt;206,INDEX(EfficiencyFunctions!F$2:F$206,$B235+1),INDEX(EfficiencyFunctions!F$2:F$206,$B235))-INDEX(EfficiencyFunctions!F$2:F$206,$B235))/($E235-$C235)*($A235-$C235)+INDEX(EfficiencyFunctions!F$2:F$206,$B235),0)</f>
        <v>0</v>
      </c>
      <c r="L235">
        <f t="shared" si="7"/>
        <v>0</v>
      </c>
      <c r="M235">
        <f>IF(ISNUMBER(MainDisplay!I235),MainDisplay!I235*MainDisplay!$A$5/(683*SUMPRODUCT('Interpolated data'!G$3:G$1003,'Interpolated data'!L$3:L$1003,MainDisplay!I$3:I$1003)),0)</f>
        <v>0</v>
      </c>
    </row>
    <row r="236" spans="1:13" x14ac:dyDescent="0.25">
      <c r="A236" t="str">
        <f>IF(ISNUMBER(MainDisplay!G236),MainDisplay!G236,"")</f>
        <v/>
      </c>
      <c r="B236" t="e">
        <f>MATCH($A236,EfficiencyFunctions!$A$2:$A$206,1)</f>
        <v>#N/A</v>
      </c>
      <c r="C236" t="e">
        <f>INDEX(EfficiencyFunctions!$A$2:$A$206,B236)</f>
        <v>#N/A</v>
      </c>
      <c r="D236" t="e">
        <f>INDEX(EfficiencyFunctions!$B$2:$B$206,B236)</f>
        <v>#N/A</v>
      </c>
      <c r="E236" t="e">
        <f>IF(B236&lt;206,INDEX(EfficiencyFunctions!$A$2:$A$206,B236+1),1000000)</f>
        <v>#N/A</v>
      </c>
      <c r="F236" t="e">
        <f>IF(B236&lt;206,INDEX(EfficiencyFunctions!$B$2:$B$206,B236+1),INDEX(EfficiencyFunctions!$B$2:$B$206,B236))</f>
        <v>#N/A</v>
      </c>
      <c r="G236">
        <f t="shared" si="6"/>
        <v>0</v>
      </c>
      <c r="H236">
        <f>IF(ISNUMBER((IF($B236&lt;206,INDEX(EfficiencyFunctions!C$2:C$206,$B236+1),INDEX(EfficiencyFunctions!C$2:C$206,$B236))-INDEX(EfficiencyFunctions!C$2:C$206,$B236))/($E236-$C236)*($A236-$C236)+INDEX(EfficiencyFunctions!C$2:C$206,$B236)),(IF($B236&lt;206,INDEX(EfficiencyFunctions!C$2:C$206,$B236+1),INDEX(EfficiencyFunctions!C$2:C$206,$B236))-INDEX(EfficiencyFunctions!C$2:C$206,$B236))/($E236-$C236)*($A236-$C236)+INDEX(EfficiencyFunctions!C$2:C$206,$B236),0)</f>
        <v>0</v>
      </c>
      <c r="I236">
        <f>IF(ISNUMBER((IF($B236&lt;206,INDEX(EfficiencyFunctions!D$2:D$206,$B236+1),INDEX(EfficiencyFunctions!D$2:D$206,$B236))-INDEX(EfficiencyFunctions!D$2:D$206,$B236))/($E236-$C236)*($A236-$C236)+INDEX(EfficiencyFunctions!D$2:D$206,$B236)),(IF($B236&lt;206,INDEX(EfficiencyFunctions!D$2:D$206,$B236+1),INDEX(EfficiencyFunctions!D$2:D$206,$B236))-INDEX(EfficiencyFunctions!D$2:D$206,$B236))/($E236-$C236)*($A236-$C236)+INDEX(EfficiencyFunctions!D$2:D$206,$B236),0)</f>
        <v>0</v>
      </c>
      <c r="J236">
        <f>IF(ISNUMBER((IF($B236&lt;206,INDEX(EfficiencyFunctions!E$2:E$206,$B236+1),INDEX(EfficiencyFunctions!E$2:E$206,$B236))-INDEX(EfficiencyFunctions!E$2:E$206,$B236))/($E236-$C236)*($A236-$C236)+INDEX(EfficiencyFunctions!E$2:E$206,$B236)),(IF($B236&lt;206,INDEX(EfficiencyFunctions!E$2:E$206,$B236+1),INDEX(EfficiencyFunctions!E$2:E$206,$B236))-INDEX(EfficiencyFunctions!E$2:E$206,$B236))/($E236-$C236)*($A236-$C236)+INDEX(EfficiencyFunctions!E$2:E$206,$B236),0)</f>
        <v>0</v>
      </c>
      <c r="K236">
        <f>IF(ISNUMBER((IF($B236&lt;206,INDEX(EfficiencyFunctions!F$2:F$206,$B236+1),INDEX(EfficiencyFunctions!F$2:F$206,$B236))-INDEX(EfficiencyFunctions!F$2:F$206,$B236))/($E236-$C236)*($A236-$C236)+INDEX(EfficiencyFunctions!F$2:F$206,$B236)),(IF($B236&lt;206,INDEX(EfficiencyFunctions!F$2:F$206,$B236+1),INDEX(EfficiencyFunctions!F$2:F$206,$B236))-INDEX(EfficiencyFunctions!F$2:F$206,$B236))/($E236-$C236)*($A236-$C236)+INDEX(EfficiencyFunctions!F$2:F$206,$B236),0)</f>
        <v>0</v>
      </c>
      <c r="L236">
        <f t="shared" si="7"/>
        <v>0</v>
      </c>
      <c r="M236">
        <f>IF(ISNUMBER(MainDisplay!I236),MainDisplay!I236*MainDisplay!$A$5/(683*SUMPRODUCT('Interpolated data'!G$3:G$1003,'Interpolated data'!L$3:L$1003,MainDisplay!I$3:I$1003)),0)</f>
        <v>0</v>
      </c>
    </row>
    <row r="237" spans="1:13" x14ac:dyDescent="0.25">
      <c r="A237" t="str">
        <f>IF(ISNUMBER(MainDisplay!G237),MainDisplay!G237,"")</f>
        <v/>
      </c>
      <c r="B237" t="e">
        <f>MATCH($A237,EfficiencyFunctions!$A$2:$A$206,1)</f>
        <v>#N/A</v>
      </c>
      <c r="C237" t="e">
        <f>INDEX(EfficiencyFunctions!$A$2:$A$206,B237)</f>
        <v>#N/A</v>
      </c>
      <c r="D237" t="e">
        <f>INDEX(EfficiencyFunctions!$B$2:$B$206,B237)</f>
        <v>#N/A</v>
      </c>
      <c r="E237" t="e">
        <f>IF(B237&lt;206,INDEX(EfficiencyFunctions!$A$2:$A$206,B237+1),1000000)</f>
        <v>#N/A</v>
      </c>
      <c r="F237" t="e">
        <f>IF(B237&lt;206,INDEX(EfficiencyFunctions!$B$2:$B$206,B237+1),INDEX(EfficiencyFunctions!$B$2:$B$206,B237))</f>
        <v>#N/A</v>
      </c>
      <c r="G237">
        <f t="shared" si="6"/>
        <v>0</v>
      </c>
      <c r="H237">
        <f>IF(ISNUMBER((IF($B237&lt;206,INDEX(EfficiencyFunctions!C$2:C$206,$B237+1),INDEX(EfficiencyFunctions!C$2:C$206,$B237))-INDEX(EfficiencyFunctions!C$2:C$206,$B237))/($E237-$C237)*($A237-$C237)+INDEX(EfficiencyFunctions!C$2:C$206,$B237)),(IF($B237&lt;206,INDEX(EfficiencyFunctions!C$2:C$206,$B237+1),INDEX(EfficiencyFunctions!C$2:C$206,$B237))-INDEX(EfficiencyFunctions!C$2:C$206,$B237))/($E237-$C237)*($A237-$C237)+INDEX(EfficiencyFunctions!C$2:C$206,$B237),0)</f>
        <v>0</v>
      </c>
      <c r="I237">
        <f>IF(ISNUMBER((IF($B237&lt;206,INDEX(EfficiencyFunctions!D$2:D$206,$B237+1),INDEX(EfficiencyFunctions!D$2:D$206,$B237))-INDEX(EfficiencyFunctions!D$2:D$206,$B237))/($E237-$C237)*($A237-$C237)+INDEX(EfficiencyFunctions!D$2:D$206,$B237)),(IF($B237&lt;206,INDEX(EfficiencyFunctions!D$2:D$206,$B237+1),INDEX(EfficiencyFunctions!D$2:D$206,$B237))-INDEX(EfficiencyFunctions!D$2:D$206,$B237))/($E237-$C237)*($A237-$C237)+INDEX(EfficiencyFunctions!D$2:D$206,$B237),0)</f>
        <v>0</v>
      </c>
      <c r="J237">
        <f>IF(ISNUMBER((IF($B237&lt;206,INDEX(EfficiencyFunctions!E$2:E$206,$B237+1),INDEX(EfficiencyFunctions!E$2:E$206,$B237))-INDEX(EfficiencyFunctions!E$2:E$206,$B237))/($E237-$C237)*($A237-$C237)+INDEX(EfficiencyFunctions!E$2:E$206,$B237)),(IF($B237&lt;206,INDEX(EfficiencyFunctions!E$2:E$206,$B237+1),INDEX(EfficiencyFunctions!E$2:E$206,$B237))-INDEX(EfficiencyFunctions!E$2:E$206,$B237))/($E237-$C237)*($A237-$C237)+INDEX(EfficiencyFunctions!E$2:E$206,$B237),0)</f>
        <v>0</v>
      </c>
      <c r="K237">
        <f>IF(ISNUMBER((IF($B237&lt;206,INDEX(EfficiencyFunctions!F$2:F$206,$B237+1),INDEX(EfficiencyFunctions!F$2:F$206,$B237))-INDEX(EfficiencyFunctions!F$2:F$206,$B237))/($E237-$C237)*($A237-$C237)+INDEX(EfficiencyFunctions!F$2:F$206,$B237)),(IF($B237&lt;206,INDEX(EfficiencyFunctions!F$2:F$206,$B237+1),INDEX(EfficiencyFunctions!F$2:F$206,$B237))-INDEX(EfficiencyFunctions!F$2:F$206,$B237))/($E237-$C237)*($A237-$C237)+INDEX(EfficiencyFunctions!F$2:F$206,$B237),0)</f>
        <v>0</v>
      </c>
      <c r="L237">
        <f t="shared" si="7"/>
        <v>0</v>
      </c>
      <c r="M237">
        <f>IF(ISNUMBER(MainDisplay!I237),MainDisplay!I237*MainDisplay!$A$5/(683*SUMPRODUCT('Interpolated data'!G$3:G$1003,'Interpolated data'!L$3:L$1003,MainDisplay!I$3:I$1003)),0)</f>
        <v>0</v>
      </c>
    </row>
    <row r="238" spans="1:13" x14ac:dyDescent="0.25">
      <c r="A238" t="str">
        <f>IF(ISNUMBER(MainDisplay!G238),MainDisplay!G238,"")</f>
        <v/>
      </c>
      <c r="B238" t="e">
        <f>MATCH($A238,EfficiencyFunctions!$A$2:$A$206,1)</f>
        <v>#N/A</v>
      </c>
      <c r="C238" t="e">
        <f>INDEX(EfficiencyFunctions!$A$2:$A$206,B238)</f>
        <v>#N/A</v>
      </c>
      <c r="D238" t="e">
        <f>INDEX(EfficiencyFunctions!$B$2:$B$206,B238)</f>
        <v>#N/A</v>
      </c>
      <c r="E238" t="e">
        <f>IF(B238&lt;206,INDEX(EfficiencyFunctions!$A$2:$A$206,B238+1),1000000)</f>
        <v>#N/A</v>
      </c>
      <c r="F238" t="e">
        <f>IF(B238&lt;206,INDEX(EfficiencyFunctions!$B$2:$B$206,B238+1),INDEX(EfficiencyFunctions!$B$2:$B$206,B238))</f>
        <v>#N/A</v>
      </c>
      <c r="G238">
        <f t="shared" si="6"/>
        <v>0</v>
      </c>
      <c r="H238">
        <f>IF(ISNUMBER((IF($B238&lt;206,INDEX(EfficiencyFunctions!C$2:C$206,$B238+1),INDEX(EfficiencyFunctions!C$2:C$206,$B238))-INDEX(EfficiencyFunctions!C$2:C$206,$B238))/($E238-$C238)*($A238-$C238)+INDEX(EfficiencyFunctions!C$2:C$206,$B238)),(IF($B238&lt;206,INDEX(EfficiencyFunctions!C$2:C$206,$B238+1),INDEX(EfficiencyFunctions!C$2:C$206,$B238))-INDEX(EfficiencyFunctions!C$2:C$206,$B238))/($E238-$C238)*($A238-$C238)+INDEX(EfficiencyFunctions!C$2:C$206,$B238),0)</f>
        <v>0</v>
      </c>
      <c r="I238">
        <f>IF(ISNUMBER((IF($B238&lt;206,INDEX(EfficiencyFunctions!D$2:D$206,$B238+1),INDEX(EfficiencyFunctions!D$2:D$206,$B238))-INDEX(EfficiencyFunctions!D$2:D$206,$B238))/($E238-$C238)*($A238-$C238)+INDEX(EfficiencyFunctions!D$2:D$206,$B238)),(IF($B238&lt;206,INDEX(EfficiencyFunctions!D$2:D$206,$B238+1),INDEX(EfficiencyFunctions!D$2:D$206,$B238))-INDEX(EfficiencyFunctions!D$2:D$206,$B238))/($E238-$C238)*($A238-$C238)+INDEX(EfficiencyFunctions!D$2:D$206,$B238),0)</f>
        <v>0</v>
      </c>
      <c r="J238">
        <f>IF(ISNUMBER((IF($B238&lt;206,INDEX(EfficiencyFunctions!E$2:E$206,$B238+1),INDEX(EfficiencyFunctions!E$2:E$206,$B238))-INDEX(EfficiencyFunctions!E$2:E$206,$B238))/($E238-$C238)*($A238-$C238)+INDEX(EfficiencyFunctions!E$2:E$206,$B238)),(IF($B238&lt;206,INDEX(EfficiencyFunctions!E$2:E$206,$B238+1),INDEX(EfficiencyFunctions!E$2:E$206,$B238))-INDEX(EfficiencyFunctions!E$2:E$206,$B238))/($E238-$C238)*($A238-$C238)+INDEX(EfficiencyFunctions!E$2:E$206,$B238),0)</f>
        <v>0</v>
      </c>
      <c r="K238">
        <f>IF(ISNUMBER((IF($B238&lt;206,INDEX(EfficiencyFunctions!F$2:F$206,$B238+1),INDEX(EfficiencyFunctions!F$2:F$206,$B238))-INDEX(EfficiencyFunctions!F$2:F$206,$B238))/($E238-$C238)*($A238-$C238)+INDEX(EfficiencyFunctions!F$2:F$206,$B238)),(IF($B238&lt;206,INDEX(EfficiencyFunctions!F$2:F$206,$B238+1),INDEX(EfficiencyFunctions!F$2:F$206,$B238))-INDEX(EfficiencyFunctions!F$2:F$206,$B238))/($E238-$C238)*($A238-$C238)+INDEX(EfficiencyFunctions!F$2:F$206,$B238),0)</f>
        <v>0</v>
      </c>
      <c r="L238">
        <f t="shared" si="7"/>
        <v>0</v>
      </c>
      <c r="M238">
        <f>IF(ISNUMBER(MainDisplay!I238),MainDisplay!I238*MainDisplay!$A$5/(683*SUMPRODUCT('Interpolated data'!G$3:G$1003,'Interpolated data'!L$3:L$1003,MainDisplay!I$3:I$1003)),0)</f>
        <v>0</v>
      </c>
    </row>
    <row r="239" spans="1:13" x14ac:dyDescent="0.25">
      <c r="A239" t="str">
        <f>IF(ISNUMBER(MainDisplay!G239),MainDisplay!G239,"")</f>
        <v/>
      </c>
      <c r="B239" t="e">
        <f>MATCH($A239,EfficiencyFunctions!$A$2:$A$206,1)</f>
        <v>#N/A</v>
      </c>
      <c r="C239" t="e">
        <f>INDEX(EfficiencyFunctions!$A$2:$A$206,B239)</f>
        <v>#N/A</v>
      </c>
      <c r="D239" t="e">
        <f>INDEX(EfficiencyFunctions!$B$2:$B$206,B239)</f>
        <v>#N/A</v>
      </c>
      <c r="E239" t="e">
        <f>IF(B239&lt;206,INDEX(EfficiencyFunctions!$A$2:$A$206,B239+1),1000000)</f>
        <v>#N/A</v>
      </c>
      <c r="F239" t="e">
        <f>IF(B239&lt;206,INDEX(EfficiencyFunctions!$B$2:$B$206,B239+1),INDEX(EfficiencyFunctions!$B$2:$B$206,B239))</f>
        <v>#N/A</v>
      </c>
      <c r="G239">
        <f t="shared" si="6"/>
        <v>0</v>
      </c>
      <c r="H239">
        <f>IF(ISNUMBER((IF($B239&lt;206,INDEX(EfficiencyFunctions!C$2:C$206,$B239+1),INDEX(EfficiencyFunctions!C$2:C$206,$B239))-INDEX(EfficiencyFunctions!C$2:C$206,$B239))/($E239-$C239)*($A239-$C239)+INDEX(EfficiencyFunctions!C$2:C$206,$B239)),(IF($B239&lt;206,INDEX(EfficiencyFunctions!C$2:C$206,$B239+1),INDEX(EfficiencyFunctions!C$2:C$206,$B239))-INDEX(EfficiencyFunctions!C$2:C$206,$B239))/($E239-$C239)*($A239-$C239)+INDEX(EfficiencyFunctions!C$2:C$206,$B239),0)</f>
        <v>0</v>
      </c>
      <c r="I239">
        <f>IF(ISNUMBER((IF($B239&lt;206,INDEX(EfficiencyFunctions!D$2:D$206,$B239+1),INDEX(EfficiencyFunctions!D$2:D$206,$B239))-INDEX(EfficiencyFunctions!D$2:D$206,$B239))/($E239-$C239)*($A239-$C239)+INDEX(EfficiencyFunctions!D$2:D$206,$B239)),(IF($B239&lt;206,INDEX(EfficiencyFunctions!D$2:D$206,$B239+1),INDEX(EfficiencyFunctions!D$2:D$206,$B239))-INDEX(EfficiencyFunctions!D$2:D$206,$B239))/($E239-$C239)*($A239-$C239)+INDEX(EfficiencyFunctions!D$2:D$206,$B239),0)</f>
        <v>0</v>
      </c>
      <c r="J239">
        <f>IF(ISNUMBER((IF($B239&lt;206,INDEX(EfficiencyFunctions!E$2:E$206,$B239+1),INDEX(EfficiencyFunctions!E$2:E$206,$B239))-INDEX(EfficiencyFunctions!E$2:E$206,$B239))/($E239-$C239)*($A239-$C239)+INDEX(EfficiencyFunctions!E$2:E$206,$B239)),(IF($B239&lt;206,INDEX(EfficiencyFunctions!E$2:E$206,$B239+1),INDEX(EfficiencyFunctions!E$2:E$206,$B239))-INDEX(EfficiencyFunctions!E$2:E$206,$B239))/($E239-$C239)*($A239-$C239)+INDEX(EfficiencyFunctions!E$2:E$206,$B239),0)</f>
        <v>0</v>
      </c>
      <c r="K239">
        <f>IF(ISNUMBER((IF($B239&lt;206,INDEX(EfficiencyFunctions!F$2:F$206,$B239+1),INDEX(EfficiencyFunctions!F$2:F$206,$B239))-INDEX(EfficiencyFunctions!F$2:F$206,$B239))/($E239-$C239)*($A239-$C239)+INDEX(EfficiencyFunctions!F$2:F$206,$B239)),(IF($B239&lt;206,INDEX(EfficiencyFunctions!F$2:F$206,$B239+1),INDEX(EfficiencyFunctions!F$2:F$206,$B239))-INDEX(EfficiencyFunctions!F$2:F$206,$B239))/($E239-$C239)*($A239-$C239)+INDEX(EfficiencyFunctions!F$2:F$206,$B239),0)</f>
        <v>0</v>
      </c>
      <c r="L239">
        <f t="shared" si="7"/>
        <v>0</v>
      </c>
      <c r="M239">
        <f>IF(ISNUMBER(MainDisplay!I239),MainDisplay!I239*MainDisplay!$A$5/(683*SUMPRODUCT('Interpolated data'!G$3:G$1003,'Interpolated data'!L$3:L$1003,MainDisplay!I$3:I$1003)),0)</f>
        <v>0</v>
      </c>
    </row>
    <row r="240" spans="1:13" x14ac:dyDescent="0.25">
      <c r="A240" t="str">
        <f>IF(ISNUMBER(MainDisplay!G240),MainDisplay!G240,"")</f>
        <v/>
      </c>
      <c r="B240" t="e">
        <f>MATCH($A240,EfficiencyFunctions!$A$2:$A$206,1)</f>
        <v>#N/A</v>
      </c>
      <c r="C240" t="e">
        <f>INDEX(EfficiencyFunctions!$A$2:$A$206,B240)</f>
        <v>#N/A</v>
      </c>
      <c r="D240" t="e">
        <f>INDEX(EfficiencyFunctions!$B$2:$B$206,B240)</f>
        <v>#N/A</v>
      </c>
      <c r="E240" t="e">
        <f>IF(B240&lt;206,INDEX(EfficiencyFunctions!$A$2:$A$206,B240+1),1000000)</f>
        <v>#N/A</v>
      </c>
      <c r="F240" t="e">
        <f>IF(B240&lt;206,INDEX(EfficiencyFunctions!$B$2:$B$206,B240+1),INDEX(EfficiencyFunctions!$B$2:$B$206,B240))</f>
        <v>#N/A</v>
      </c>
      <c r="G240">
        <f t="shared" si="6"/>
        <v>0</v>
      </c>
      <c r="H240">
        <f>IF(ISNUMBER((IF($B240&lt;206,INDEX(EfficiencyFunctions!C$2:C$206,$B240+1),INDEX(EfficiencyFunctions!C$2:C$206,$B240))-INDEX(EfficiencyFunctions!C$2:C$206,$B240))/($E240-$C240)*($A240-$C240)+INDEX(EfficiencyFunctions!C$2:C$206,$B240)),(IF($B240&lt;206,INDEX(EfficiencyFunctions!C$2:C$206,$B240+1),INDEX(EfficiencyFunctions!C$2:C$206,$B240))-INDEX(EfficiencyFunctions!C$2:C$206,$B240))/($E240-$C240)*($A240-$C240)+INDEX(EfficiencyFunctions!C$2:C$206,$B240),0)</f>
        <v>0</v>
      </c>
      <c r="I240">
        <f>IF(ISNUMBER((IF($B240&lt;206,INDEX(EfficiencyFunctions!D$2:D$206,$B240+1),INDEX(EfficiencyFunctions!D$2:D$206,$B240))-INDEX(EfficiencyFunctions!D$2:D$206,$B240))/($E240-$C240)*($A240-$C240)+INDEX(EfficiencyFunctions!D$2:D$206,$B240)),(IF($B240&lt;206,INDEX(EfficiencyFunctions!D$2:D$206,$B240+1),INDEX(EfficiencyFunctions!D$2:D$206,$B240))-INDEX(EfficiencyFunctions!D$2:D$206,$B240))/($E240-$C240)*($A240-$C240)+INDEX(EfficiencyFunctions!D$2:D$206,$B240),0)</f>
        <v>0</v>
      </c>
      <c r="J240">
        <f>IF(ISNUMBER((IF($B240&lt;206,INDEX(EfficiencyFunctions!E$2:E$206,$B240+1),INDEX(EfficiencyFunctions!E$2:E$206,$B240))-INDEX(EfficiencyFunctions!E$2:E$206,$B240))/($E240-$C240)*($A240-$C240)+INDEX(EfficiencyFunctions!E$2:E$206,$B240)),(IF($B240&lt;206,INDEX(EfficiencyFunctions!E$2:E$206,$B240+1),INDEX(EfficiencyFunctions!E$2:E$206,$B240))-INDEX(EfficiencyFunctions!E$2:E$206,$B240))/($E240-$C240)*($A240-$C240)+INDEX(EfficiencyFunctions!E$2:E$206,$B240),0)</f>
        <v>0</v>
      </c>
      <c r="K240">
        <f>IF(ISNUMBER((IF($B240&lt;206,INDEX(EfficiencyFunctions!F$2:F$206,$B240+1),INDEX(EfficiencyFunctions!F$2:F$206,$B240))-INDEX(EfficiencyFunctions!F$2:F$206,$B240))/($E240-$C240)*($A240-$C240)+INDEX(EfficiencyFunctions!F$2:F$206,$B240)),(IF($B240&lt;206,INDEX(EfficiencyFunctions!F$2:F$206,$B240+1),INDEX(EfficiencyFunctions!F$2:F$206,$B240))-INDEX(EfficiencyFunctions!F$2:F$206,$B240))/($E240-$C240)*($A240-$C240)+INDEX(EfficiencyFunctions!F$2:F$206,$B240),0)</f>
        <v>0</v>
      </c>
      <c r="L240">
        <f t="shared" si="7"/>
        <v>0</v>
      </c>
      <c r="M240">
        <f>IF(ISNUMBER(MainDisplay!I240),MainDisplay!I240*MainDisplay!$A$5/(683*SUMPRODUCT('Interpolated data'!G$3:G$1003,'Interpolated data'!L$3:L$1003,MainDisplay!I$3:I$1003)),0)</f>
        <v>0</v>
      </c>
    </row>
    <row r="241" spans="1:13" x14ac:dyDescent="0.25">
      <c r="A241" t="str">
        <f>IF(ISNUMBER(MainDisplay!G241),MainDisplay!G241,"")</f>
        <v/>
      </c>
      <c r="B241" t="e">
        <f>MATCH($A241,EfficiencyFunctions!$A$2:$A$206,1)</f>
        <v>#N/A</v>
      </c>
      <c r="C241" t="e">
        <f>INDEX(EfficiencyFunctions!$A$2:$A$206,B241)</f>
        <v>#N/A</v>
      </c>
      <c r="D241" t="e">
        <f>INDEX(EfficiencyFunctions!$B$2:$B$206,B241)</f>
        <v>#N/A</v>
      </c>
      <c r="E241" t="e">
        <f>IF(B241&lt;206,INDEX(EfficiencyFunctions!$A$2:$A$206,B241+1),1000000)</f>
        <v>#N/A</v>
      </c>
      <c r="F241" t="e">
        <f>IF(B241&lt;206,INDEX(EfficiencyFunctions!$B$2:$B$206,B241+1),INDEX(EfficiencyFunctions!$B$2:$B$206,B241))</f>
        <v>#N/A</v>
      </c>
      <c r="G241">
        <f t="shared" si="6"/>
        <v>0</v>
      </c>
      <c r="H241">
        <f>IF(ISNUMBER((IF($B241&lt;206,INDEX(EfficiencyFunctions!C$2:C$206,$B241+1),INDEX(EfficiencyFunctions!C$2:C$206,$B241))-INDEX(EfficiencyFunctions!C$2:C$206,$B241))/($E241-$C241)*($A241-$C241)+INDEX(EfficiencyFunctions!C$2:C$206,$B241)),(IF($B241&lt;206,INDEX(EfficiencyFunctions!C$2:C$206,$B241+1),INDEX(EfficiencyFunctions!C$2:C$206,$B241))-INDEX(EfficiencyFunctions!C$2:C$206,$B241))/($E241-$C241)*($A241-$C241)+INDEX(EfficiencyFunctions!C$2:C$206,$B241),0)</f>
        <v>0</v>
      </c>
      <c r="I241">
        <f>IF(ISNUMBER((IF($B241&lt;206,INDEX(EfficiencyFunctions!D$2:D$206,$B241+1),INDEX(EfficiencyFunctions!D$2:D$206,$B241))-INDEX(EfficiencyFunctions!D$2:D$206,$B241))/($E241-$C241)*($A241-$C241)+INDEX(EfficiencyFunctions!D$2:D$206,$B241)),(IF($B241&lt;206,INDEX(EfficiencyFunctions!D$2:D$206,$B241+1),INDEX(EfficiencyFunctions!D$2:D$206,$B241))-INDEX(EfficiencyFunctions!D$2:D$206,$B241))/($E241-$C241)*($A241-$C241)+INDEX(EfficiencyFunctions!D$2:D$206,$B241),0)</f>
        <v>0</v>
      </c>
      <c r="J241">
        <f>IF(ISNUMBER((IF($B241&lt;206,INDEX(EfficiencyFunctions!E$2:E$206,$B241+1),INDEX(EfficiencyFunctions!E$2:E$206,$B241))-INDEX(EfficiencyFunctions!E$2:E$206,$B241))/($E241-$C241)*($A241-$C241)+INDEX(EfficiencyFunctions!E$2:E$206,$B241)),(IF($B241&lt;206,INDEX(EfficiencyFunctions!E$2:E$206,$B241+1),INDEX(EfficiencyFunctions!E$2:E$206,$B241))-INDEX(EfficiencyFunctions!E$2:E$206,$B241))/($E241-$C241)*($A241-$C241)+INDEX(EfficiencyFunctions!E$2:E$206,$B241),0)</f>
        <v>0</v>
      </c>
      <c r="K241">
        <f>IF(ISNUMBER((IF($B241&lt;206,INDEX(EfficiencyFunctions!F$2:F$206,$B241+1),INDEX(EfficiencyFunctions!F$2:F$206,$B241))-INDEX(EfficiencyFunctions!F$2:F$206,$B241))/($E241-$C241)*($A241-$C241)+INDEX(EfficiencyFunctions!F$2:F$206,$B241)),(IF($B241&lt;206,INDEX(EfficiencyFunctions!F$2:F$206,$B241+1),INDEX(EfficiencyFunctions!F$2:F$206,$B241))-INDEX(EfficiencyFunctions!F$2:F$206,$B241))/($E241-$C241)*($A241-$C241)+INDEX(EfficiencyFunctions!F$2:F$206,$B241),0)</f>
        <v>0</v>
      </c>
      <c r="L241">
        <f t="shared" si="7"/>
        <v>0</v>
      </c>
      <c r="M241">
        <f>IF(ISNUMBER(MainDisplay!I241),MainDisplay!I241*MainDisplay!$A$5/(683*SUMPRODUCT('Interpolated data'!G$3:G$1003,'Interpolated data'!L$3:L$1003,MainDisplay!I$3:I$1003)),0)</f>
        <v>0</v>
      </c>
    </row>
    <row r="242" spans="1:13" x14ac:dyDescent="0.25">
      <c r="A242" t="str">
        <f>IF(ISNUMBER(MainDisplay!G242),MainDisplay!G242,"")</f>
        <v/>
      </c>
      <c r="B242" t="e">
        <f>MATCH($A242,EfficiencyFunctions!$A$2:$A$206,1)</f>
        <v>#N/A</v>
      </c>
      <c r="C242" t="e">
        <f>INDEX(EfficiencyFunctions!$A$2:$A$206,B242)</f>
        <v>#N/A</v>
      </c>
      <c r="D242" t="e">
        <f>INDEX(EfficiencyFunctions!$B$2:$B$206,B242)</f>
        <v>#N/A</v>
      </c>
      <c r="E242" t="e">
        <f>IF(B242&lt;206,INDEX(EfficiencyFunctions!$A$2:$A$206,B242+1),1000000)</f>
        <v>#N/A</v>
      </c>
      <c r="F242" t="e">
        <f>IF(B242&lt;206,INDEX(EfficiencyFunctions!$B$2:$B$206,B242+1),INDEX(EfficiencyFunctions!$B$2:$B$206,B242))</f>
        <v>#N/A</v>
      </c>
      <c r="G242">
        <f t="shared" si="6"/>
        <v>0</v>
      </c>
      <c r="H242">
        <f>IF(ISNUMBER((IF($B242&lt;206,INDEX(EfficiencyFunctions!C$2:C$206,$B242+1),INDEX(EfficiencyFunctions!C$2:C$206,$B242))-INDEX(EfficiencyFunctions!C$2:C$206,$B242))/($E242-$C242)*($A242-$C242)+INDEX(EfficiencyFunctions!C$2:C$206,$B242)),(IF($B242&lt;206,INDEX(EfficiencyFunctions!C$2:C$206,$B242+1),INDEX(EfficiencyFunctions!C$2:C$206,$B242))-INDEX(EfficiencyFunctions!C$2:C$206,$B242))/($E242-$C242)*($A242-$C242)+INDEX(EfficiencyFunctions!C$2:C$206,$B242),0)</f>
        <v>0</v>
      </c>
      <c r="I242">
        <f>IF(ISNUMBER((IF($B242&lt;206,INDEX(EfficiencyFunctions!D$2:D$206,$B242+1),INDEX(EfficiencyFunctions!D$2:D$206,$B242))-INDEX(EfficiencyFunctions!D$2:D$206,$B242))/($E242-$C242)*($A242-$C242)+INDEX(EfficiencyFunctions!D$2:D$206,$B242)),(IF($B242&lt;206,INDEX(EfficiencyFunctions!D$2:D$206,$B242+1),INDEX(EfficiencyFunctions!D$2:D$206,$B242))-INDEX(EfficiencyFunctions!D$2:D$206,$B242))/($E242-$C242)*($A242-$C242)+INDEX(EfficiencyFunctions!D$2:D$206,$B242),0)</f>
        <v>0</v>
      </c>
      <c r="J242">
        <f>IF(ISNUMBER((IF($B242&lt;206,INDEX(EfficiencyFunctions!E$2:E$206,$B242+1),INDEX(EfficiencyFunctions!E$2:E$206,$B242))-INDEX(EfficiencyFunctions!E$2:E$206,$B242))/($E242-$C242)*($A242-$C242)+INDEX(EfficiencyFunctions!E$2:E$206,$B242)),(IF($B242&lt;206,INDEX(EfficiencyFunctions!E$2:E$206,$B242+1),INDEX(EfficiencyFunctions!E$2:E$206,$B242))-INDEX(EfficiencyFunctions!E$2:E$206,$B242))/($E242-$C242)*($A242-$C242)+INDEX(EfficiencyFunctions!E$2:E$206,$B242),0)</f>
        <v>0</v>
      </c>
      <c r="K242">
        <f>IF(ISNUMBER((IF($B242&lt;206,INDEX(EfficiencyFunctions!F$2:F$206,$B242+1),INDEX(EfficiencyFunctions!F$2:F$206,$B242))-INDEX(EfficiencyFunctions!F$2:F$206,$B242))/($E242-$C242)*($A242-$C242)+INDEX(EfficiencyFunctions!F$2:F$206,$B242)),(IF($B242&lt;206,INDEX(EfficiencyFunctions!F$2:F$206,$B242+1),INDEX(EfficiencyFunctions!F$2:F$206,$B242))-INDEX(EfficiencyFunctions!F$2:F$206,$B242))/($E242-$C242)*($A242-$C242)+INDEX(EfficiencyFunctions!F$2:F$206,$B242),0)</f>
        <v>0</v>
      </c>
      <c r="L242">
        <f t="shared" si="7"/>
        <v>0</v>
      </c>
      <c r="M242">
        <f>IF(ISNUMBER(MainDisplay!I242),MainDisplay!I242*MainDisplay!$A$5/(683*SUMPRODUCT('Interpolated data'!G$3:G$1003,'Interpolated data'!L$3:L$1003,MainDisplay!I$3:I$1003)),0)</f>
        <v>0</v>
      </c>
    </row>
    <row r="243" spans="1:13" x14ac:dyDescent="0.25">
      <c r="A243" t="str">
        <f>IF(ISNUMBER(MainDisplay!G243),MainDisplay!G243,"")</f>
        <v/>
      </c>
      <c r="B243" t="e">
        <f>MATCH($A243,EfficiencyFunctions!$A$2:$A$206,1)</f>
        <v>#N/A</v>
      </c>
      <c r="C243" t="e">
        <f>INDEX(EfficiencyFunctions!$A$2:$A$206,B243)</f>
        <v>#N/A</v>
      </c>
      <c r="D243" t="e">
        <f>INDEX(EfficiencyFunctions!$B$2:$B$206,B243)</f>
        <v>#N/A</v>
      </c>
      <c r="E243" t="e">
        <f>IF(B243&lt;206,INDEX(EfficiencyFunctions!$A$2:$A$206,B243+1),1000000)</f>
        <v>#N/A</v>
      </c>
      <c r="F243" t="e">
        <f>IF(B243&lt;206,INDEX(EfficiencyFunctions!$B$2:$B$206,B243+1),INDEX(EfficiencyFunctions!$B$2:$B$206,B243))</f>
        <v>#N/A</v>
      </c>
      <c r="G243">
        <f t="shared" si="6"/>
        <v>0</v>
      </c>
      <c r="H243">
        <f>IF(ISNUMBER((IF($B243&lt;206,INDEX(EfficiencyFunctions!C$2:C$206,$B243+1),INDEX(EfficiencyFunctions!C$2:C$206,$B243))-INDEX(EfficiencyFunctions!C$2:C$206,$B243))/($E243-$C243)*($A243-$C243)+INDEX(EfficiencyFunctions!C$2:C$206,$B243)),(IF($B243&lt;206,INDEX(EfficiencyFunctions!C$2:C$206,$B243+1),INDEX(EfficiencyFunctions!C$2:C$206,$B243))-INDEX(EfficiencyFunctions!C$2:C$206,$B243))/($E243-$C243)*($A243-$C243)+INDEX(EfficiencyFunctions!C$2:C$206,$B243),0)</f>
        <v>0</v>
      </c>
      <c r="I243">
        <f>IF(ISNUMBER((IF($B243&lt;206,INDEX(EfficiencyFunctions!D$2:D$206,$B243+1),INDEX(EfficiencyFunctions!D$2:D$206,$B243))-INDEX(EfficiencyFunctions!D$2:D$206,$B243))/($E243-$C243)*($A243-$C243)+INDEX(EfficiencyFunctions!D$2:D$206,$B243)),(IF($B243&lt;206,INDEX(EfficiencyFunctions!D$2:D$206,$B243+1),INDEX(EfficiencyFunctions!D$2:D$206,$B243))-INDEX(EfficiencyFunctions!D$2:D$206,$B243))/($E243-$C243)*($A243-$C243)+INDEX(EfficiencyFunctions!D$2:D$206,$B243),0)</f>
        <v>0</v>
      </c>
      <c r="J243">
        <f>IF(ISNUMBER((IF($B243&lt;206,INDEX(EfficiencyFunctions!E$2:E$206,$B243+1),INDEX(EfficiencyFunctions!E$2:E$206,$B243))-INDEX(EfficiencyFunctions!E$2:E$206,$B243))/($E243-$C243)*($A243-$C243)+INDEX(EfficiencyFunctions!E$2:E$206,$B243)),(IF($B243&lt;206,INDEX(EfficiencyFunctions!E$2:E$206,$B243+1),INDEX(EfficiencyFunctions!E$2:E$206,$B243))-INDEX(EfficiencyFunctions!E$2:E$206,$B243))/($E243-$C243)*($A243-$C243)+INDEX(EfficiencyFunctions!E$2:E$206,$B243),0)</f>
        <v>0</v>
      </c>
      <c r="K243">
        <f>IF(ISNUMBER((IF($B243&lt;206,INDEX(EfficiencyFunctions!F$2:F$206,$B243+1),INDEX(EfficiencyFunctions!F$2:F$206,$B243))-INDEX(EfficiencyFunctions!F$2:F$206,$B243))/($E243-$C243)*($A243-$C243)+INDEX(EfficiencyFunctions!F$2:F$206,$B243)),(IF($B243&lt;206,INDEX(EfficiencyFunctions!F$2:F$206,$B243+1),INDEX(EfficiencyFunctions!F$2:F$206,$B243))-INDEX(EfficiencyFunctions!F$2:F$206,$B243))/($E243-$C243)*($A243-$C243)+INDEX(EfficiencyFunctions!F$2:F$206,$B243),0)</f>
        <v>0</v>
      </c>
      <c r="L243">
        <f t="shared" si="7"/>
        <v>0</v>
      </c>
      <c r="M243">
        <f>IF(ISNUMBER(MainDisplay!I243),MainDisplay!I243*MainDisplay!$A$5/(683*SUMPRODUCT('Interpolated data'!G$3:G$1003,'Interpolated data'!L$3:L$1003,MainDisplay!I$3:I$1003)),0)</f>
        <v>0</v>
      </c>
    </row>
    <row r="244" spans="1:13" x14ac:dyDescent="0.25">
      <c r="A244" t="str">
        <f>IF(ISNUMBER(MainDisplay!G244),MainDisplay!G244,"")</f>
        <v/>
      </c>
      <c r="B244" t="e">
        <f>MATCH($A244,EfficiencyFunctions!$A$2:$A$206,1)</f>
        <v>#N/A</v>
      </c>
      <c r="C244" t="e">
        <f>INDEX(EfficiencyFunctions!$A$2:$A$206,B244)</f>
        <v>#N/A</v>
      </c>
      <c r="D244" t="e">
        <f>INDEX(EfficiencyFunctions!$B$2:$B$206,B244)</f>
        <v>#N/A</v>
      </c>
      <c r="E244" t="e">
        <f>IF(B244&lt;206,INDEX(EfficiencyFunctions!$A$2:$A$206,B244+1),1000000)</f>
        <v>#N/A</v>
      </c>
      <c r="F244" t="e">
        <f>IF(B244&lt;206,INDEX(EfficiencyFunctions!$B$2:$B$206,B244+1),INDEX(EfficiencyFunctions!$B$2:$B$206,B244))</f>
        <v>#N/A</v>
      </c>
      <c r="G244">
        <f t="shared" si="6"/>
        <v>0</v>
      </c>
      <c r="H244">
        <f>IF(ISNUMBER((IF($B244&lt;206,INDEX(EfficiencyFunctions!C$2:C$206,$B244+1),INDEX(EfficiencyFunctions!C$2:C$206,$B244))-INDEX(EfficiencyFunctions!C$2:C$206,$B244))/($E244-$C244)*($A244-$C244)+INDEX(EfficiencyFunctions!C$2:C$206,$B244)),(IF($B244&lt;206,INDEX(EfficiencyFunctions!C$2:C$206,$B244+1),INDEX(EfficiencyFunctions!C$2:C$206,$B244))-INDEX(EfficiencyFunctions!C$2:C$206,$B244))/($E244-$C244)*($A244-$C244)+INDEX(EfficiencyFunctions!C$2:C$206,$B244),0)</f>
        <v>0</v>
      </c>
      <c r="I244">
        <f>IF(ISNUMBER((IF($B244&lt;206,INDEX(EfficiencyFunctions!D$2:D$206,$B244+1),INDEX(EfficiencyFunctions!D$2:D$206,$B244))-INDEX(EfficiencyFunctions!D$2:D$206,$B244))/($E244-$C244)*($A244-$C244)+INDEX(EfficiencyFunctions!D$2:D$206,$B244)),(IF($B244&lt;206,INDEX(EfficiencyFunctions!D$2:D$206,$B244+1),INDEX(EfficiencyFunctions!D$2:D$206,$B244))-INDEX(EfficiencyFunctions!D$2:D$206,$B244))/($E244-$C244)*($A244-$C244)+INDEX(EfficiencyFunctions!D$2:D$206,$B244),0)</f>
        <v>0</v>
      </c>
      <c r="J244">
        <f>IF(ISNUMBER((IF($B244&lt;206,INDEX(EfficiencyFunctions!E$2:E$206,$B244+1),INDEX(EfficiencyFunctions!E$2:E$206,$B244))-INDEX(EfficiencyFunctions!E$2:E$206,$B244))/($E244-$C244)*($A244-$C244)+INDEX(EfficiencyFunctions!E$2:E$206,$B244)),(IF($B244&lt;206,INDEX(EfficiencyFunctions!E$2:E$206,$B244+1),INDEX(EfficiencyFunctions!E$2:E$206,$B244))-INDEX(EfficiencyFunctions!E$2:E$206,$B244))/($E244-$C244)*($A244-$C244)+INDEX(EfficiencyFunctions!E$2:E$206,$B244),0)</f>
        <v>0</v>
      </c>
      <c r="K244">
        <f>IF(ISNUMBER((IF($B244&lt;206,INDEX(EfficiencyFunctions!F$2:F$206,$B244+1),INDEX(EfficiencyFunctions!F$2:F$206,$B244))-INDEX(EfficiencyFunctions!F$2:F$206,$B244))/($E244-$C244)*($A244-$C244)+INDEX(EfficiencyFunctions!F$2:F$206,$B244)),(IF($B244&lt;206,INDEX(EfficiencyFunctions!F$2:F$206,$B244+1),INDEX(EfficiencyFunctions!F$2:F$206,$B244))-INDEX(EfficiencyFunctions!F$2:F$206,$B244))/($E244-$C244)*($A244-$C244)+INDEX(EfficiencyFunctions!F$2:F$206,$B244),0)</f>
        <v>0</v>
      </c>
      <c r="L244">
        <f t="shared" si="7"/>
        <v>0</v>
      </c>
      <c r="M244">
        <f>IF(ISNUMBER(MainDisplay!I244),MainDisplay!I244*MainDisplay!$A$5/(683*SUMPRODUCT('Interpolated data'!G$3:G$1003,'Interpolated data'!L$3:L$1003,MainDisplay!I$3:I$1003)),0)</f>
        <v>0</v>
      </c>
    </row>
    <row r="245" spans="1:13" x14ac:dyDescent="0.25">
      <c r="A245" t="str">
        <f>IF(ISNUMBER(MainDisplay!G245),MainDisplay!G245,"")</f>
        <v/>
      </c>
      <c r="B245" t="e">
        <f>MATCH($A245,EfficiencyFunctions!$A$2:$A$206,1)</f>
        <v>#N/A</v>
      </c>
      <c r="C245" t="e">
        <f>INDEX(EfficiencyFunctions!$A$2:$A$206,B245)</f>
        <v>#N/A</v>
      </c>
      <c r="D245" t="e">
        <f>INDEX(EfficiencyFunctions!$B$2:$B$206,B245)</f>
        <v>#N/A</v>
      </c>
      <c r="E245" t="e">
        <f>IF(B245&lt;206,INDEX(EfficiencyFunctions!$A$2:$A$206,B245+1),1000000)</f>
        <v>#N/A</v>
      </c>
      <c r="F245" t="e">
        <f>IF(B245&lt;206,INDEX(EfficiencyFunctions!$B$2:$B$206,B245+1),INDEX(EfficiencyFunctions!$B$2:$B$206,B245))</f>
        <v>#N/A</v>
      </c>
      <c r="G245">
        <f t="shared" si="6"/>
        <v>0</v>
      </c>
      <c r="H245">
        <f>IF(ISNUMBER((IF($B245&lt;206,INDEX(EfficiencyFunctions!C$2:C$206,$B245+1),INDEX(EfficiencyFunctions!C$2:C$206,$B245))-INDEX(EfficiencyFunctions!C$2:C$206,$B245))/($E245-$C245)*($A245-$C245)+INDEX(EfficiencyFunctions!C$2:C$206,$B245)),(IF($B245&lt;206,INDEX(EfficiencyFunctions!C$2:C$206,$B245+1),INDEX(EfficiencyFunctions!C$2:C$206,$B245))-INDEX(EfficiencyFunctions!C$2:C$206,$B245))/($E245-$C245)*($A245-$C245)+INDEX(EfficiencyFunctions!C$2:C$206,$B245),0)</f>
        <v>0</v>
      </c>
      <c r="I245">
        <f>IF(ISNUMBER((IF($B245&lt;206,INDEX(EfficiencyFunctions!D$2:D$206,$B245+1),INDEX(EfficiencyFunctions!D$2:D$206,$B245))-INDEX(EfficiencyFunctions!D$2:D$206,$B245))/($E245-$C245)*($A245-$C245)+INDEX(EfficiencyFunctions!D$2:D$206,$B245)),(IF($B245&lt;206,INDEX(EfficiencyFunctions!D$2:D$206,$B245+1),INDEX(EfficiencyFunctions!D$2:D$206,$B245))-INDEX(EfficiencyFunctions!D$2:D$206,$B245))/($E245-$C245)*($A245-$C245)+INDEX(EfficiencyFunctions!D$2:D$206,$B245),0)</f>
        <v>0</v>
      </c>
      <c r="J245">
        <f>IF(ISNUMBER((IF($B245&lt;206,INDEX(EfficiencyFunctions!E$2:E$206,$B245+1),INDEX(EfficiencyFunctions!E$2:E$206,$B245))-INDEX(EfficiencyFunctions!E$2:E$206,$B245))/($E245-$C245)*($A245-$C245)+INDEX(EfficiencyFunctions!E$2:E$206,$B245)),(IF($B245&lt;206,INDEX(EfficiencyFunctions!E$2:E$206,$B245+1),INDEX(EfficiencyFunctions!E$2:E$206,$B245))-INDEX(EfficiencyFunctions!E$2:E$206,$B245))/($E245-$C245)*($A245-$C245)+INDEX(EfficiencyFunctions!E$2:E$206,$B245),0)</f>
        <v>0</v>
      </c>
      <c r="K245">
        <f>IF(ISNUMBER((IF($B245&lt;206,INDEX(EfficiencyFunctions!F$2:F$206,$B245+1),INDEX(EfficiencyFunctions!F$2:F$206,$B245))-INDEX(EfficiencyFunctions!F$2:F$206,$B245))/($E245-$C245)*($A245-$C245)+INDEX(EfficiencyFunctions!F$2:F$206,$B245)),(IF($B245&lt;206,INDEX(EfficiencyFunctions!F$2:F$206,$B245+1),INDEX(EfficiencyFunctions!F$2:F$206,$B245))-INDEX(EfficiencyFunctions!F$2:F$206,$B245))/($E245-$C245)*($A245-$C245)+INDEX(EfficiencyFunctions!F$2:F$206,$B245),0)</f>
        <v>0</v>
      </c>
      <c r="L245">
        <f t="shared" si="7"/>
        <v>0</v>
      </c>
      <c r="M245">
        <f>IF(ISNUMBER(MainDisplay!I245),MainDisplay!I245*MainDisplay!$A$5/(683*SUMPRODUCT('Interpolated data'!G$3:G$1003,'Interpolated data'!L$3:L$1003,MainDisplay!I$3:I$1003)),0)</f>
        <v>0</v>
      </c>
    </row>
    <row r="246" spans="1:13" x14ac:dyDescent="0.25">
      <c r="A246" t="str">
        <f>IF(ISNUMBER(MainDisplay!G246),MainDisplay!G246,"")</f>
        <v/>
      </c>
      <c r="B246" t="e">
        <f>MATCH($A246,EfficiencyFunctions!$A$2:$A$206,1)</f>
        <v>#N/A</v>
      </c>
      <c r="C246" t="e">
        <f>INDEX(EfficiencyFunctions!$A$2:$A$206,B246)</f>
        <v>#N/A</v>
      </c>
      <c r="D246" t="e">
        <f>INDEX(EfficiencyFunctions!$B$2:$B$206,B246)</f>
        <v>#N/A</v>
      </c>
      <c r="E246" t="e">
        <f>IF(B246&lt;206,INDEX(EfficiencyFunctions!$A$2:$A$206,B246+1),1000000)</f>
        <v>#N/A</v>
      </c>
      <c r="F246" t="e">
        <f>IF(B246&lt;206,INDEX(EfficiencyFunctions!$B$2:$B$206,B246+1),INDEX(EfficiencyFunctions!$B$2:$B$206,B246))</f>
        <v>#N/A</v>
      </c>
      <c r="G246">
        <f t="shared" si="6"/>
        <v>0</v>
      </c>
      <c r="H246">
        <f>IF(ISNUMBER((IF($B246&lt;206,INDEX(EfficiencyFunctions!C$2:C$206,$B246+1),INDEX(EfficiencyFunctions!C$2:C$206,$B246))-INDEX(EfficiencyFunctions!C$2:C$206,$B246))/($E246-$C246)*($A246-$C246)+INDEX(EfficiencyFunctions!C$2:C$206,$B246)),(IF($B246&lt;206,INDEX(EfficiencyFunctions!C$2:C$206,$B246+1),INDEX(EfficiencyFunctions!C$2:C$206,$B246))-INDEX(EfficiencyFunctions!C$2:C$206,$B246))/($E246-$C246)*($A246-$C246)+INDEX(EfficiencyFunctions!C$2:C$206,$B246),0)</f>
        <v>0</v>
      </c>
      <c r="I246">
        <f>IF(ISNUMBER((IF($B246&lt;206,INDEX(EfficiencyFunctions!D$2:D$206,$B246+1),INDEX(EfficiencyFunctions!D$2:D$206,$B246))-INDEX(EfficiencyFunctions!D$2:D$206,$B246))/($E246-$C246)*($A246-$C246)+INDEX(EfficiencyFunctions!D$2:D$206,$B246)),(IF($B246&lt;206,INDEX(EfficiencyFunctions!D$2:D$206,$B246+1),INDEX(EfficiencyFunctions!D$2:D$206,$B246))-INDEX(EfficiencyFunctions!D$2:D$206,$B246))/($E246-$C246)*($A246-$C246)+INDEX(EfficiencyFunctions!D$2:D$206,$B246),0)</f>
        <v>0</v>
      </c>
      <c r="J246">
        <f>IF(ISNUMBER((IF($B246&lt;206,INDEX(EfficiencyFunctions!E$2:E$206,$B246+1),INDEX(EfficiencyFunctions!E$2:E$206,$B246))-INDEX(EfficiencyFunctions!E$2:E$206,$B246))/($E246-$C246)*($A246-$C246)+INDEX(EfficiencyFunctions!E$2:E$206,$B246)),(IF($B246&lt;206,INDEX(EfficiencyFunctions!E$2:E$206,$B246+1),INDEX(EfficiencyFunctions!E$2:E$206,$B246))-INDEX(EfficiencyFunctions!E$2:E$206,$B246))/($E246-$C246)*($A246-$C246)+INDEX(EfficiencyFunctions!E$2:E$206,$B246),0)</f>
        <v>0</v>
      </c>
      <c r="K246">
        <f>IF(ISNUMBER((IF($B246&lt;206,INDEX(EfficiencyFunctions!F$2:F$206,$B246+1),INDEX(EfficiencyFunctions!F$2:F$206,$B246))-INDEX(EfficiencyFunctions!F$2:F$206,$B246))/($E246-$C246)*($A246-$C246)+INDEX(EfficiencyFunctions!F$2:F$206,$B246)),(IF($B246&lt;206,INDEX(EfficiencyFunctions!F$2:F$206,$B246+1),INDEX(EfficiencyFunctions!F$2:F$206,$B246))-INDEX(EfficiencyFunctions!F$2:F$206,$B246))/($E246-$C246)*($A246-$C246)+INDEX(EfficiencyFunctions!F$2:F$206,$B246),0)</f>
        <v>0</v>
      </c>
      <c r="L246">
        <f t="shared" si="7"/>
        <v>0</v>
      </c>
      <c r="M246">
        <f>IF(ISNUMBER(MainDisplay!I246),MainDisplay!I246*MainDisplay!$A$5/(683*SUMPRODUCT('Interpolated data'!G$3:G$1003,'Interpolated data'!L$3:L$1003,MainDisplay!I$3:I$1003)),0)</f>
        <v>0</v>
      </c>
    </row>
    <row r="247" spans="1:13" x14ac:dyDescent="0.25">
      <c r="A247" t="str">
        <f>IF(ISNUMBER(MainDisplay!G247),MainDisplay!G247,"")</f>
        <v/>
      </c>
      <c r="B247" t="e">
        <f>MATCH($A247,EfficiencyFunctions!$A$2:$A$206,1)</f>
        <v>#N/A</v>
      </c>
      <c r="C247" t="e">
        <f>INDEX(EfficiencyFunctions!$A$2:$A$206,B247)</f>
        <v>#N/A</v>
      </c>
      <c r="D247" t="e">
        <f>INDEX(EfficiencyFunctions!$B$2:$B$206,B247)</f>
        <v>#N/A</v>
      </c>
      <c r="E247" t="e">
        <f>IF(B247&lt;206,INDEX(EfficiencyFunctions!$A$2:$A$206,B247+1),1000000)</f>
        <v>#N/A</v>
      </c>
      <c r="F247" t="e">
        <f>IF(B247&lt;206,INDEX(EfficiencyFunctions!$B$2:$B$206,B247+1),INDEX(EfficiencyFunctions!$B$2:$B$206,B247))</f>
        <v>#N/A</v>
      </c>
      <c r="G247">
        <f t="shared" si="6"/>
        <v>0</v>
      </c>
      <c r="H247">
        <f>IF(ISNUMBER((IF($B247&lt;206,INDEX(EfficiencyFunctions!C$2:C$206,$B247+1),INDEX(EfficiencyFunctions!C$2:C$206,$B247))-INDEX(EfficiencyFunctions!C$2:C$206,$B247))/($E247-$C247)*($A247-$C247)+INDEX(EfficiencyFunctions!C$2:C$206,$B247)),(IF($B247&lt;206,INDEX(EfficiencyFunctions!C$2:C$206,$B247+1),INDEX(EfficiencyFunctions!C$2:C$206,$B247))-INDEX(EfficiencyFunctions!C$2:C$206,$B247))/($E247-$C247)*($A247-$C247)+INDEX(EfficiencyFunctions!C$2:C$206,$B247),0)</f>
        <v>0</v>
      </c>
      <c r="I247">
        <f>IF(ISNUMBER((IF($B247&lt;206,INDEX(EfficiencyFunctions!D$2:D$206,$B247+1),INDEX(EfficiencyFunctions!D$2:D$206,$B247))-INDEX(EfficiencyFunctions!D$2:D$206,$B247))/($E247-$C247)*($A247-$C247)+INDEX(EfficiencyFunctions!D$2:D$206,$B247)),(IF($B247&lt;206,INDEX(EfficiencyFunctions!D$2:D$206,$B247+1),INDEX(EfficiencyFunctions!D$2:D$206,$B247))-INDEX(EfficiencyFunctions!D$2:D$206,$B247))/($E247-$C247)*($A247-$C247)+INDEX(EfficiencyFunctions!D$2:D$206,$B247),0)</f>
        <v>0</v>
      </c>
      <c r="J247">
        <f>IF(ISNUMBER((IF($B247&lt;206,INDEX(EfficiencyFunctions!E$2:E$206,$B247+1),INDEX(EfficiencyFunctions!E$2:E$206,$B247))-INDEX(EfficiencyFunctions!E$2:E$206,$B247))/($E247-$C247)*($A247-$C247)+INDEX(EfficiencyFunctions!E$2:E$206,$B247)),(IF($B247&lt;206,INDEX(EfficiencyFunctions!E$2:E$206,$B247+1),INDEX(EfficiencyFunctions!E$2:E$206,$B247))-INDEX(EfficiencyFunctions!E$2:E$206,$B247))/($E247-$C247)*($A247-$C247)+INDEX(EfficiencyFunctions!E$2:E$206,$B247),0)</f>
        <v>0</v>
      </c>
      <c r="K247">
        <f>IF(ISNUMBER((IF($B247&lt;206,INDEX(EfficiencyFunctions!F$2:F$206,$B247+1),INDEX(EfficiencyFunctions!F$2:F$206,$B247))-INDEX(EfficiencyFunctions!F$2:F$206,$B247))/($E247-$C247)*($A247-$C247)+INDEX(EfficiencyFunctions!F$2:F$206,$B247)),(IF($B247&lt;206,INDEX(EfficiencyFunctions!F$2:F$206,$B247+1),INDEX(EfficiencyFunctions!F$2:F$206,$B247))-INDEX(EfficiencyFunctions!F$2:F$206,$B247))/($E247-$C247)*($A247-$C247)+INDEX(EfficiencyFunctions!F$2:F$206,$B247),0)</f>
        <v>0</v>
      </c>
      <c r="L247">
        <f t="shared" si="7"/>
        <v>0</v>
      </c>
      <c r="M247">
        <f>IF(ISNUMBER(MainDisplay!I247),MainDisplay!I247*MainDisplay!$A$5/(683*SUMPRODUCT('Interpolated data'!G$3:G$1003,'Interpolated data'!L$3:L$1003,MainDisplay!I$3:I$1003)),0)</f>
        <v>0</v>
      </c>
    </row>
    <row r="248" spans="1:13" x14ac:dyDescent="0.25">
      <c r="A248" t="str">
        <f>IF(ISNUMBER(MainDisplay!G248),MainDisplay!G248,"")</f>
        <v/>
      </c>
      <c r="B248" t="e">
        <f>MATCH($A248,EfficiencyFunctions!$A$2:$A$206,1)</f>
        <v>#N/A</v>
      </c>
      <c r="C248" t="e">
        <f>INDEX(EfficiencyFunctions!$A$2:$A$206,B248)</f>
        <v>#N/A</v>
      </c>
      <c r="D248" t="e">
        <f>INDEX(EfficiencyFunctions!$B$2:$B$206,B248)</f>
        <v>#N/A</v>
      </c>
      <c r="E248" t="e">
        <f>IF(B248&lt;206,INDEX(EfficiencyFunctions!$A$2:$A$206,B248+1),1000000)</f>
        <v>#N/A</v>
      </c>
      <c r="F248" t="e">
        <f>IF(B248&lt;206,INDEX(EfficiencyFunctions!$B$2:$B$206,B248+1),INDEX(EfficiencyFunctions!$B$2:$B$206,B248))</f>
        <v>#N/A</v>
      </c>
      <c r="G248">
        <f t="shared" si="6"/>
        <v>0</v>
      </c>
      <c r="H248">
        <f>IF(ISNUMBER((IF($B248&lt;206,INDEX(EfficiencyFunctions!C$2:C$206,$B248+1),INDEX(EfficiencyFunctions!C$2:C$206,$B248))-INDEX(EfficiencyFunctions!C$2:C$206,$B248))/($E248-$C248)*($A248-$C248)+INDEX(EfficiencyFunctions!C$2:C$206,$B248)),(IF($B248&lt;206,INDEX(EfficiencyFunctions!C$2:C$206,$B248+1),INDEX(EfficiencyFunctions!C$2:C$206,$B248))-INDEX(EfficiencyFunctions!C$2:C$206,$B248))/($E248-$C248)*($A248-$C248)+INDEX(EfficiencyFunctions!C$2:C$206,$B248),0)</f>
        <v>0</v>
      </c>
      <c r="I248">
        <f>IF(ISNUMBER((IF($B248&lt;206,INDEX(EfficiencyFunctions!D$2:D$206,$B248+1),INDEX(EfficiencyFunctions!D$2:D$206,$B248))-INDEX(EfficiencyFunctions!D$2:D$206,$B248))/($E248-$C248)*($A248-$C248)+INDEX(EfficiencyFunctions!D$2:D$206,$B248)),(IF($B248&lt;206,INDEX(EfficiencyFunctions!D$2:D$206,$B248+1),INDEX(EfficiencyFunctions!D$2:D$206,$B248))-INDEX(EfficiencyFunctions!D$2:D$206,$B248))/($E248-$C248)*($A248-$C248)+INDEX(EfficiencyFunctions!D$2:D$206,$B248),0)</f>
        <v>0</v>
      </c>
      <c r="J248">
        <f>IF(ISNUMBER((IF($B248&lt;206,INDEX(EfficiencyFunctions!E$2:E$206,$B248+1),INDEX(EfficiencyFunctions!E$2:E$206,$B248))-INDEX(EfficiencyFunctions!E$2:E$206,$B248))/($E248-$C248)*($A248-$C248)+INDEX(EfficiencyFunctions!E$2:E$206,$B248)),(IF($B248&lt;206,INDEX(EfficiencyFunctions!E$2:E$206,$B248+1),INDEX(EfficiencyFunctions!E$2:E$206,$B248))-INDEX(EfficiencyFunctions!E$2:E$206,$B248))/($E248-$C248)*($A248-$C248)+INDEX(EfficiencyFunctions!E$2:E$206,$B248),0)</f>
        <v>0</v>
      </c>
      <c r="K248">
        <f>IF(ISNUMBER((IF($B248&lt;206,INDEX(EfficiencyFunctions!F$2:F$206,$B248+1),INDEX(EfficiencyFunctions!F$2:F$206,$B248))-INDEX(EfficiencyFunctions!F$2:F$206,$B248))/($E248-$C248)*($A248-$C248)+INDEX(EfficiencyFunctions!F$2:F$206,$B248)),(IF($B248&lt;206,INDEX(EfficiencyFunctions!F$2:F$206,$B248+1),INDEX(EfficiencyFunctions!F$2:F$206,$B248))-INDEX(EfficiencyFunctions!F$2:F$206,$B248))/($E248-$C248)*($A248-$C248)+INDEX(EfficiencyFunctions!F$2:F$206,$B248),0)</f>
        <v>0</v>
      </c>
      <c r="L248">
        <f t="shared" si="7"/>
        <v>0</v>
      </c>
      <c r="M248">
        <f>IF(ISNUMBER(MainDisplay!I248),MainDisplay!I248*MainDisplay!$A$5/(683*SUMPRODUCT('Interpolated data'!G$3:G$1003,'Interpolated data'!L$3:L$1003,MainDisplay!I$3:I$1003)),0)</f>
        <v>0</v>
      </c>
    </row>
    <row r="249" spans="1:13" x14ac:dyDescent="0.25">
      <c r="A249" t="str">
        <f>IF(ISNUMBER(MainDisplay!G249),MainDisplay!G249,"")</f>
        <v/>
      </c>
      <c r="B249" t="e">
        <f>MATCH($A249,EfficiencyFunctions!$A$2:$A$206,1)</f>
        <v>#N/A</v>
      </c>
      <c r="C249" t="e">
        <f>INDEX(EfficiencyFunctions!$A$2:$A$206,B249)</f>
        <v>#N/A</v>
      </c>
      <c r="D249" t="e">
        <f>INDEX(EfficiencyFunctions!$B$2:$B$206,B249)</f>
        <v>#N/A</v>
      </c>
      <c r="E249" t="e">
        <f>IF(B249&lt;206,INDEX(EfficiencyFunctions!$A$2:$A$206,B249+1),1000000)</f>
        <v>#N/A</v>
      </c>
      <c r="F249" t="e">
        <f>IF(B249&lt;206,INDEX(EfficiencyFunctions!$B$2:$B$206,B249+1),INDEX(EfficiencyFunctions!$B$2:$B$206,B249))</f>
        <v>#N/A</v>
      </c>
      <c r="G249">
        <f t="shared" si="6"/>
        <v>0</v>
      </c>
      <c r="H249">
        <f>IF(ISNUMBER((IF($B249&lt;206,INDEX(EfficiencyFunctions!C$2:C$206,$B249+1),INDEX(EfficiencyFunctions!C$2:C$206,$B249))-INDEX(EfficiencyFunctions!C$2:C$206,$B249))/($E249-$C249)*($A249-$C249)+INDEX(EfficiencyFunctions!C$2:C$206,$B249)),(IF($B249&lt;206,INDEX(EfficiencyFunctions!C$2:C$206,$B249+1),INDEX(EfficiencyFunctions!C$2:C$206,$B249))-INDEX(EfficiencyFunctions!C$2:C$206,$B249))/($E249-$C249)*($A249-$C249)+INDEX(EfficiencyFunctions!C$2:C$206,$B249),0)</f>
        <v>0</v>
      </c>
      <c r="I249">
        <f>IF(ISNUMBER((IF($B249&lt;206,INDEX(EfficiencyFunctions!D$2:D$206,$B249+1),INDEX(EfficiencyFunctions!D$2:D$206,$B249))-INDEX(EfficiencyFunctions!D$2:D$206,$B249))/($E249-$C249)*($A249-$C249)+INDEX(EfficiencyFunctions!D$2:D$206,$B249)),(IF($B249&lt;206,INDEX(EfficiencyFunctions!D$2:D$206,$B249+1),INDEX(EfficiencyFunctions!D$2:D$206,$B249))-INDEX(EfficiencyFunctions!D$2:D$206,$B249))/($E249-$C249)*($A249-$C249)+INDEX(EfficiencyFunctions!D$2:D$206,$B249),0)</f>
        <v>0</v>
      </c>
      <c r="J249">
        <f>IF(ISNUMBER((IF($B249&lt;206,INDEX(EfficiencyFunctions!E$2:E$206,$B249+1),INDEX(EfficiencyFunctions!E$2:E$206,$B249))-INDEX(EfficiencyFunctions!E$2:E$206,$B249))/($E249-$C249)*($A249-$C249)+INDEX(EfficiencyFunctions!E$2:E$206,$B249)),(IF($B249&lt;206,INDEX(EfficiencyFunctions!E$2:E$206,$B249+1),INDEX(EfficiencyFunctions!E$2:E$206,$B249))-INDEX(EfficiencyFunctions!E$2:E$206,$B249))/($E249-$C249)*($A249-$C249)+INDEX(EfficiencyFunctions!E$2:E$206,$B249),0)</f>
        <v>0</v>
      </c>
      <c r="K249">
        <f>IF(ISNUMBER((IF($B249&lt;206,INDEX(EfficiencyFunctions!F$2:F$206,$B249+1),INDEX(EfficiencyFunctions!F$2:F$206,$B249))-INDEX(EfficiencyFunctions!F$2:F$206,$B249))/($E249-$C249)*($A249-$C249)+INDEX(EfficiencyFunctions!F$2:F$206,$B249)),(IF($B249&lt;206,INDEX(EfficiencyFunctions!F$2:F$206,$B249+1),INDEX(EfficiencyFunctions!F$2:F$206,$B249))-INDEX(EfficiencyFunctions!F$2:F$206,$B249))/($E249-$C249)*($A249-$C249)+INDEX(EfficiencyFunctions!F$2:F$206,$B249),0)</f>
        <v>0</v>
      </c>
      <c r="L249">
        <f t="shared" si="7"/>
        <v>0</v>
      </c>
      <c r="M249">
        <f>IF(ISNUMBER(MainDisplay!I249),MainDisplay!I249*MainDisplay!$A$5/(683*SUMPRODUCT('Interpolated data'!G$3:G$1003,'Interpolated data'!L$3:L$1003,MainDisplay!I$3:I$1003)),0)</f>
        <v>0</v>
      </c>
    </row>
    <row r="250" spans="1:13" x14ac:dyDescent="0.25">
      <c r="A250" t="str">
        <f>IF(ISNUMBER(MainDisplay!G250),MainDisplay!G250,"")</f>
        <v/>
      </c>
      <c r="B250" t="e">
        <f>MATCH($A250,EfficiencyFunctions!$A$2:$A$206,1)</f>
        <v>#N/A</v>
      </c>
      <c r="C250" t="e">
        <f>INDEX(EfficiencyFunctions!$A$2:$A$206,B250)</f>
        <v>#N/A</v>
      </c>
      <c r="D250" t="e">
        <f>INDEX(EfficiencyFunctions!$B$2:$B$206,B250)</f>
        <v>#N/A</v>
      </c>
      <c r="E250" t="e">
        <f>IF(B250&lt;206,INDEX(EfficiencyFunctions!$A$2:$A$206,B250+1),1000000)</f>
        <v>#N/A</v>
      </c>
      <c r="F250" t="e">
        <f>IF(B250&lt;206,INDEX(EfficiencyFunctions!$B$2:$B$206,B250+1),INDEX(EfficiencyFunctions!$B$2:$B$206,B250))</f>
        <v>#N/A</v>
      </c>
      <c r="G250">
        <f t="shared" si="6"/>
        <v>0</v>
      </c>
      <c r="H250">
        <f>IF(ISNUMBER((IF($B250&lt;206,INDEX(EfficiencyFunctions!C$2:C$206,$B250+1),INDEX(EfficiencyFunctions!C$2:C$206,$B250))-INDEX(EfficiencyFunctions!C$2:C$206,$B250))/($E250-$C250)*($A250-$C250)+INDEX(EfficiencyFunctions!C$2:C$206,$B250)),(IF($B250&lt;206,INDEX(EfficiencyFunctions!C$2:C$206,$B250+1),INDEX(EfficiencyFunctions!C$2:C$206,$B250))-INDEX(EfficiencyFunctions!C$2:C$206,$B250))/($E250-$C250)*($A250-$C250)+INDEX(EfficiencyFunctions!C$2:C$206,$B250),0)</f>
        <v>0</v>
      </c>
      <c r="I250">
        <f>IF(ISNUMBER((IF($B250&lt;206,INDEX(EfficiencyFunctions!D$2:D$206,$B250+1),INDEX(EfficiencyFunctions!D$2:D$206,$B250))-INDEX(EfficiencyFunctions!D$2:D$206,$B250))/($E250-$C250)*($A250-$C250)+INDEX(EfficiencyFunctions!D$2:D$206,$B250)),(IF($B250&lt;206,INDEX(EfficiencyFunctions!D$2:D$206,$B250+1),INDEX(EfficiencyFunctions!D$2:D$206,$B250))-INDEX(EfficiencyFunctions!D$2:D$206,$B250))/($E250-$C250)*($A250-$C250)+INDEX(EfficiencyFunctions!D$2:D$206,$B250),0)</f>
        <v>0</v>
      </c>
      <c r="J250">
        <f>IF(ISNUMBER((IF($B250&lt;206,INDEX(EfficiencyFunctions!E$2:E$206,$B250+1),INDEX(EfficiencyFunctions!E$2:E$206,$B250))-INDEX(EfficiencyFunctions!E$2:E$206,$B250))/($E250-$C250)*($A250-$C250)+INDEX(EfficiencyFunctions!E$2:E$206,$B250)),(IF($B250&lt;206,INDEX(EfficiencyFunctions!E$2:E$206,$B250+1),INDEX(EfficiencyFunctions!E$2:E$206,$B250))-INDEX(EfficiencyFunctions!E$2:E$206,$B250))/($E250-$C250)*($A250-$C250)+INDEX(EfficiencyFunctions!E$2:E$206,$B250),0)</f>
        <v>0</v>
      </c>
      <c r="K250">
        <f>IF(ISNUMBER((IF($B250&lt;206,INDEX(EfficiencyFunctions!F$2:F$206,$B250+1),INDEX(EfficiencyFunctions!F$2:F$206,$B250))-INDEX(EfficiencyFunctions!F$2:F$206,$B250))/($E250-$C250)*($A250-$C250)+INDEX(EfficiencyFunctions!F$2:F$206,$B250)),(IF($B250&lt;206,INDEX(EfficiencyFunctions!F$2:F$206,$B250+1),INDEX(EfficiencyFunctions!F$2:F$206,$B250))-INDEX(EfficiencyFunctions!F$2:F$206,$B250))/($E250-$C250)*($A250-$C250)+INDEX(EfficiencyFunctions!F$2:F$206,$B250),0)</f>
        <v>0</v>
      </c>
      <c r="L250">
        <f t="shared" si="7"/>
        <v>0</v>
      </c>
      <c r="M250">
        <f>IF(ISNUMBER(MainDisplay!I250),MainDisplay!I250*MainDisplay!$A$5/(683*SUMPRODUCT('Interpolated data'!G$3:G$1003,'Interpolated data'!L$3:L$1003,MainDisplay!I$3:I$1003)),0)</f>
        <v>0</v>
      </c>
    </row>
    <row r="251" spans="1:13" x14ac:dyDescent="0.25">
      <c r="A251" t="str">
        <f>IF(ISNUMBER(MainDisplay!G251),MainDisplay!G251,"")</f>
        <v/>
      </c>
      <c r="B251" t="e">
        <f>MATCH($A251,EfficiencyFunctions!$A$2:$A$206,1)</f>
        <v>#N/A</v>
      </c>
      <c r="C251" t="e">
        <f>INDEX(EfficiencyFunctions!$A$2:$A$206,B251)</f>
        <v>#N/A</v>
      </c>
      <c r="D251" t="e">
        <f>INDEX(EfficiencyFunctions!$B$2:$B$206,B251)</f>
        <v>#N/A</v>
      </c>
      <c r="E251" t="e">
        <f>IF(B251&lt;206,INDEX(EfficiencyFunctions!$A$2:$A$206,B251+1),1000000)</f>
        <v>#N/A</v>
      </c>
      <c r="F251" t="e">
        <f>IF(B251&lt;206,INDEX(EfficiencyFunctions!$B$2:$B$206,B251+1),INDEX(EfficiencyFunctions!$B$2:$B$206,B251))</f>
        <v>#N/A</v>
      </c>
      <c r="G251">
        <f t="shared" si="6"/>
        <v>0</v>
      </c>
      <c r="H251">
        <f>IF(ISNUMBER((IF($B251&lt;206,INDEX(EfficiencyFunctions!C$2:C$206,$B251+1),INDEX(EfficiencyFunctions!C$2:C$206,$B251))-INDEX(EfficiencyFunctions!C$2:C$206,$B251))/($E251-$C251)*($A251-$C251)+INDEX(EfficiencyFunctions!C$2:C$206,$B251)),(IF($B251&lt;206,INDEX(EfficiencyFunctions!C$2:C$206,$B251+1),INDEX(EfficiencyFunctions!C$2:C$206,$B251))-INDEX(EfficiencyFunctions!C$2:C$206,$B251))/($E251-$C251)*($A251-$C251)+INDEX(EfficiencyFunctions!C$2:C$206,$B251),0)</f>
        <v>0</v>
      </c>
      <c r="I251">
        <f>IF(ISNUMBER((IF($B251&lt;206,INDEX(EfficiencyFunctions!D$2:D$206,$B251+1),INDEX(EfficiencyFunctions!D$2:D$206,$B251))-INDEX(EfficiencyFunctions!D$2:D$206,$B251))/($E251-$C251)*($A251-$C251)+INDEX(EfficiencyFunctions!D$2:D$206,$B251)),(IF($B251&lt;206,INDEX(EfficiencyFunctions!D$2:D$206,$B251+1),INDEX(EfficiencyFunctions!D$2:D$206,$B251))-INDEX(EfficiencyFunctions!D$2:D$206,$B251))/($E251-$C251)*($A251-$C251)+INDEX(EfficiencyFunctions!D$2:D$206,$B251),0)</f>
        <v>0</v>
      </c>
      <c r="J251">
        <f>IF(ISNUMBER((IF($B251&lt;206,INDEX(EfficiencyFunctions!E$2:E$206,$B251+1),INDEX(EfficiencyFunctions!E$2:E$206,$B251))-INDEX(EfficiencyFunctions!E$2:E$206,$B251))/($E251-$C251)*($A251-$C251)+INDEX(EfficiencyFunctions!E$2:E$206,$B251)),(IF($B251&lt;206,INDEX(EfficiencyFunctions!E$2:E$206,$B251+1),INDEX(EfficiencyFunctions!E$2:E$206,$B251))-INDEX(EfficiencyFunctions!E$2:E$206,$B251))/($E251-$C251)*($A251-$C251)+INDEX(EfficiencyFunctions!E$2:E$206,$B251),0)</f>
        <v>0</v>
      </c>
      <c r="K251">
        <f>IF(ISNUMBER((IF($B251&lt;206,INDEX(EfficiencyFunctions!F$2:F$206,$B251+1),INDEX(EfficiencyFunctions!F$2:F$206,$B251))-INDEX(EfficiencyFunctions!F$2:F$206,$B251))/($E251-$C251)*($A251-$C251)+INDEX(EfficiencyFunctions!F$2:F$206,$B251)),(IF($B251&lt;206,INDEX(EfficiencyFunctions!F$2:F$206,$B251+1),INDEX(EfficiencyFunctions!F$2:F$206,$B251))-INDEX(EfficiencyFunctions!F$2:F$206,$B251))/($E251-$C251)*($A251-$C251)+INDEX(EfficiencyFunctions!F$2:F$206,$B251),0)</f>
        <v>0</v>
      </c>
      <c r="L251">
        <f t="shared" si="7"/>
        <v>0</v>
      </c>
      <c r="M251">
        <f>IF(ISNUMBER(MainDisplay!I251),MainDisplay!I251*MainDisplay!$A$5/(683*SUMPRODUCT('Interpolated data'!G$3:G$1003,'Interpolated data'!L$3:L$1003,MainDisplay!I$3:I$1003)),0)</f>
        <v>0</v>
      </c>
    </row>
    <row r="252" spans="1:13" x14ac:dyDescent="0.25">
      <c r="A252" t="str">
        <f>IF(ISNUMBER(MainDisplay!G252),MainDisplay!G252,"")</f>
        <v/>
      </c>
      <c r="B252" t="e">
        <f>MATCH($A252,EfficiencyFunctions!$A$2:$A$206,1)</f>
        <v>#N/A</v>
      </c>
      <c r="C252" t="e">
        <f>INDEX(EfficiencyFunctions!$A$2:$A$206,B252)</f>
        <v>#N/A</v>
      </c>
      <c r="D252" t="e">
        <f>INDEX(EfficiencyFunctions!$B$2:$B$206,B252)</f>
        <v>#N/A</v>
      </c>
      <c r="E252" t="e">
        <f>IF(B252&lt;206,INDEX(EfficiencyFunctions!$A$2:$A$206,B252+1),1000000)</f>
        <v>#N/A</v>
      </c>
      <c r="F252" t="e">
        <f>IF(B252&lt;206,INDEX(EfficiencyFunctions!$B$2:$B$206,B252+1),INDEX(EfficiencyFunctions!$B$2:$B$206,B252))</f>
        <v>#N/A</v>
      </c>
      <c r="G252">
        <f t="shared" si="6"/>
        <v>0</v>
      </c>
      <c r="H252">
        <f>IF(ISNUMBER((IF($B252&lt;206,INDEX(EfficiencyFunctions!C$2:C$206,$B252+1),INDEX(EfficiencyFunctions!C$2:C$206,$B252))-INDEX(EfficiencyFunctions!C$2:C$206,$B252))/($E252-$C252)*($A252-$C252)+INDEX(EfficiencyFunctions!C$2:C$206,$B252)),(IF($B252&lt;206,INDEX(EfficiencyFunctions!C$2:C$206,$B252+1),INDEX(EfficiencyFunctions!C$2:C$206,$B252))-INDEX(EfficiencyFunctions!C$2:C$206,$B252))/($E252-$C252)*($A252-$C252)+INDEX(EfficiencyFunctions!C$2:C$206,$B252),0)</f>
        <v>0</v>
      </c>
      <c r="I252">
        <f>IF(ISNUMBER((IF($B252&lt;206,INDEX(EfficiencyFunctions!D$2:D$206,$B252+1),INDEX(EfficiencyFunctions!D$2:D$206,$B252))-INDEX(EfficiencyFunctions!D$2:D$206,$B252))/($E252-$C252)*($A252-$C252)+INDEX(EfficiencyFunctions!D$2:D$206,$B252)),(IF($B252&lt;206,INDEX(EfficiencyFunctions!D$2:D$206,$B252+1),INDEX(EfficiencyFunctions!D$2:D$206,$B252))-INDEX(EfficiencyFunctions!D$2:D$206,$B252))/($E252-$C252)*($A252-$C252)+INDEX(EfficiencyFunctions!D$2:D$206,$B252),0)</f>
        <v>0</v>
      </c>
      <c r="J252">
        <f>IF(ISNUMBER((IF($B252&lt;206,INDEX(EfficiencyFunctions!E$2:E$206,$B252+1),INDEX(EfficiencyFunctions!E$2:E$206,$B252))-INDEX(EfficiencyFunctions!E$2:E$206,$B252))/($E252-$C252)*($A252-$C252)+INDEX(EfficiencyFunctions!E$2:E$206,$B252)),(IF($B252&lt;206,INDEX(EfficiencyFunctions!E$2:E$206,$B252+1),INDEX(EfficiencyFunctions!E$2:E$206,$B252))-INDEX(EfficiencyFunctions!E$2:E$206,$B252))/($E252-$C252)*($A252-$C252)+INDEX(EfficiencyFunctions!E$2:E$206,$B252),0)</f>
        <v>0</v>
      </c>
      <c r="K252">
        <f>IF(ISNUMBER((IF($B252&lt;206,INDEX(EfficiencyFunctions!F$2:F$206,$B252+1),INDEX(EfficiencyFunctions!F$2:F$206,$B252))-INDEX(EfficiencyFunctions!F$2:F$206,$B252))/($E252-$C252)*($A252-$C252)+INDEX(EfficiencyFunctions!F$2:F$206,$B252)),(IF($B252&lt;206,INDEX(EfficiencyFunctions!F$2:F$206,$B252+1),INDEX(EfficiencyFunctions!F$2:F$206,$B252))-INDEX(EfficiencyFunctions!F$2:F$206,$B252))/($E252-$C252)*($A252-$C252)+INDEX(EfficiencyFunctions!F$2:F$206,$B252),0)</f>
        <v>0</v>
      </c>
      <c r="L252">
        <f t="shared" si="7"/>
        <v>0</v>
      </c>
      <c r="M252">
        <f>IF(ISNUMBER(MainDisplay!I252),MainDisplay!I252*MainDisplay!$A$5/(683*SUMPRODUCT('Interpolated data'!G$3:G$1003,'Interpolated data'!L$3:L$1003,MainDisplay!I$3:I$1003)),0)</f>
        <v>0</v>
      </c>
    </row>
    <row r="253" spans="1:13" x14ac:dyDescent="0.25">
      <c r="A253" t="str">
        <f>IF(ISNUMBER(MainDisplay!G253),MainDisplay!G253,"")</f>
        <v/>
      </c>
      <c r="B253" t="e">
        <f>MATCH($A253,EfficiencyFunctions!$A$2:$A$206,1)</f>
        <v>#N/A</v>
      </c>
      <c r="C253" t="e">
        <f>INDEX(EfficiencyFunctions!$A$2:$A$206,B253)</f>
        <v>#N/A</v>
      </c>
      <c r="D253" t="e">
        <f>INDEX(EfficiencyFunctions!$B$2:$B$206,B253)</f>
        <v>#N/A</v>
      </c>
      <c r="E253" t="e">
        <f>IF(B253&lt;206,INDEX(EfficiencyFunctions!$A$2:$A$206,B253+1),1000000)</f>
        <v>#N/A</v>
      </c>
      <c r="F253" t="e">
        <f>IF(B253&lt;206,INDEX(EfficiencyFunctions!$B$2:$B$206,B253+1),INDEX(EfficiencyFunctions!$B$2:$B$206,B253))</f>
        <v>#N/A</v>
      </c>
      <c r="G253">
        <f t="shared" si="6"/>
        <v>0</v>
      </c>
      <c r="H253">
        <f>IF(ISNUMBER((IF($B253&lt;206,INDEX(EfficiencyFunctions!C$2:C$206,$B253+1),INDEX(EfficiencyFunctions!C$2:C$206,$B253))-INDEX(EfficiencyFunctions!C$2:C$206,$B253))/($E253-$C253)*($A253-$C253)+INDEX(EfficiencyFunctions!C$2:C$206,$B253)),(IF($B253&lt;206,INDEX(EfficiencyFunctions!C$2:C$206,$B253+1),INDEX(EfficiencyFunctions!C$2:C$206,$B253))-INDEX(EfficiencyFunctions!C$2:C$206,$B253))/($E253-$C253)*($A253-$C253)+INDEX(EfficiencyFunctions!C$2:C$206,$B253),0)</f>
        <v>0</v>
      </c>
      <c r="I253">
        <f>IF(ISNUMBER((IF($B253&lt;206,INDEX(EfficiencyFunctions!D$2:D$206,$B253+1),INDEX(EfficiencyFunctions!D$2:D$206,$B253))-INDEX(EfficiencyFunctions!D$2:D$206,$B253))/($E253-$C253)*($A253-$C253)+INDEX(EfficiencyFunctions!D$2:D$206,$B253)),(IF($B253&lt;206,INDEX(EfficiencyFunctions!D$2:D$206,$B253+1),INDEX(EfficiencyFunctions!D$2:D$206,$B253))-INDEX(EfficiencyFunctions!D$2:D$206,$B253))/($E253-$C253)*($A253-$C253)+INDEX(EfficiencyFunctions!D$2:D$206,$B253),0)</f>
        <v>0</v>
      </c>
      <c r="J253">
        <f>IF(ISNUMBER((IF($B253&lt;206,INDEX(EfficiencyFunctions!E$2:E$206,$B253+1),INDEX(EfficiencyFunctions!E$2:E$206,$B253))-INDEX(EfficiencyFunctions!E$2:E$206,$B253))/($E253-$C253)*($A253-$C253)+INDEX(EfficiencyFunctions!E$2:E$206,$B253)),(IF($B253&lt;206,INDEX(EfficiencyFunctions!E$2:E$206,$B253+1),INDEX(EfficiencyFunctions!E$2:E$206,$B253))-INDEX(EfficiencyFunctions!E$2:E$206,$B253))/($E253-$C253)*($A253-$C253)+INDEX(EfficiencyFunctions!E$2:E$206,$B253),0)</f>
        <v>0</v>
      </c>
      <c r="K253">
        <f>IF(ISNUMBER((IF($B253&lt;206,INDEX(EfficiencyFunctions!F$2:F$206,$B253+1),INDEX(EfficiencyFunctions!F$2:F$206,$B253))-INDEX(EfficiencyFunctions!F$2:F$206,$B253))/($E253-$C253)*($A253-$C253)+INDEX(EfficiencyFunctions!F$2:F$206,$B253)),(IF($B253&lt;206,INDEX(EfficiencyFunctions!F$2:F$206,$B253+1),INDEX(EfficiencyFunctions!F$2:F$206,$B253))-INDEX(EfficiencyFunctions!F$2:F$206,$B253))/($E253-$C253)*($A253-$C253)+INDEX(EfficiencyFunctions!F$2:F$206,$B253),0)</f>
        <v>0</v>
      </c>
      <c r="L253">
        <f t="shared" si="7"/>
        <v>0</v>
      </c>
      <c r="M253">
        <f>IF(ISNUMBER(MainDisplay!I253),MainDisplay!I253*MainDisplay!$A$5/(683*SUMPRODUCT('Interpolated data'!G$3:G$1003,'Interpolated data'!L$3:L$1003,MainDisplay!I$3:I$1003)),0)</f>
        <v>0</v>
      </c>
    </row>
    <row r="254" spans="1:13" x14ac:dyDescent="0.25">
      <c r="A254" t="str">
        <f>IF(ISNUMBER(MainDisplay!G254),MainDisplay!G254,"")</f>
        <v/>
      </c>
      <c r="B254" t="e">
        <f>MATCH($A254,EfficiencyFunctions!$A$2:$A$206,1)</f>
        <v>#N/A</v>
      </c>
      <c r="C254" t="e">
        <f>INDEX(EfficiencyFunctions!$A$2:$A$206,B254)</f>
        <v>#N/A</v>
      </c>
      <c r="D254" t="e">
        <f>INDEX(EfficiencyFunctions!$B$2:$B$206,B254)</f>
        <v>#N/A</v>
      </c>
      <c r="E254" t="e">
        <f>IF(B254&lt;206,INDEX(EfficiencyFunctions!$A$2:$A$206,B254+1),1000000)</f>
        <v>#N/A</v>
      </c>
      <c r="F254" t="e">
        <f>IF(B254&lt;206,INDEX(EfficiencyFunctions!$B$2:$B$206,B254+1),INDEX(EfficiencyFunctions!$B$2:$B$206,B254))</f>
        <v>#N/A</v>
      </c>
      <c r="G254">
        <f t="shared" si="6"/>
        <v>0</v>
      </c>
      <c r="H254">
        <f>IF(ISNUMBER((IF($B254&lt;206,INDEX(EfficiencyFunctions!C$2:C$206,$B254+1),INDEX(EfficiencyFunctions!C$2:C$206,$B254))-INDEX(EfficiencyFunctions!C$2:C$206,$B254))/($E254-$C254)*($A254-$C254)+INDEX(EfficiencyFunctions!C$2:C$206,$B254)),(IF($B254&lt;206,INDEX(EfficiencyFunctions!C$2:C$206,$B254+1),INDEX(EfficiencyFunctions!C$2:C$206,$B254))-INDEX(EfficiencyFunctions!C$2:C$206,$B254))/($E254-$C254)*($A254-$C254)+INDEX(EfficiencyFunctions!C$2:C$206,$B254),0)</f>
        <v>0</v>
      </c>
      <c r="I254">
        <f>IF(ISNUMBER((IF($B254&lt;206,INDEX(EfficiencyFunctions!D$2:D$206,$B254+1),INDEX(EfficiencyFunctions!D$2:D$206,$B254))-INDEX(EfficiencyFunctions!D$2:D$206,$B254))/($E254-$C254)*($A254-$C254)+INDEX(EfficiencyFunctions!D$2:D$206,$B254)),(IF($B254&lt;206,INDEX(EfficiencyFunctions!D$2:D$206,$B254+1),INDEX(EfficiencyFunctions!D$2:D$206,$B254))-INDEX(EfficiencyFunctions!D$2:D$206,$B254))/($E254-$C254)*($A254-$C254)+INDEX(EfficiencyFunctions!D$2:D$206,$B254),0)</f>
        <v>0</v>
      </c>
      <c r="J254">
        <f>IF(ISNUMBER((IF($B254&lt;206,INDEX(EfficiencyFunctions!E$2:E$206,$B254+1),INDEX(EfficiencyFunctions!E$2:E$206,$B254))-INDEX(EfficiencyFunctions!E$2:E$206,$B254))/($E254-$C254)*($A254-$C254)+INDEX(EfficiencyFunctions!E$2:E$206,$B254)),(IF($B254&lt;206,INDEX(EfficiencyFunctions!E$2:E$206,$B254+1),INDEX(EfficiencyFunctions!E$2:E$206,$B254))-INDEX(EfficiencyFunctions!E$2:E$206,$B254))/($E254-$C254)*($A254-$C254)+INDEX(EfficiencyFunctions!E$2:E$206,$B254),0)</f>
        <v>0</v>
      </c>
      <c r="K254">
        <f>IF(ISNUMBER((IF($B254&lt;206,INDEX(EfficiencyFunctions!F$2:F$206,$B254+1),INDEX(EfficiencyFunctions!F$2:F$206,$B254))-INDEX(EfficiencyFunctions!F$2:F$206,$B254))/($E254-$C254)*($A254-$C254)+INDEX(EfficiencyFunctions!F$2:F$206,$B254)),(IF($B254&lt;206,INDEX(EfficiencyFunctions!F$2:F$206,$B254+1),INDEX(EfficiencyFunctions!F$2:F$206,$B254))-INDEX(EfficiencyFunctions!F$2:F$206,$B254))/($E254-$C254)*($A254-$C254)+INDEX(EfficiencyFunctions!F$2:F$206,$B254),0)</f>
        <v>0</v>
      </c>
      <c r="L254">
        <f t="shared" si="7"/>
        <v>0</v>
      </c>
      <c r="M254">
        <f>IF(ISNUMBER(MainDisplay!I254),MainDisplay!I254*MainDisplay!$A$5/(683*SUMPRODUCT('Interpolated data'!G$3:G$1003,'Interpolated data'!L$3:L$1003,MainDisplay!I$3:I$1003)),0)</f>
        <v>0</v>
      </c>
    </row>
    <row r="255" spans="1:13" x14ac:dyDescent="0.25">
      <c r="A255" t="str">
        <f>IF(ISNUMBER(MainDisplay!G255),MainDisplay!G255,"")</f>
        <v/>
      </c>
      <c r="B255" t="e">
        <f>MATCH($A255,EfficiencyFunctions!$A$2:$A$206,1)</f>
        <v>#N/A</v>
      </c>
      <c r="C255" t="e">
        <f>INDEX(EfficiencyFunctions!$A$2:$A$206,B255)</f>
        <v>#N/A</v>
      </c>
      <c r="D255" t="e">
        <f>INDEX(EfficiencyFunctions!$B$2:$B$206,B255)</f>
        <v>#N/A</v>
      </c>
      <c r="E255" t="e">
        <f>IF(B255&lt;206,INDEX(EfficiencyFunctions!$A$2:$A$206,B255+1),1000000)</f>
        <v>#N/A</v>
      </c>
      <c r="F255" t="e">
        <f>IF(B255&lt;206,INDEX(EfficiencyFunctions!$B$2:$B$206,B255+1),INDEX(EfficiencyFunctions!$B$2:$B$206,B255))</f>
        <v>#N/A</v>
      </c>
      <c r="G255">
        <f t="shared" si="6"/>
        <v>0</v>
      </c>
      <c r="H255">
        <f>IF(ISNUMBER((IF($B255&lt;206,INDEX(EfficiencyFunctions!C$2:C$206,$B255+1),INDEX(EfficiencyFunctions!C$2:C$206,$B255))-INDEX(EfficiencyFunctions!C$2:C$206,$B255))/($E255-$C255)*($A255-$C255)+INDEX(EfficiencyFunctions!C$2:C$206,$B255)),(IF($B255&lt;206,INDEX(EfficiencyFunctions!C$2:C$206,$B255+1),INDEX(EfficiencyFunctions!C$2:C$206,$B255))-INDEX(EfficiencyFunctions!C$2:C$206,$B255))/($E255-$C255)*($A255-$C255)+INDEX(EfficiencyFunctions!C$2:C$206,$B255),0)</f>
        <v>0</v>
      </c>
      <c r="I255">
        <f>IF(ISNUMBER((IF($B255&lt;206,INDEX(EfficiencyFunctions!D$2:D$206,$B255+1),INDEX(EfficiencyFunctions!D$2:D$206,$B255))-INDEX(EfficiencyFunctions!D$2:D$206,$B255))/($E255-$C255)*($A255-$C255)+INDEX(EfficiencyFunctions!D$2:D$206,$B255)),(IF($B255&lt;206,INDEX(EfficiencyFunctions!D$2:D$206,$B255+1),INDEX(EfficiencyFunctions!D$2:D$206,$B255))-INDEX(EfficiencyFunctions!D$2:D$206,$B255))/($E255-$C255)*($A255-$C255)+INDEX(EfficiencyFunctions!D$2:D$206,$B255),0)</f>
        <v>0</v>
      </c>
      <c r="J255">
        <f>IF(ISNUMBER((IF($B255&lt;206,INDEX(EfficiencyFunctions!E$2:E$206,$B255+1),INDEX(EfficiencyFunctions!E$2:E$206,$B255))-INDEX(EfficiencyFunctions!E$2:E$206,$B255))/($E255-$C255)*($A255-$C255)+INDEX(EfficiencyFunctions!E$2:E$206,$B255)),(IF($B255&lt;206,INDEX(EfficiencyFunctions!E$2:E$206,$B255+1),INDEX(EfficiencyFunctions!E$2:E$206,$B255))-INDEX(EfficiencyFunctions!E$2:E$206,$B255))/($E255-$C255)*($A255-$C255)+INDEX(EfficiencyFunctions!E$2:E$206,$B255),0)</f>
        <v>0</v>
      </c>
      <c r="K255">
        <f>IF(ISNUMBER((IF($B255&lt;206,INDEX(EfficiencyFunctions!F$2:F$206,$B255+1),INDEX(EfficiencyFunctions!F$2:F$206,$B255))-INDEX(EfficiencyFunctions!F$2:F$206,$B255))/($E255-$C255)*($A255-$C255)+INDEX(EfficiencyFunctions!F$2:F$206,$B255)),(IF($B255&lt;206,INDEX(EfficiencyFunctions!F$2:F$206,$B255+1),INDEX(EfficiencyFunctions!F$2:F$206,$B255))-INDEX(EfficiencyFunctions!F$2:F$206,$B255))/($E255-$C255)*($A255-$C255)+INDEX(EfficiencyFunctions!F$2:F$206,$B255),0)</f>
        <v>0</v>
      </c>
      <c r="L255">
        <f t="shared" si="7"/>
        <v>0</v>
      </c>
      <c r="M255">
        <f>IF(ISNUMBER(MainDisplay!I255),MainDisplay!I255*MainDisplay!$A$5/(683*SUMPRODUCT('Interpolated data'!G$3:G$1003,'Interpolated data'!L$3:L$1003,MainDisplay!I$3:I$1003)),0)</f>
        <v>0</v>
      </c>
    </row>
    <row r="256" spans="1:13" x14ac:dyDescent="0.25">
      <c r="A256" t="str">
        <f>IF(ISNUMBER(MainDisplay!G256),MainDisplay!G256,"")</f>
        <v/>
      </c>
      <c r="B256" t="e">
        <f>MATCH($A256,EfficiencyFunctions!$A$2:$A$206,1)</f>
        <v>#N/A</v>
      </c>
      <c r="C256" t="e">
        <f>INDEX(EfficiencyFunctions!$A$2:$A$206,B256)</f>
        <v>#N/A</v>
      </c>
      <c r="D256" t="e">
        <f>INDEX(EfficiencyFunctions!$B$2:$B$206,B256)</f>
        <v>#N/A</v>
      </c>
      <c r="E256" t="e">
        <f>IF(B256&lt;206,INDEX(EfficiencyFunctions!$A$2:$A$206,B256+1),1000000)</f>
        <v>#N/A</v>
      </c>
      <c r="F256" t="e">
        <f>IF(B256&lt;206,INDEX(EfficiencyFunctions!$B$2:$B$206,B256+1),INDEX(EfficiencyFunctions!$B$2:$B$206,B256))</f>
        <v>#N/A</v>
      </c>
      <c r="G256">
        <f t="shared" si="6"/>
        <v>0</v>
      </c>
      <c r="H256">
        <f>IF(ISNUMBER((IF($B256&lt;206,INDEX(EfficiencyFunctions!C$2:C$206,$B256+1),INDEX(EfficiencyFunctions!C$2:C$206,$B256))-INDEX(EfficiencyFunctions!C$2:C$206,$B256))/($E256-$C256)*($A256-$C256)+INDEX(EfficiencyFunctions!C$2:C$206,$B256)),(IF($B256&lt;206,INDEX(EfficiencyFunctions!C$2:C$206,$B256+1),INDEX(EfficiencyFunctions!C$2:C$206,$B256))-INDEX(EfficiencyFunctions!C$2:C$206,$B256))/($E256-$C256)*($A256-$C256)+INDEX(EfficiencyFunctions!C$2:C$206,$B256),0)</f>
        <v>0</v>
      </c>
      <c r="I256">
        <f>IF(ISNUMBER((IF($B256&lt;206,INDEX(EfficiencyFunctions!D$2:D$206,$B256+1),INDEX(EfficiencyFunctions!D$2:D$206,$B256))-INDEX(EfficiencyFunctions!D$2:D$206,$B256))/($E256-$C256)*($A256-$C256)+INDEX(EfficiencyFunctions!D$2:D$206,$B256)),(IF($B256&lt;206,INDEX(EfficiencyFunctions!D$2:D$206,$B256+1),INDEX(EfficiencyFunctions!D$2:D$206,$B256))-INDEX(EfficiencyFunctions!D$2:D$206,$B256))/($E256-$C256)*($A256-$C256)+INDEX(EfficiencyFunctions!D$2:D$206,$B256),0)</f>
        <v>0</v>
      </c>
      <c r="J256">
        <f>IF(ISNUMBER((IF($B256&lt;206,INDEX(EfficiencyFunctions!E$2:E$206,$B256+1),INDEX(EfficiencyFunctions!E$2:E$206,$B256))-INDEX(EfficiencyFunctions!E$2:E$206,$B256))/($E256-$C256)*($A256-$C256)+INDEX(EfficiencyFunctions!E$2:E$206,$B256)),(IF($B256&lt;206,INDEX(EfficiencyFunctions!E$2:E$206,$B256+1),INDEX(EfficiencyFunctions!E$2:E$206,$B256))-INDEX(EfficiencyFunctions!E$2:E$206,$B256))/($E256-$C256)*($A256-$C256)+INDEX(EfficiencyFunctions!E$2:E$206,$B256),0)</f>
        <v>0</v>
      </c>
      <c r="K256">
        <f>IF(ISNUMBER((IF($B256&lt;206,INDEX(EfficiencyFunctions!F$2:F$206,$B256+1),INDEX(EfficiencyFunctions!F$2:F$206,$B256))-INDEX(EfficiencyFunctions!F$2:F$206,$B256))/($E256-$C256)*($A256-$C256)+INDEX(EfficiencyFunctions!F$2:F$206,$B256)),(IF($B256&lt;206,INDEX(EfficiencyFunctions!F$2:F$206,$B256+1),INDEX(EfficiencyFunctions!F$2:F$206,$B256))-INDEX(EfficiencyFunctions!F$2:F$206,$B256))/($E256-$C256)*($A256-$C256)+INDEX(EfficiencyFunctions!F$2:F$206,$B256),0)</f>
        <v>0</v>
      </c>
      <c r="L256">
        <f t="shared" si="7"/>
        <v>0</v>
      </c>
      <c r="M256">
        <f>IF(ISNUMBER(MainDisplay!I256),MainDisplay!I256*MainDisplay!$A$5/(683*SUMPRODUCT('Interpolated data'!G$3:G$1003,'Interpolated data'!L$3:L$1003,MainDisplay!I$3:I$1003)),0)</f>
        <v>0</v>
      </c>
    </row>
    <row r="257" spans="1:13" x14ac:dyDescent="0.25">
      <c r="A257" t="str">
        <f>IF(ISNUMBER(MainDisplay!G257),MainDisplay!G257,"")</f>
        <v/>
      </c>
      <c r="B257" t="e">
        <f>MATCH($A257,EfficiencyFunctions!$A$2:$A$206,1)</f>
        <v>#N/A</v>
      </c>
      <c r="C257" t="e">
        <f>INDEX(EfficiencyFunctions!$A$2:$A$206,B257)</f>
        <v>#N/A</v>
      </c>
      <c r="D257" t="e">
        <f>INDEX(EfficiencyFunctions!$B$2:$B$206,B257)</f>
        <v>#N/A</v>
      </c>
      <c r="E257" t="e">
        <f>IF(B257&lt;206,INDEX(EfficiencyFunctions!$A$2:$A$206,B257+1),1000000)</f>
        <v>#N/A</v>
      </c>
      <c r="F257" t="e">
        <f>IF(B257&lt;206,INDEX(EfficiencyFunctions!$B$2:$B$206,B257+1),INDEX(EfficiencyFunctions!$B$2:$B$206,B257))</f>
        <v>#N/A</v>
      </c>
      <c r="G257">
        <f t="shared" si="6"/>
        <v>0</v>
      </c>
      <c r="H257">
        <f>IF(ISNUMBER((IF($B257&lt;206,INDEX(EfficiencyFunctions!C$2:C$206,$B257+1),INDEX(EfficiencyFunctions!C$2:C$206,$B257))-INDEX(EfficiencyFunctions!C$2:C$206,$B257))/($E257-$C257)*($A257-$C257)+INDEX(EfficiencyFunctions!C$2:C$206,$B257)),(IF($B257&lt;206,INDEX(EfficiencyFunctions!C$2:C$206,$B257+1),INDEX(EfficiencyFunctions!C$2:C$206,$B257))-INDEX(EfficiencyFunctions!C$2:C$206,$B257))/($E257-$C257)*($A257-$C257)+INDEX(EfficiencyFunctions!C$2:C$206,$B257),0)</f>
        <v>0</v>
      </c>
      <c r="I257">
        <f>IF(ISNUMBER((IF($B257&lt;206,INDEX(EfficiencyFunctions!D$2:D$206,$B257+1),INDEX(EfficiencyFunctions!D$2:D$206,$B257))-INDEX(EfficiencyFunctions!D$2:D$206,$B257))/($E257-$C257)*($A257-$C257)+INDEX(EfficiencyFunctions!D$2:D$206,$B257)),(IF($B257&lt;206,INDEX(EfficiencyFunctions!D$2:D$206,$B257+1),INDEX(EfficiencyFunctions!D$2:D$206,$B257))-INDEX(EfficiencyFunctions!D$2:D$206,$B257))/($E257-$C257)*($A257-$C257)+INDEX(EfficiencyFunctions!D$2:D$206,$B257),0)</f>
        <v>0</v>
      </c>
      <c r="J257">
        <f>IF(ISNUMBER((IF($B257&lt;206,INDEX(EfficiencyFunctions!E$2:E$206,$B257+1),INDEX(EfficiencyFunctions!E$2:E$206,$B257))-INDEX(EfficiencyFunctions!E$2:E$206,$B257))/($E257-$C257)*($A257-$C257)+INDEX(EfficiencyFunctions!E$2:E$206,$B257)),(IF($B257&lt;206,INDEX(EfficiencyFunctions!E$2:E$206,$B257+1),INDEX(EfficiencyFunctions!E$2:E$206,$B257))-INDEX(EfficiencyFunctions!E$2:E$206,$B257))/($E257-$C257)*($A257-$C257)+INDEX(EfficiencyFunctions!E$2:E$206,$B257),0)</f>
        <v>0</v>
      </c>
      <c r="K257">
        <f>IF(ISNUMBER((IF($B257&lt;206,INDEX(EfficiencyFunctions!F$2:F$206,$B257+1),INDEX(EfficiencyFunctions!F$2:F$206,$B257))-INDEX(EfficiencyFunctions!F$2:F$206,$B257))/($E257-$C257)*($A257-$C257)+INDEX(EfficiencyFunctions!F$2:F$206,$B257)),(IF($B257&lt;206,INDEX(EfficiencyFunctions!F$2:F$206,$B257+1),INDEX(EfficiencyFunctions!F$2:F$206,$B257))-INDEX(EfficiencyFunctions!F$2:F$206,$B257))/($E257-$C257)*($A257-$C257)+INDEX(EfficiencyFunctions!F$2:F$206,$B257),0)</f>
        <v>0</v>
      </c>
      <c r="L257">
        <f t="shared" si="7"/>
        <v>0</v>
      </c>
      <c r="M257">
        <f>IF(ISNUMBER(MainDisplay!I257),MainDisplay!I257*MainDisplay!$A$5/(683*SUMPRODUCT('Interpolated data'!G$3:G$1003,'Interpolated data'!L$3:L$1003,MainDisplay!I$3:I$1003)),0)</f>
        <v>0</v>
      </c>
    </row>
    <row r="258" spans="1:13" x14ac:dyDescent="0.25">
      <c r="A258" t="str">
        <f>IF(ISNUMBER(MainDisplay!G258),MainDisplay!G258,"")</f>
        <v/>
      </c>
      <c r="B258" t="e">
        <f>MATCH($A258,EfficiencyFunctions!$A$2:$A$206,1)</f>
        <v>#N/A</v>
      </c>
      <c r="C258" t="e">
        <f>INDEX(EfficiencyFunctions!$A$2:$A$206,B258)</f>
        <v>#N/A</v>
      </c>
      <c r="D258" t="e">
        <f>INDEX(EfficiencyFunctions!$B$2:$B$206,B258)</f>
        <v>#N/A</v>
      </c>
      <c r="E258" t="e">
        <f>IF(B258&lt;206,INDEX(EfficiencyFunctions!$A$2:$A$206,B258+1),1000000)</f>
        <v>#N/A</v>
      </c>
      <c r="F258" t="e">
        <f>IF(B258&lt;206,INDEX(EfficiencyFunctions!$B$2:$B$206,B258+1),INDEX(EfficiencyFunctions!$B$2:$B$206,B258))</f>
        <v>#N/A</v>
      </c>
      <c r="G258">
        <f t="shared" si="6"/>
        <v>0</v>
      </c>
      <c r="H258">
        <f>IF(ISNUMBER((IF($B258&lt;206,INDEX(EfficiencyFunctions!C$2:C$206,$B258+1),INDEX(EfficiencyFunctions!C$2:C$206,$B258))-INDEX(EfficiencyFunctions!C$2:C$206,$B258))/($E258-$C258)*($A258-$C258)+INDEX(EfficiencyFunctions!C$2:C$206,$B258)),(IF($B258&lt;206,INDEX(EfficiencyFunctions!C$2:C$206,$B258+1),INDEX(EfficiencyFunctions!C$2:C$206,$B258))-INDEX(EfficiencyFunctions!C$2:C$206,$B258))/($E258-$C258)*($A258-$C258)+INDEX(EfficiencyFunctions!C$2:C$206,$B258),0)</f>
        <v>0</v>
      </c>
      <c r="I258">
        <f>IF(ISNUMBER((IF($B258&lt;206,INDEX(EfficiencyFunctions!D$2:D$206,$B258+1),INDEX(EfficiencyFunctions!D$2:D$206,$B258))-INDEX(EfficiencyFunctions!D$2:D$206,$B258))/($E258-$C258)*($A258-$C258)+INDEX(EfficiencyFunctions!D$2:D$206,$B258)),(IF($B258&lt;206,INDEX(EfficiencyFunctions!D$2:D$206,$B258+1),INDEX(EfficiencyFunctions!D$2:D$206,$B258))-INDEX(EfficiencyFunctions!D$2:D$206,$B258))/($E258-$C258)*($A258-$C258)+INDEX(EfficiencyFunctions!D$2:D$206,$B258),0)</f>
        <v>0</v>
      </c>
      <c r="J258">
        <f>IF(ISNUMBER((IF($B258&lt;206,INDEX(EfficiencyFunctions!E$2:E$206,$B258+1),INDEX(EfficiencyFunctions!E$2:E$206,$B258))-INDEX(EfficiencyFunctions!E$2:E$206,$B258))/($E258-$C258)*($A258-$C258)+INDEX(EfficiencyFunctions!E$2:E$206,$B258)),(IF($B258&lt;206,INDEX(EfficiencyFunctions!E$2:E$206,$B258+1),INDEX(EfficiencyFunctions!E$2:E$206,$B258))-INDEX(EfficiencyFunctions!E$2:E$206,$B258))/($E258-$C258)*($A258-$C258)+INDEX(EfficiencyFunctions!E$2:E$206,$B258),0)</f>
        <v>0</v>
      </c>
      <c r="K258">
        <f>IF(ISNUMBER((IF($B258&lt;206,INDEX(EfficiencyFunctions!F$2:F$206,$B258+1),INDEX(EfficiencyFunctions!F$2:F$206,$B258))-INDEX(EfficiencyFunctions!F$2:F$206,$B258))/($E258-$C258)*($A258-$C258)+INDEX(EfficiencyFunctions!F$2:F$206,$B258)),(IF($B258&lt;206,INDEX(EfficiencyFunctions!F$2:F$206,$B258+1),INDEX(EfficiencyFunctions!F$2:F$206,$B258))-INDEX(EfficiencyFunctions!F$2:F$206,$B258))/($E258-$C258)*($A258-$C258)+INDEX(EfficiencyFunctions!F$2:F$206,$B258),0)</f>
        <v>0</v>
      </c>
      <c r="L258">
        <f t="shared" si="7"/>
        <v>0</v>
      </c>
      <c r="M258">
        <f>IF(ISNUMBER(MainDisplay!I258),MainDisplay!I258*MainDisplay!$A$5/(683*SUMPRODUCT('Interpolated data'!G$3:G$1003,'Interpolated data'!L$3:L$1003,MainDisplay!I$3:I$1003)),0)</f>
        <v>0</v>
      </c>
    </row>
    <row r="259" spans="1:13" x14ac:dyDescent="0.25">
      <c r="A259" t="str">
        <f>IF(ISNUMBER(MainDisplay!G259),MainDisplay!G259,"")</f>
        <v/>
      </c>
      <c r="B259" t="e">
        <f>MATCH($A259,EfficiencyFunctions!$A$2:$A$206,1)</f>
        <v>#N/A</v>
      </c>
      <c r="C259" t="e">
        <f>INDEX(EfficiencyFunctions!$A$2:$A$206,B259)</f>
        <v>#N/A</v>
      </c>
      <c r="D259" t="e">
        <f>INDEX(EfficiencyFunctions!$B$2:$B$206,B259)</f>
        <v>#N/A</v>
      </c>
      <c r="E259" t="e">
        <f>IF(B259&lt;206,INDEX(EfficiencyFunctions!$A$2:$A$206,B259+1),1000000)</f>
        <v>#N/A</v>
      </c>
      <c r="F259" t="e">
        <f>IF(B259&lt;206,INDEX(EfficiencyFunctions!$B$2:$B$206,B259+1),INDEX(EfficiencyFunctions!$B$2:$B$206,B259))</f>
        <v>#N/A</v>
      </c>
      <c r="G259">
        <f t="shared" si="6"/>
        <v>0</v>
      </c>
      <c r="H259">
        <f>IF(ISNUMBER((IF($B259&lt;206,INDEX(EfficiencyFunctions!C$2:C$206,$B259+1),INDEX(EfficiencyFunctions!C$2:C$206,$B259))-INDEX(EfficiencyFunctions!C$2:C$206,$B259))/($E259-$C259)*($A259-$C259)+INDEX(EfficiencyFunctions!C$2:C$206,$B259)),(IF($B259&lt;206,INDEX(EfficiencyFunctions!C$2:C$206,$B259+1),INDEX(EfficiencyFunctions!C$2:C$206,$B259))-INDEX(EfficiencyFunctions!C$2:C$206,$B259))/($E259-$C259)*($A259-$C259)+INDEX(EfficiencyFunctions!C$2:C$206,$B259),0)</f>
        <v>0</v>
      </c>
      <c r="I259">
        <f>IF(ISNUMBER((IF($B259&lt;206,INDEX(EfficiencyFunctions!D$2:D$206,$B259+1),INDEX(EfficiencyFunctions!D$2:D$206,$B259))-INDEX(EfficiencyFunctions!D$2:D$206,$B259))/($E259-$C259)*($A259-$C259)+INDEX(EfficiencyFunctions!D$2:D$206,$B259)),(IF($B259&lt;206,INDEX(EfficiencyFunctions!D$2:D$206,$B259+1),INDEX(EfficiencyFunctions!D$2:D$206,$B259))-INDEX(EfficiencyFunctions!D$2:D$206,$B259))/($E259-$C259)*($A259-$C259)+INDEX(EfficiencyFunctions!D$2:D$206,$B259),0)</f>
        <v>0</v>
      </c>
      <c r="J259">
        <f>IF(ISNUMBER((IF($B259&lt;206,INDEX(EfficiencyFunctions!E$2:E$206,$B259+1),INDEX(EfficiencyFunctions!E$2:E$206,$B259))-INDEX(EfficiencyFunctions!E$2:E$206,$B259))/($E259-$C259)*($A259-$C259)+INDEX(EfficiencyFunctions!E$2:E$206,$B259)),(IF($B259&lt;206,INDEX(EfficiencyFunctions!E$2:E$206,$B259+1),INDEX(EfficiencyFunctions!E$2:E$206,$B259))-INDEX(EfficiencyFunctions!E$2:E$206,$B259))/($E259-$C259)*($A259-$C259)+INDEX(EfficiencyFunctions!E$2:E$206,$B259),0)</f>
        <v>0</v>
      </c>
      <c r="K259">
        <f>IF(ISNUMBER((IF($B259&lt;206,INDEX(EfficiencyFunctions!F$2:F$206,$B259+1),INDEX(EfficiencyFunctions!F$2:F$206,$B259))-INDEX(EfficiencyFunctions!F$2:F$206,$B259))/($E259-$C259)*($A259-$C259)+INDEX(EfficiencyFunctions!F$2:F$206,$B259)),(IF($B259&lt;206,INDEX(EfficiencyFunctions!F$2:F$206,$B259+1),INDEX(EfficiencyFunctions!F$2:F$206,$B259))-INDEX(EfficiencyFunctions!F$2:F$206,$B259))/($E259-$C259)*($A259-$C259)+INDEX(EfficiencyFunctions!F$2:F$206,$B259),0)</f>
        <v>0</v>
      </c>
      <c r="L259">
        <f t="shared" si="7"/>
        <v>0</v>
      </c>
      <c r="M259">
        <f>IF(ISNUMBER(MainDisplay!I259),MainDisplay!I259*MainDisplay!$A$5/(683*SUMPRODUCT('Interpolated data'!G$3:G$1003,'Interpolated data'!L$3:L$1003,MainDisplay!I$3:I$1003)),0)</f>
        <v>0</v>
      </c>
    </row>
    <row r="260" spans="1:13" x14ac:dyDescent="0.25">
      <c r="A260" t="str">
        <f>IF(ISNUMBER(MainDisplay!G260),MainDisplay!G260,"")</f>
        <v/>
      </c>
      <c r="B260" t="e">
        <f>MATCH($A260,EfficiencyFunctions!$A$2:$A$206,1)</f>
        <v>#N/A</v>
      </c>
      <c r="C260" t="e">
        <f>INDEX(EfficiencyFunctions!$A$2:$A$206,B260)</f>
        <v>#N/A</v>
      </c>
      <c r="D260" t="e">
        <f>INDEX(EfficiencyFunctions!$B$2:$B$206,B260)</f>
        <v>#N/A</v>
      </c>
      <c r="E260" t="e">
        <f>IF(B260&lt;206,INDEX(EfficiencyFunctions!$A$2:$A$206,B260+1),1000000)</f>
        <v>#N/A</v>
      </c>
      <c r="F260" t="e">
        <f>IF(B260&lt;206,INDEX(EfficiencyFunctions!$B$2:$B$206,B260+1),INDEX(EfficiencyFunctions!$B$2:$B$206,B260))</f>
        <v>#N/A</v>
      </c>
      <c r="G260">
        <f t="shared" si="6"/>
        <v>0</v>
      </c>
      <c r="H260">
        <f>IF(ISNUMBER((IF($B260&lt;206,INDEX(EfficiencyFunctions!C$2:C$206,$B260+1),INDEX(EfficiencyFunctions!C$2:C$206,$B260))-INDEX(EfficiencyFunctions!C$2:C$206,$B260))/($E260-$C260)*($A260-$C260)+INDEX(EfficiencyFunctions!C$2:C$206,$B260)),(IF($B260&lt;206,INDEX(EfficiencyFunctions!C$2:C$206,$B260+1),INDEX(EfficiencyFunctions!C$2:C$206,$B260))-INDEX(EfficiencyFunctions!C$2:C$206,$B260))/($E260-$C260)*($A260-$C260)+INDEX(EfficiencyFunctions!C$2:C$206,$B260),0)</f>
        <v>0</v>
      </c>
      <c r="I260">
        <f>IF(ISNUMBER((IF($B260&lt;206,INDEX(EfficiencyFunctions!D$2:D$206,$B260+1),INDEX(EfficiencyFunctions!D$2:D$206,$B260))-INDEX(EfficiencyFunctions!D$2:D$206,$B260))/($E260-$C260)*($A260-$C260)+INDEX(EfficiencyFunctions!D$2:D$206,$B260)),(IF($B260&lt;206,INDEX(EfficiencyFunctions!D$2:D$206,$B260+1),INDEX(EfficiencyFunctions!D$2:D$206,$B260))-INDEX(EfficiencyFunctions!D$2:D$206,$B260))/($E260-$C260)*($A260-$C260)+INDEX(EfficiencyFunctions!D$2:D$206,$B260),0)</f>
        <v>0</v>
      </c>
      <c r="J260">
        <f>IF(ISNUMBER((IF($B260&lt;206,INDEX(EfficiencyFunctions!E$2:E$206,$B260+1),INDEX(EfficiencyFunctions!E$2:E$206,$B260))-INDEX(EfficiencyFunctions!E$2:E$206,$B260))/($E260-$C260)*($A260-$C260)+INDEX(EfficiencyFunctions!E$2:E$206,$B260)),(IF($B260&lt;206,INDEX(EfficiencyFunctions!E$2:E$206,$B260+1),INDEX(EfficiencyFunctions!E$2:E$206,$B260))-INDEX(EfficiencyFunctions!E$2:E$206,$B260))/($E260-$C260)*($A260-$C260)+INDEX(EfficiencyFunctions!E$2:E$206,$B260),0)</f>
        <v>0</v>
      </c>
      <c r="K260">
        <f>IF(ISNUMBER((IF($B260&lt;206,INDEX(EfficiencyFunctions!F$2:F$206,$B260+1),INDEX(EfficiencyFunctions!F$2:F$206,$B260))-INDEX(EfficiencyFunctions!F$2:F$206,$B260))/($E260-$C260)*($A260-$C260)+INDEX(EfficiencyFunctions!F$2:F$206,$B260)),(IF($B260&lt;206,INDEX(EfficiencyFunctions!F$2:F$206,$B260+1),INDEX(EfficiencyFunctions!F$2:F$206,$B260))-INDEX(EfficiencyFunctions!F$2:F$206,$B260))/($E260-$C260)*($A260-$C260)+INDEX(EfficiencyFunctions!F$2:F$206,$B260),0)</f>
        <v>0</v>
      </c>
      <c r="L260">
        <f t="shared" si="7"/>
        <v>0</v>
      </c>
      <c r="M260">
        <f>IF(ISNUMBER(MainDisplay!I260),MainDisplay!I260*MainDisplay!$A$5/(683*SUMPRODUCT('Interpolated data'!G$3:G$1003,'Interpolated data'!L$3:L$1003,MainDisplay!I$3:I$1003)),0)</f>
        <v>0</v>
      </c>
    </row>
    <row r="261" spans="1:13" x14ac:dyDescent="0.25">
      <c r="A261" t="str">
        <f>IF(ISNUMBER(MainDisplay!G261),MainDisplay!G261,"")</f>
        <v/>
      </c>
      <c r="B261" t="e">
        <f>MATCH($A261,EfficiencyFunctions!$A$2:$A$206,1)</f>
        <v>#N/A</v>
      </c>
      <c r="C261" t="e">
        <f>INDEX(EfficiencyFunctions!$A$2:$A$206,B261)</f>
        <v>#N/A</v>
      </c>
      <c r="D261" t="e">
        <f>INDEX(EfficiencyFunctions!$B$2:$B$206,B261)</f>
        <v>#N/A</v>
      </c>
      <c r="E261" t="e">
        <f>IF(B261&lt;206,INDEX(EfficiencyFunctions!$A$2:$A$206,B261+1),1000000)</f>
        <v>#N/A</v>
      </c>
      <c r="F261" t="e">
        <f>IF(B261&lt;206,INDEX(EfficiencyFunctions!$B$2:$B$206,B261+1),INDEX(EfficiencyFunctions!$B$2:$B$206,B261))</f>
        <v>#N/A</v>
      </c>
      <c r="G261">
        <f t="shared" ref="G261:G324" si="8">IF(ISNUMBER((F261-D261)/(E261-C261)*($A261-C261)+D261),(F261-D261)/(E261-C261)*($A261-C261)+D261,0)</f>
        <v>0</v>
      </c>
      <c r="H261">
        <f>IF(ISNUMBER((IF($B261&lt;206,INDEX(EfficiencyFunctions!C$2:C$206,$B261+1),INDEX(EfficiencyFunctions!C$2:C$206,$B261))-INDEX(EfficiencyFunctions!C$2:C$206,$B261))/($E261-$C261)*($A261-$C261)+INDEX(EfficiencyFunctions!C$2:C$206,$B261)),(IF($B261&lt;206,INDEX(EfficiencyFunctions!C$2:C$206,$B261+1),INDEX(EfficiencyFunctions!C$2:C$206,$B261))-INDEX(EfficiencyFunctions!C$2:C$206,$B261))/($E261-$C261)*($A261-$C261)+INDEX(EfficiencyFunctions!C$2:C$206,$B261),0)</f>
        <v>0</v>
      </c>
      <c r="I261">
        <f>IF(ISNUMBER((IF($B261&lt;206,INDEX(EfficiencyFunctions!D$2:D$206,$B261+1),INDEX(EfficiencyFunctions!D$2:D$206,$B261))-INDEX(EfficiencyFunctions!D$2:D$206,$B261))/($E261-$C261)*($A261-$C261)+INDEX(EfficiencyFunctions!D$2:D$206,$B261)),(IF($B261&lt;206,INDEX(EfficiencyFunctions!D$2:D$206,$B261+1),INDEX(EfficiencyFunctions!D$2:D$206,$B261))-INDEX(EfficiencyFunctions!D$2:D$206,$B261))/($E261-$C261)*($A261-$C261)+INDEX(EfficiencyFunctions!D$2:D$206,$B261),0)</f>
        <v>0</v>
      </c>
      <c r="J261">
        <f>IF(ISNUMBER((IF($B261&lt;206,INDEX(EfficiencyFunctions!E$2:E$206,$B261+1),INDEX(EfficiencyFunctions!E$2:E$206,$B261))-INDEX(EfficiencyFunctions!E$2:E$206,$B261))/($E261-$C261)*($A261-$C261)+INDEX(EfficiencyFunctions!E$2:E$206,$B261)),(IF($B261&lt;206,INDEX(EfficiencyFunctions!E$2:E$206,$B261+1),INDEX(EfficiencyFunctions!E$2:E$206,$B261))-INDEX(EfficiencyFunctions!E$2:E$206,$B261))/($E261-$C261)*($A261-$C261)+INDEX(EfficiencyFunctions!E$2:E$206,$B261),0)</f>
        <v>0</v>
      </c>
      <c r="K261">
        <f>IF(ISNUMBER((IF($B261&lt;206,INDEX(EfficiencyFunctions!F$2:F$206,$B261+1),INDEX(EfficiencyFunctions!F$2:F$206,$B261))-INDEX(EfficiencyFunctions!F$2:F$206,$B261))/($E261-$C261)*($A261-$C261)+INDEX(EfficiencyFunctions!F$2:F$206,$B261)),(IF($B261&lt;206,INDEX(EfficiencyFunctions!F$2:F$206,$B261+1),INDEX(EfficiencyFunctions!F$2:F$206,$B261))-INDEX(EfficiencyFunctions!F$2:F$206,$B261))/($E261-$C261)*($A261-$C261)+INDEX(EfficiencyFunctions!F$2:F$206,$B261),0)</f>
        <v>0</v>
      </c>
      <c r="L261">
        <f t="shared" ref="L261:L324" si="9">IF(ISNUMBER(A261),IF(ISNUMBER(A262),(A261-A260)/2+(A262-A261)/2,(A261-A260)/2),0)</f>
        <v>0</v>
      </c>
      <c r="M261">
        <f>IF(ISNUMBER(MainDisplay!I261),MainDisplay!I261*MainDisplay!$A$5/(683*SUMPRODUCT('Interpolated data'!G$3:G$1003,'Interpolated data'!L$3:L$1003,MainDisplay!I$3:I$1003)),0)</f>
        <v>0</v>
      </c>
    </row>
    <row r="262" spans="1:13" x14ac:dyDescent="0.25">
      <c r="A262" t="str">
        <f>IF(ISNUMBER(MainDisplay!G262),MainDisplay!G262,"")</f>
        <v/>
      </c>
      <c r="B262" t="e">
        <f>MATCH($A262,EfficiencyFunctions!$A$2:$A$206,1)</f>
        <v>#N/A</v>
      </c>
      <c r="C262" t="e">
        <f>INDEX(EfficiencyFunctions!$A$2:$A$206,B262)</f>
        <v>#N/A</v>
      </c>
      <c r="D262" t="e">
        <f>INDEX(EfficiencyFunctions!$B$2:$B$206,B262)</f>
        <v>#N/A</v>
      </c>
      <c r="E262" t="e">
        <f>IF(B262&lt;206,INDEX(EfficiencyFunctions!$A$2:$A$206,B262+1),1000000)</f>
        <v>#N/A</v>
      </c>
      <c r="F262" t="e">
        <f>IF(B262&lt;206,INDEX(EfficiencyFunctions!$B$2:$B$206,B262+1),INDEX(EfficiencyFunctions!$B$2:$B$206,B262))</f>
        <v>#N/A</v>
      </c>
      <c r="G262">
        <f t="shared" si="8"/>
        <v>0</v>
      </c>
      <c r="H262">
        <f>IF(ISNUMBER((IF($B262&lt;206,INDEX(EfficiencyFunctions!C$2:C$206,$B262+1),INDEX(EfficiencyFunctions!C$2:C$206,$B262))-INDEX(EfficiencyFunctions!C$2:C$206,$B262))/($E262-$C262)*($A262-$C262)+INDEX(EfficiencyFunctions!C$2:C$206,$B262)),(IF($B262&lt;206,INDEX(EfficiencyFunctions!C$2:C$206,$B262+1),INDEX(EfficiencyFunctions!C$2:C$206,$B262))-INDEX(EfficiencyFunctions!C$2:C$206,$B262))/($E262-$C262)*($A262-$C262)+INDEX(EfficiencyFunctions!C$2:C$206,$B262),0)</f>
        <v>0</v>
      </c>
      <c r="I262">
        <f>IF(ISNUMBER((IF($B262&lt;206,INDEX(EfficiencyFunctions!D$2:D$206,$B262+1),INDEX(EfficiencyFunctions!D$2:D$206,$B262))-INDEX(EfficiencyFunctions!D$2:D$206,$B262))/($E262-$C262)*($A262-$C262)+INDEX(EfficiencyFunctions!D$2:D$206,$B262)),(IF($B262&lt;206,INDEX(EfficiencyFunctions!D$2:D$206,$B262+1),INDEX(EfficiencyFunctions!D$2:D$206,$B262))-INDEX(EfficiencyFunctions!D$2:D$206,$B262))/($E262-$C262)*($A262-$C262)+INDEX(EfficiencyFunctions!D$2:D$206,$B262),0)</f>
        <v>0</v>
      </c>
      <c r="J262">
        <f>IF(ISNUMBER((IF($B262&lt;206,INDEX(EfficiencyFunctions!E$2:E$206,$B262+1),INDEX(EfficiencyFunctions!E$2:E$206,$B262))-INDEX(EfficiencyFunctions!E$2:E$206,$B262))/($E262-$C262)*($A262-$C262)+INDEX(EfficiencyFunctions!E$2:E$206,$B262)),(IF($B262&lt;206,INDEX(EfficiencyFunctions!E$2:E$206,$B262+1),INDEX(EfficiencyFunctions!E$2:E$206,$B262))-INDEX(EfficiencyFunctions!E$2:E$206,$B262))/($E262-$C262)*($A262-$C262)+INDEX(EfficiencyFunctions!E$2:E$206,$B262),0)</f>
        <v>0</v>
      </c>
      <c r="K262">
        <f>IF(ISNUMBER((IF($B262&lt;206,INDEX(EfficiencyFunctions!F$2:F$206,$B262+1),INDEX(EfficiencyFunctions!F$2:F$206,$B262))-INDEX(EfficiencyFunctions!F$2:F$206,$B262))/($E262-$C262)*($A262-$C262)+INDEX(EfficiencyFunctions!F$2:F$206,$B262)),(IF($B262&lt;206,INDEX(EfficiencyFunctions!F$2:F$206,$B262+1),INDEX(EfficiencyFunctions!F$2:F$206,$B262))-INDEX(EfficiencyFunctions!F$2:F$206,$B262))/($E262-$C262)*($A262-$C262)+INDEX(EfficiencyFunctions!F$2:F$206,$B262),0)</f>
        <v>0</v>
      </c>
      <c r="L262">
        <f t="shared" si="9"/>
        <v>0</v>
      </c>
      <c r="M262">
        <f>IF(ISNUMBER(MainDisplay!I262),MainDisplay!I262*MainDisplay!$A$5/(683*SUMPRODUCT('Interpolated data'!G$3:G$1003,'Interpolated data'!L$3:L$1003,MainDisplay!I$3:I$1003)),0)</f>
        <v>0</v>
      </c>
    </row>
    <row r="263" spans="1:13" x14ac:dyDescent="0.25">
      <c r="A263" t="str">
        <f>IF(ISNUMBER(MainDisplay!G263),MainDisplay!G263,"")</f>
        <v/>
      </c>
      <c r="B263" t="e">
        <f>MATCH($A263,EfficiencyFunctions!$A$2:$A$206,1)</f>
        <v>#N/A</v>
      </c>
      <c r="C263" t="e">
        <f>INDEX(EfficiencyFunctions!$A$2:$A$206,B263)</f>
        <v>#N/A</v>
      </c>
      <c r="D263" t="e">
        <f>INDEX(EfficiencyFunctions!$B$2:$B$206,B263)</f>
        <v>#N/A</v>
      </c>
      <c r="E263" t="e">
        <f>IF(B263&lt;206,INDEX(EfficiencyFunctions!$A$2:$A$206,B263+1),1000000)</f>
        <v>#N/A</v>
      </c>
      <c r="F263" t="e">
        <f>IF(B263&lt;206,INDEX(EfficiencyFunctions!$B$2:$B$206,B263+1),INDEX(EfficiencyFunctions!$B$2:$B$206,B263))</f>
        <v>#N/A</v>
      </c>
      <c r="G263">
        <f t="shared" si="8"/>
        <v>0</v>
      </c>
      <c r="H263">
        <f>IF(ISNUMBER((IF($B263&lt;206,INDEX(EfficiencyFunctions!C$2:C$206,$B263+1),INDEX(EfficiencyFunctions!C$2:C$206,$B263))-INDEX(EfficiencyFunctions!C$2:C$206,$B263))/($E263-$C263)*($A263-$C263)+INDEX(EfficiencyFunctions!C$2:C$206,$B263)),(IF($B263&lt;206,INDEX(EfficiencyFunctions!C$2:C$206,$B263+1),INDEX(EfficiencyFunctions!C$2:C$206,$B263))-INDEX(EfficiencyFunctions!C$2:C$206,$B263))/($E263-$C263)*($A263-$C263)+INDEX(EfficiencyFunctions!C$2:C$206,$B263),0)</f>
        <v>0</v>
      </c>
      <c r="I263">
        <f>IF(ISNUMBER((IF($B263&lt;206,INDEX(EfficiencyFunctions!D$2:D$206,$B263+1),INDEX(EfficiencyFunctions!D$2:D$206,$B263))-INDEX(EfficiencyFunctions!D$2:D$206,$B263))/($E263-$C263)*($A263-$C263)+INDEX(EfficiencyFunctions!D$2:D$206,$B263)),(IF($B263&lt;206,INDEX(EfficiencyFunctions!D$2:D$206,$B263+1),INDEX(EfficiencyFunctions!D$2:D$206,$B263))-INDEX(EfficiencyFunctions!D$2:D$206,$B263))/($E263-$C263)*($A263-$C263)+INDEX(EfficiencyFunctions!D$2:D$206,$B263),0)</f>
        <v>0</v>
      </c>
      <c r="J263">
        <f>IF(ISNUMBER((IF($B263&lt;206,INDEX(EfficiencyFunctions!E$2:E$206,$B263+1),INDEX(EfficiencyFunctions!E$2:E$206,$B263))-INDEX(EfficiencyFunctions!E$2:E$206,$B263))/($E263-$C263)*($A263-$C263)+INDEX(EfficiencyFunctions!E$2:E$206,$B263)),(IF($B263&lt;206,INDEX(EfficiencyFunctions!E$2:E$206,$B263+1),INDEX(EfficiencyFunctions!E$2:E$206,$B263))-INDEX(EfficiencyFunctions!E$2:E$206,$B263))/($E263-$C263)*($A263-$C263)+INDEX(EfficiencyFunctions!E$2:E$206,$B263),0)</f>
        <v>0</v>
      </c>
      <c r="K263">
        <f>IF(ISNUMBER((IF($B263&lt;206,INDEX(EfficiencyFunctions!F$2:F$206,$B263+1),INDEX(EfficiencyFunctions!F$2:F$206,$B263))-INDEX(EfficiencyFunctions!F$2:F$206,$B263))/($E263-$C263)*($A263-$C263)+INDEX(EfficiencyFunctions!F$2:F$206,$B263)),(IF($B263&lt;206,INDEX(EfficiencyFunctions!F$2:F$206,$B263+1),INDEX(EfficiencyFunctions!F$2:F$206,$B263))-INDEX(EfficiencyFunctions!F$2:F$206,$B263))/($E263-$C263)*($A263-$C263)+INDEX(EfficiencyFunctions!F$2:F$206,$B263),0)</f>
        <v>0</v>
      </c>
      <c r="L263">
        <f t="shared" si="9"/>
        <v>0</v>
      </c>
      <c r="M263">
        <f>IF(ISNUMBER(MainDisplay!I263),MainDisplay!I263*MainDisplay!$A$5/(683*SUMPRODUCT('Interpolated data'!G$3:G$1003,'Interpolated data'!L$3:L$1003,MainDisplay!I$3:I$1003)),0)</f>
        <v>0</v>
      </c>
    </row>
    <row r="264" spans="1:13" x14ac:dyDescent="0.25">
      <c r="A264" t="str">
        <f>IF(ISNUMBER(MainDisplay!G264),MainDisplay!G264,"")</f>
        <v/>
      </c>
      <c r="B264" t="e">
        <f>MATCH($A264,EfficiencyFunctions!$A$2:$A$206,1)</f>
        <v>#N/A</v>
      </c>
      <c r="C264" t="e">
        <f>INDEX(EfficiencyFunctions!$A$2:$A$206,B264)</f>
        <v>#N/A</v>
      </c>
      <c r="D264" t="e">
        <f>INDEX(EfficiencyFunctions!$B$2:$B$206,B264)</f>
        <v>#N/A</v>
      </c>
      <c r="E264" t="e">
        <f>IF(B264&lt;206,INDEX(EfficiencyFunctions!$A$2:$A$206,B264+1),1000000)</f>
        <v>#N/A</v>
      </c>
      <c r="F264" t="e">
        <f>IF(B264&lt;206,INDEX(EfficiencyFunctions!$B$2:$B$206,B264+1),INDEX(EfficiencyFunctions!$B$2:$B$206,B264))</f>
        <v>#N/A</v>
      </c>
      <c r="G264">
        <f t="shared" si="8"/>
        <v>0</v>
      </c>
      <c r="H264">
        <f>IF(ISNUMBER((IF($B264&lt;206,INDEX(EfficiencyFunctions!C$2:C$206,$B264+1),INDEX(EfficiencyFunctions!C$2:C$206,$B264))-INDEX(EfficiencyFunctions!C$2:C$206,$B264))/($E264-$C264)*($A264-$C264)+INDEX(EfficiencyFunctions!C$2:C$206,$B264)),(IF($B264&lt;206,INDEX(EfficiencyFunctions!C$2:C$206,$B264+1),INDEX(EfficiencyFunctions!C$2:C$206,$B264))-INDEX(EfficiencyFunctions!C$2:C$206,$B264))/($E264-$C264)*($A264-$C264)+INDEX(EfficiencyFunctions!C$2:C$206,$B264),0)</f>
        <v>0</v>
      </c>
      <c r="I264">
        <f>IF(ISNUMBER((IF($B264&lt;206,INDEX(EfficiencyFunctions!D$2:D$206,$B264+1),INDEX(EfficiencyFunctions!D$2:D$206,$B264))-INDEX(EfficiencyFunctions!D$2:D$206,$B264))/($E264-$C264)*($A264-$C264)+INDEX(EfficiencyFunctions!D$2:D$206,$B264)),(IF($B264&lt;206,INDEX(EfficiencyFunctions!D$2:D$206,$B264+1),INDEX(EfficiencyFunctions!D$2:D$206,$B264))-INDEX(EfficiencyFunctions!D$2:D$206,$B264))/($E264-$C264)*($A264-$C264)+INDEX(EfficiencyFunctions!D$2:D$206,$B264),0)</f>
        <v>0</v>
      </c>
      <c r="J264">
        <f>IF(ISNUMBER((IF($B264&lt;206,INDEX(EfficiencyFunctions!E$2:E$206,$B264+1),INDEX(EfficiencyFunctions!E$2:E$206,$B264))-INDEX(EfficiencyFunctions!E$2:E$206,$B264))/($E264-$C264)*($A264-$C264)+INDEX(EfficiencyFunctions!E$2:E$206,$B264)),(IF($B264&lt;206,INDEX(EfficiencyFunctions!E$2:E$206,$B264+1),INDEX(EfficiencyFunctions!E$2:E$206,$B264))-INDEX(EfficiencyFunctions!E$2:E$206,$B264))/($E264-$C264)*($A264-$C264)+INDEX(EfficiencyFunctions!E$2:E$206,$B264),0)</f>
        <v>0</v>
      </c>
      <c r="K264">
        <f>IF(ISNUMBER((IF($B264&lt;206,INDEX(EfficiencyFunctions!F$2:F$206,$B264+1),INDEX(EfficiencyFunctions!F$2:F$206,$B264))-INDEX(EfficiencyFunctions!F$2:F$206,$B264))/($E264-$C264)*($A264-$C264)+INDEX(EfficiencyFunctions!F$2:F$206,$B264)),(IF($B264&lt;206,INDEX(EfficiencyFunctions!F$2:F$206,$B264+1),INDEX(EfficiencyFunctions!F$2:F$206,$B264))-INDEX(EfficiencyFunctions!F$2:F$206,$B264))/($E264-$C264)*($A264-$C264)+INDEX(EfficiencyFunctions!F$2:F$206,$B264),0)</f>
        <v>0</v>
      </c>
      <c r="L264">
        <f t="shared" si="9"/>
        <v>0</v>
      </c>
      <c r="M264">
        <f>IF(ISNUMBER(MainDisplay!I264),MainDisplay!I264*MainDisplay!$A$5/(683*SUMPRODUCT('Interpolated data'!G$3:G$1003,'Interpolated data'!L$3:L$1003,MainDisplay!I$3:I$1003)),0)</f>
        <v>0</v>
      </c>
    </row>
    <row r="265" spans="1:13" x14ac:dyDescent="0.25">
      <c r="A265" t="str">
        <f>IF(ISNUMBER(MainDisplay!G265),MainDisplay!G265,"")</f>
        <v/>
      </c>
      <c r="B265" t="e">
        <f>MATCH($A265,EfficiencyFunctions!$A$2:$A$206,1)</f>
        <v>#N/A</v>
      </c>
      <c r="C265" t="e">
        <f>INDEX(EfficiencyFunctions!$A$2:$A$206,B265)</f>
        <v>#N/A</v>
      </c>
      <c r="D265" t="e">
        <f>INDEX(EfficiencyFunctions!$B$2:$B$206,B265)</f>
        <v>#N/A</v>
      </c>
      <c r="E265" t="e">
        <f>IF(B265&lt;206,INDEX(EfficiencyFunctions!$A$2:$A$206,B265+1),1000000)</f>
        <v>#N/A</v>
      </c>
      <c r="F265" t="e">
        <f>IF(B265&lt;206,INDEX(EfficiencyFunctions!$B$2:$B$206,B265+1),INDEX(EfficiencyFunctions!$B$2:$B$206,B265))</f>
        <v>#N/A</v>
      </c>
      <c r="G265">
        <f t="shared" si="8"/>
        <v>0</v>
      </c>
      <c r="H265">
        <f>IF(ISNUMBER((IF($B265&lt;206,INDEX(EfficiencyFunctions!C$2:C$206,$B265+1),INDEX(EfficiencyFunctions!C$2:C$206,$B265))-INDEX(EfficiencyFunctions!C$2:C$206,$B265))/($E265-$C265)*($A265-$C265)+INDEX(EfficiencyFunctions!C$2:C$206,$B265)),(IF($B265&lt;206,INDEX(EfficiencyFunctions!C$2:C$206,$B265+1),INDEX(EfficiencyFunctions!C$2:C$206,$B265))-INDEX(EfficiencyFunctions!C$2:C$206,$B265))/($E265-$C265)*($A265-$C265)+INDEX(EfficiencyFunctions!C$2:C$206,$B265),0)</f>
        <v>0</v>
      </c>
      <c r="I265">
        <f>IF(ISNUMBER((IF($B265&lt;206,INDEX(EfficiencyFunctions!D$2:D$206,$B265+1),INDEX(EfficiencyFunctions!D$2:D$206,$B265))-INDEX(EfficiencyFunctions!D$2:D$206,$B265))/($E265-$C265)*($A265-$C265)+INDEX(EfficiencyFunctions!D$2:D$206,$B265)),(IF($B265&lt;206,INDEX(EfficiencyFunctions!D$2:D$206,$B265+1),INDEX(EfficiencyFunctions!D$2:D$206,$B265))-INDEX(EfficiencyFunctions!D$2:D$206,$B265))/($E265-$C265)*($A265-$C265)+INDEX(EfficiencyFunctions!D$2:D$206,$B265),0)</f>
        <v>0</v>
      </c>
      <c r="J265">
        <f>IF(ISNUMBER((IF($B265&lt;206,INDEX(EfficiencyFunctions!E$2:E$206,$B265+1),INDEX(EfficiencyFunctions!E$2:E$206,$B265))-INDEX(EfficiencyFunctions!E$2:E$206,$B265))/($E265-$C265)*($A265-$C265)+INDEX(EfficiencyFunctions!E$2:E$206,$B265)),(IF($B265&lt;206,INDEX(EfficiencyFunctions!E$2:E$206,$B265+1),INDEX(EfficiencyFunctions!E$2:E$206,$B265))-INDEX(EfficiencyFunctions!E$2:E$206,$B265))/($E265-$C265)*($A265-$C265)+INDEX(EfficiencyFunctions!E$2:E$206,$B265),0)</f>
        <v>0</v>
      </c>
      <c r="K265">
        <f>IF(ISNUMBER((IF($B265&lt;206,INDEX(EfficiencyFunctions!F$2:F$206,$B265+1),INDEX(EfficiencyFunctions!F$2:F$206,$B265))-INDEX(EfficiencyFunctions!F$2:F$206,$B265))/($E265-$C265)*($A265-$C265)+INDEX(EfficiencyFunctions!F$2:F$206,$B265)),(IF($B265&lt;206,INDEX(EfficiencyFunctions!F$2:F$206,$B265+1),INDEX(EfficiencyFunctions!F$2:F$206,$B265))-INDEX(EfficiencyFunctions!F$2:F$206,$B265))/($E265-$C265)*($A265-$C265)+INDEX(EfficiencyFunctions!F$2:F$206,$B265),0)</f>
        <v>0</v>
      </c>
      <c r="L265">
        <f t="shared" si="9"/>
        <v>0</v>
      </c>
      <c r="M265">
        <f>IF(ISNUMBER(MainDisplay!I265),MainDisplay!I265*MainDisplay!$A$5/(683*SUMPRODUCT('Interpolated data'!G$3:G$1003,'Interpolated data'!L$3:L$1003,MainDisplay!I$3:I$1003)),0)</f>
        <v>0</v>
      </c>
    </row>
    <row r="266" spans="1:13" x14ac:dyDescent="0.25">
      <c r="A266" t="str">
        <f>IF(ISNUMBER(MainDisplay!G266),MainDisplay!G266,"")</f>
        <v/>
      </c>
      <c r="B266" t="e">
        <f>MATCH($A266,EfficiencyFunctions!$A$2:$A$206,1)</f>
        <v>#N/A</v>
      </c>
      <c r="C266" t="e">
        <f>INDEX(EfficiencyFunctions!$A$2:$A$206,B266)</f>
        <v>#N/A</v>
      </c>
      <c r="D266" t="e">
        <f>INDEX(EfficiencyFunctions!$B$2:$B$206,B266)</f>
        <v>#N/A</v>
      </c>
      <c r="E266" t="e">
        <f>IF(B266&lt;206,INDEX(EfficiencyFunctions!$A$2:$A$206,B266+1),1000000)</f>
        <v>#N/A</v>
      </c>
      <c r="F266" t="e">
        <f>IF(B266&lt;206,INDEX(EfficiencyFunctions!$B$2:$B$206,B266+1),INDEX(EfficiencyFunctions!$B$2:$B$206,B266))</f>
        <v>#N/A</v>
      </c>
      <c r="G266">
        <f t="shared" si="8"/>
        <v>0</v>
      </c>
      <c r="H266">
        <f>IF(ISNUMBER((IF($B266&lt;206,INDEX(EfficiencyFunctions!C$2:C$206,$B266+1),INDEX(EfficiencyFunctions!C$2:C$206,$B266))-INDEX(EfficiencyFunctions!C$2:C$206,$B266))/($E266-$C266)*($A266-$C266)+INDEX(EfficiencyFunctions!C$2:C$206,$B266)),(IF($B266&lt;206,INDEX(EfficiencyFunctions!C$2:C$206,$B266+1),INDEX(EfficiencyFunctions!C$2:C$206,$B266))-INDEX(EfficiencyFunctions!C$2:C$206,$B266))/($E266-$C266)*($A266-$C266)+INDEX(EfficiencyFunctions!C$2:C$206,$B266),0)</f>
        <v>0</v>
      </c>
      <c r="I266">
        <f>IF(ISNUMBER((IF($B266&lt;206,INDEX(EfficiencyFunctions!D$2:D$206,$B266+1),INDEX(EfficiencyFunctions!D$2:D$206,$B266))-INDEX(EfficiencyFunctions!D$2:D$206,$B266))/($E266-$C266)*($A266-$C266)+INDEX(EfficiencyFunctions!D$2:D$206,$B266)),(IF($B266&lt;206,INDEX(EfficiencyFunctions!D$2:D$206,$B266+1),INDEX(EfficiencyFunctions!D$2:D$206,$B266))-INDEX(EfficiencyFunctions!D$2:D$206,$B266))/($E266-$C266)*($A266-$C266)+INDEX(EfficiencyFunctions!D$2:D$206,$B266),0)</f>
        <v>0</v>
      </c>
      <c r="J266">
        <f>IF(ISNUMBER((IF($B266&lt;206,INDEX(EfficiencyFunctions!E$2:E$206,$B266+1),INDEX(EfficiencyFunctions!E$2:E$206,$B266))-INDEX(EfficiencyFunctions!E$2:E$206,$B266))/($E266-$C266)*($A266-$C266)+INDEX(EfficiencyFunctions!E$2:E$206,$B266)),(IF($B266&lt;206,INDEX(EfficiencyFunctions!E$2:E$206,$B266+1),INDEX(EfficiencyFunctions!E$2:E$206,$B266))-INDEX(EfficiencyFunctions!E$2:E$206,$B266))/($E266-$C266)*($A266-$C266)+INDEX(EfficiencyFunctions!E$2:E$206,$B266),0)</f>
        <v>0</v>
      </c>
      <c r="K266">
        <f>IF(ISNUMBER((IF($B266&lt;206,INDEX(EfficiencyFunctions!F$2:F$206,$B266+1),INDEX(EfficiencyFunctions!F$2:F$206,$B266))-INDEX(EfficiencyFunctions!F$2:F$206,$B266))/($E266-$C266)*($A266-$C266)+INDEX(EfficiencyFunctions!F$2:F$206,$B266)),(IF($B266&lt;206,INDEX(EfficiencyFunctions!F$2:F$206,$B266+1),INDEX(EfficiencyFunctions!F$2:F$206,$B266))-INDEX(EfficiencyFunctions!F$2:F$206,$B266))/($E266-$C266)*($A266-$C266)+INDEX(EfficiencyFunctions!F$2:F$206,$B266),0)</f>
        <v>0</v>
      </c>
      <c r="L266">
        <f t="shared" si="9"/>
        <v>0</v>
      </c>
      <c r="M266">
        <f>IF(ISNUMBER(MainDisplay!I266),MainDisplay!I266*MainDisplay!$A$5/(683*SUMPRODUCT('Interpolated data'!G$3:G$1003,'Interpolated data'!L$3:L$1003,MainDisplay!I$3:I$1003)),0)</f>
        <v>0</v>
      </c>
    </row>
    <row r="267" spans="1:13" x14ac:dyDescent="0.25">
      <c r="A267" t="str">
        <f>IF(ISNUMBER(MainDisplay!G267),MainDisplay!G267,"")</f>
        <v/>
      </c>
      <c r="B267" t="e">
        <f>MATCH($A267,EfficiencyFunctions!$A$2:$A$206,1)</f>
        <v>#N/A</v>
      </c>
      <c r="C267" t="e">
        <f>INDEX(EfficiencyFunctions!$A$2:$A$206,B267)</f>
        <v>#N/A</v>
      </c>
      <c r="D267" t="e">
        <f>INDEX(EfficiencyFunctions!$B$2:$B$206,B267)</f>
        <v>#N/A</v>
      </c>
      <c r="E267" t="e">
        <f>IF(B267&lt;206,INDEX(EfficiencyFunctions!$A$2:$A$206,B267+1),1000000)</f>
        <v>#N/A</v>
      </c>
      <c r="F267" t="e">
        <f>IF(B267&lt;206,INDEX(EfficiencyFunctions!$B$2:$B$206,B267+1),INDEX(EfficiencyFunctions!$B$2:$B$206,B267))</f>
        <v>#N/A</v>
      </c>
      <c r="G267">
        <f t="shared" si="8"/>
        <v>0</v>
      </c>
      <c r="H267">
        <f>IF(ISNUMBER((IF($B267&lt;206,INDEX(EfficiencyFunctions!C$2:C$206,$B267+1),INDEX(EfficiencyFunctions!C$2:C$206,$B267))-INDEX(EfficiencyFunctions!C$2:C$206,$B267))/($E267-$C267)*($A267-$C267)+INDEX(EfficiencyFunctions!C$2:C$206,$B267)),(IF($B267&lt;206,INDEX(EfficiencyFunctions!C$2:C$206,$B267+1),INDEX(EfficiencyFunctions!C$2:C$206,$B267))-INDEX(EfficiencyFunctions!C$2:C$206,$B267))/($E267-$C267)*($A267-$C267)+INDEX(EfficiencyFunctions!C$2:C$206,$B267),0)</f>
        <v>0</v>
      </c>
      <c r="I267">
        <f>IF(ISNUMBER((IF($B267&lt;206,INDEX(EfficiencyFunctions!D$2:D$206,$B267+1),INDEX(EfficiencyFunctions!D$2:D$206,$B267))-INDEX(EfficiencyFunctions!D$2:D$206,$B267))/($E267-$C267)*($A267-$C267)+INDEX(EfficiencyFunctions!D$2:D$206,$B267)),(IF($B267&lt;206,INDEX(EfficiencyFunctions!D$2:D$206,$B267+1),INDEX(EfficiencyFunctions!D$2:D$206,$B267))-INDEX(EfficiencyFunctions!D$2:D$206,$B267))/($E267-$C267)*($A267-$C267)+INDEX(EfficiencyFunctions!D$2:D$206,$B267),0)</f>
        <v>0</v>
      </c>
      <c r="J267">
        <f>IF(ISNUMBER((IF($B267&lt;206,INDEX(EfficiencyFunctions!E$2:E$206,$B267+1),INDEX(EfficiencyFunctions!E$2:E$206,$B267))-INDEX(EfficiencyFunctions!E$2:E$206,$B267))/($E267-$C267)*($A267-$C267)+INDEX(EfficiencyFunctions!E$2:E$206,$B267)),(IF($B267&lt;206,INDEX(EfficiencyFunctions!E$2:E$206,$B267+1),INDEX(EfficiencyFunctions!E$2:E$206,$B267))-INDEX(EfficiencyFunctions!E$2:E$206,$B267))/($E267-$C267)*($A267-$C267)+INDEX(EfficiencyFunctions!E$2:E$206,$B267),0)</f>
        <v>0</v>
      </c>
      <c r="K267">
        <f>IF(ISNUMBER((IF($B267&lt;206,INDEX(EfficiencyFunctions!F$2:F$206,$B267+1),INDEX(EfficiencyFunctions!F$2:F$206,$B267))-INDEX(EfficiencyFunctions!F$2:F$206,$B267))/($E267-$C267)*($A267-$C267)+INDEX(EfficiencyFunctions!F$2:F$206,$B267)),(IF($B267&lt;206,INDEX(EfficiencyFunctions!F$2:F$206,$B267+1),INDEX(EfficiencyFunctions!F$2:F$206,$B267))-INDEX(EfficiencyFunctions!F$2:F$206,$B267))/($E267-$C267)*($A267-$C267)+INDEX(EfficiencyFunctions!F$2:F$206,$B267),0)</f>
        <v>0</v>
      </c>
      <c r="L267">
        <f t="shared" si="9"/>
        <v>0</v>
      </c>
      <c r="M267">
        <f>IF(ISNUMBER(MainDisplay!I267),MainDisplay!I267*MainDisplay!$A$5/(683*SUMPRODUCT('Interpolated data'!G$3:G$1003,'Interpolated data'!L$3:L$1003,MainDisplay!I$3:I$1003)),0)</f>
        <v>0</v>
      </c>
    </row>
    <row r="268" spans="1:13" x14ac:dyDescent="0.25">
      <c r="A268" t="str">
        <f>IF(ISNUMBER(MainDisplay!G268),MainDisplay!G268,"")</f>
        <v/>
      </c>
      <c r="B268" t="e">
        <f>MATCH($A268,EfficiencyFunctions!$A$2:$A$206,1)</f>
        <v>#N/A</v>
      </c>
      <c r="C268" t="e">
        <f>INDEX(EfficiencyFunctions!$A$2:$A$206,B268)</f>
        <v>#N/A</v>
      </c>
      <c r="D268" t="e">
        <f>INDEX(EfficiencyFunctions!$B$2:$B$206,B268)</f>
        <v>#N/A</v>
      </c>
      <c r="E268" t="e">
        <f>IF(B268&lt;206,INDEX(EfficiencyFunctions!$A$2:$A$206,B268+1),1000000)</f>
        <v>#N/A</v>
      </c>
      <c r="F268" t="e">
        <f>IF(B268&lt;206,INDEX(EfficiencyFunctions!$B$2:$B$206,B268+1),INDEX(EfficiencyFunctions!$B$2:$B$206,B268))</f>
        <v>#N/A</v>
      </c>
      <c r="G268">
        <f t="shared" si="8"/>
        <v>0</v>
      </c>
      <c r="H268">
        <f>IF(ISNUMBER((IF($B268&lt;206,INDEX(EfficiencyFunctions!C$2:C$206,$B268+1),INDEX(EfficiencyFunctions!C$2:C$206,$B268))-INDEX(EfficiencyFunctions!C$2:C$206,$B268))/($E268-$C268)*($A268-$C268)+INDEX(EfficiencyFunctions!C$2:C$206,$B268)),(IF($B268&lt;206,INDEX(EfficiencyFunctions!C$2:C$206,$B268+1),INDEX(EfficiencyFunctions!C$2:C$206,$B268))-INDEX(EfficiencyFunctions!C$2:C$206,$B268))/($E268-$C268)*($A268-$C268)+INDEX(EfficiencyFunctions!C$2:C$206,$B268),0)</f>
        <v>0</v>
      </c>
      <c r="I268">
        <f>IF(ISNUMBER((IF($B268&lt;206,INDEX(EfficiencyFunctions!D$2:D$206,$B268+1),INDEX(EfficiencyFunctions!D$2:D$206,$B268))-INDEX(EfficiencyFunctions!D$2:D$206,$B268))/($E268-$C268)*($A268-$C268)+INDEX(EfficiencyFunctions!D$2:D$206,$B268)),(IF($B268&lt;206,INDEX(EfficiencyFunctions!D$2:D$206,$B268+1),INDEX(EfficiencyFunctions!D$2:D$206,$B268))-INDEX(EfficiencyFunctions!D$2:D$206,$B268))/($E268-$C268)*($A268-$C268)+INDEX(EfficiencyFunctions!D$2:D$206,$B268),0)</f>
        <v>0</v>
      </c>
      <c r="J268">
        <f>IF(ISNUMBER((IF($B268&lt;206,INDEX(EfficiencyFunctions!E$2:E$206,$B268+1),INDEX(EfficiencyFunctions!E$2:E$206,$B268))-INDEX(EfficiencyFunctions!E$2:E$206,$B268))/($E268-$C268)*($A268-$C268)+INDEX(EfficiencyFunctions!E$2:E$206,$B268)),(IF($B268&lt;206,INDEX(EfficiencyFunctions!E$2:E$206,$B268+1),INDEX(EfficiencyFunctions!E$2:E$206,$B268))-INDEX(EfficiencyFunctions!E$2:E$206,$B268))/($E268-$C268)*($A268-$C268)+INDEX(EfficiencyFunctions!E$2:E$206,$B268),0)</f>
        <v>0</v>
      </c>
      <c r="K268">
        <f>IF(ISNUMBER((IF($B268&lt;206,INDEX(EfficiencyFunctions!F$2:F$206,$B268+1),INDEX(EfficiencyFunctions!F$2:F$206,$B268))-INDEX(EfficiencyFunctions!F$2:F$206,$B268))/($E268-$C268)*($A268-$C268)+INDEX(EfficiencyFunctions!F$2:F$206,$B268)),(IF($B268&lt;206,INDEX(EfficiencyFunctions!F$2:F$206,$B268+1),INDEX(EfficiencyFunctions!F$2:F$206,$B268))-INDEX(EfficiencyFunctions!F$2:F$206,$B268))/($E268-$C268)*($A268-$C268)+INDEX(EfficiencyFunctions!F$2:F$206,$B268),0)</f>
        <v>0</v>
      </c>
      <c r="L268">
        <f t="shared" si="9"/>
        <v>0</v>
      </c>
      <c r="M268">
        <f>IF(ISNUMBER(MainDisplay!I268),MainDisplay!I268*MainDisplay!$A$5/(683*SUMPRODUCT('Interpolated data'!G$3:G$1003,'Interpolated data'!L$3:L$1003,MainDisplay!I$3:I$1003)),0)</f>
        <v>0</v>
      </c>
    </row>
    <row r="269" spans="1:13" x14ac:dyDescent="0.25">
      <c r="A269" t="str">
        <f>IF(ISNUMBER(MainDisplay!G269),MainDisplay!G269,"")</f>
        <v/>
      </c>
      <c r="B269" t="e">
        <f>MATCH($A269,EfficiencyFunctions!$A$2:$A$206,1)</f>
        <v>#N/A</v>
      </c>
      <c r="C269" t="e">
        <f>INDEX(EfficiencyFunctions!$A$2:$A$206,B269)</f>
        <v>#N/A</v>
      </c>
      <c r="D269" t="e">
        <f>INDEX(EfficiencyFunctions!$B$2:$B$206,B269)</f>
        <v>#N/A</v>
      </c>
      <c r="E269" t="e">
        <f>IF(B269&lt;206,INDEX(EfficiencyFunctions!$A$2:$A$206,B269+1),1000000)</f>
        <v>#N/A</v>
      </c>
      <c r="F269" t="e">
        <f>IF(B269&lt;206,INDEX(EfficiencyFunctions!$B$2:$B$206,B269+1),INDEX(EfficiencyFunctions!$B$2:$B$206,B269))</f>
        <v>#N/A</v>
      </c>
      <c r="G269">
        <f t="shared" si="8"/>
        <v>0</v>
      </c>
      <c r="H269">
        <f>IF(ISNUMBER((IF($B269&lt;206,INDEX(EfficiencyFunctions!C$2:C$206,$B269+1),INDEX(EfficiencyFunctions!C$2:C$206,$B269))-INDEX(EfficiencyFunctions!C$2:C$206,$B269))/($E269-$C269)*($A269-$C269)+INDEX(EfficiencyFunctions!C$2:C$206,$B269)),(IF($B269&lt;206,INDEX(EfficiencyFunctions!C$2:C$206,$B269+1),INDEX(EfficiencyFunctions!C$2:C$206,$B269))-INDEX(EfficiencyFunctions!C$2:C$206,$B269))/($E269-$C269)*($A269-$C269)+INDEX(EfficiencyFunctions!C$2:C$206,$B269),0)</f>
        <v>0</v>
      </c>
      <c r="I269">
        <f>IF(ISNUMBER((IF($B269&lt;206,INDEX(EfficiencyFunctions!D$2:D$206,$B269+1),INDEX(EfficiencyFunctions!D$2:D$206,$B269))-INDEX(EfficiencyFunctions!D$2:D$206,$B269))/($E269-$C269)*($A269-$C269)+INDEX(EfficiencyFunctions!D$2:D$206,$B269)),(IF($B269&lt;206,INDEX(EfficiencyFunctions!D$2:D$206,$B269+1),INDEX(EfficiencyFunctions!D$2:D$206,$B269))-INDEX(EfficiencyFunctions!D$2:D$206,$B269))/($E269-$C269)*($A269-$C269)+INDEX(EfficiencyFunctions!D$2:D$206,$B269),0)</f>
        <v>0</v>
      </c>
      <c r="J269">
        <f>IF(ISNUMBER((IF($B269&lt;206,INDEX(EfficiencyFunctions!E$2:E$206,$B269+1),INDEX(EfficiencyFunctions!E$2:E$206,$B269))-INDEX(EfficiencyFunctions!E$2:E$206,$B269))/($E269-$C269)*($A269-$C269)+INDEX(EfficiencyFunctions!E$2:E$206,$B269)),(IF($B269&lt;206,INDEX(EfficiencyFunctions!E$2:E$206,$B269+1),INDEX(EfficiencyFunctions!E$2:E$206,$B269))-INDEX(EfficiencyFunctions!E$2:E$206,$B269))/($E269-$C269)*($A269-$C269)+INDEX(EfficiencyFunctions!E$2:E$206,$B269),0)</f>
        <v>0</v>
      </c>
      <c r="K269">
        <f>IF(ISNUMBER((IF($B269&lt;206,INDEX(EfficiencyFunctions!F$2:F$206,$B269+1),INDEX(EfficiencyFunctions!F$2:F$206,$B269))-INDEX(EfficiencyFunctions!F$2:F$206,$B269))/($E269-$C269)*($A269-$C269)+INDEX(EfficiencyFunctions!F$2:F$206,$B269)),(IF($B269&lt;206,INDEX(EfficiencyFunctions!F$2:F$206,$B269+1),INDEX(EfficiencyFunctions!F$2:F$206,$B269))-INDEX(EfficiencyFunctions!F$2:F$206,$B269))/($E269-$C269)*($A269-$C269)+INDEX(EfficiencyFunctions!F$2:F$206,$B269),0)</f>
        <v>0</v>
      </c>
      <c r="L269">
        <f t="shared" si="9"/>
        <v>0</v>
      </c>
      <c r="M269">
        <f>IF(ISNUMBER(MainDisplay!I269),MainDisplay!I269*MainDisplay!$A$5/(683*SUMPRODUCT('Interpolated data'!G$3:G$1003,'Interpolated data'!L$3:L$1003,MainDisplay!I$3:I$1003)),0)</f>
        <v>0</v>
      </c>
    </row>
    <row r="270" spans="1:13" x14ac:dyDescent="0.25">
      <c r="A270" t="str">
        <f>IF(ISNUMBER(MainDisplay!G270),MainDisplay!G270,"")</f>
        <v/>
      </c>
      <c r="B270" t="e">
        <f>MATCH($A270,EfficiencyFunctions!$A$2:$A$206,1)</f>
        <v>#N/A</v>
      </c>
      <c r="C270" t="e">
        <f>INDEX(EfficiencyFunctions!$A$2:$A$206,B270)</f>
        <v>#N/A</v>
      </c>
      <c r="D270" t="e">
        <f>INDEX(EfficiencyFunctions!$B$2:$B$206,B270)</f>
        <v>#N/A</v>
      </c>
      <c r="E270" t="e">
        <f>IF(B270&lt;206,INDEX(EfficiencyFunctions!$A$2:$A$206,B270+1),1000000)</f>
        <v>#N/A</v>
      </c>
      <c r="F270" t="e">
        <f>IF(B270&lt;206,INDEX(EfficiencyFunctions!$B$2:$B$206,B270+1),INDEX(EfficiencyFunctions!$B$2:$B$206,B270))</f>
        <v>#N/A</v>
      </c>
      <c r="G270">
        <f t="shared" si="8"/>
        <v>0</v>
      </c>
      <c r="H270">
        <f>IF(ISNUMBER((IF($B270&lt;206,INDEX(EfficiencyFunctions!C$2:C$206,$B270+1),INDEX(EfficiencyFunctions!C$2:C$206,$B270))-INDEX(EfficiencyFunctions!C$2:C$206,$B270))/($E270-$C270)*($A270-$C270)+INDEX(EfficiencyFunctions!C$2:C$206,$B270)),(IF($B270&lt;206,INDEX(EfficiencyFunctions!C$2:C$206,$B270+1),INDEX(EfficiencyFunctions!C$2:C$206,$B270))-INDEX(EfficiencyFunctions!C$2:C$206,$B270))/($E270-$C270)*($A270-$C270)+INDEX(EfficiencyFunctions!C$2:C$206,$B270),0)</f>
        <v>0</v>
      </c>
      <c r="I270">
        <f>IF(ISNUMBER((IF($B270&lt;206,INDEX(EfficiencyFunctions!D$2:D$206,$B270+1),INDEX(EfficiencyFunctions!D$2:D$206,$B270))-INDEX(EfficiencyFunctions!D$2:D$206,$B270))/($E270-$C270)*($A270-$C270)+INDEX(EfficiencyFunctions!D$2:D$206,$B270)),(IF($B270&lt;206,INDEX(EfficiencyFunctions!D$2:D$206,$B270+1),INDEX(EfficiencyFunctions!D$2:D$206,$B270))-INDEX(EfficiencyFunctions!D$2:D$206,$B270))/($E270-$C270)*($A270-$C270)+INDEX(EfficiencyFunctions!D$2:D$206,$B270),0)</f>
        <v>0</v>
      </c>
      <c r="J270">
        <f>IF(ISNUMBER((IF($B270&lt;206,INDEX(EfficiencyFunctions!E$2:E$206,$B270+1),INDEX(EfficiencyFunctions!E$2:E$206,$B270))-INDEX(EfficiencyFunctions!E$2:E$206,$B270))/($E270-$C270)*($A270-$C270)+INDEX(EfficiencyFunctions!E$2:E$206,$B270)),(IF($B270&lt;206,INDEX(EfficiencyFunctions!E$2:E$206,$B270+1),INDEX(EfficiencyFunctions!E$2:E$206,$B270))-INDEX(EfficiencyFunctions!E$2:E$206,$B270))/($E270-$C270)*($A270-$C270)+INDEX(EfficiencyFunctions!E$2:E$206,$B270),0)</f>
        <v>0</v>
      </c>
      <c r="K270">
        <f>IF(ISNUMBER((IF($B270&lt;206,INDEX(EfficiencyFunctions!F$2:F$206,$B270+1),INDEX(EfficiencyFunctions!F$2:F$206,$B270))-INDEX(EfficiencyFunctions!F$2:F$206,$B270))/($E270-$C270)*($A270-$C270)+INDEX(EfficiencyFunctions!F$2:F$206,$B270)),(IF($B270&lt;206,INDEX(EfficiencyFunctions!F$2:F$206,$B270+1),INDEX(EfficiencyFunctions!F$2:F$206,$B270))-INDEX(EfficiencyFunctions!F$2:F$206,$B270))/($E270-$C270)*($A270-$C270)+INDEX(EfficiencyFunctions!F$2:F$206,$B270),0)</f>
        <v>0</v>
      </c>
      <c r="L270">
        <f t="shared" si="9"/>
        <v>0</v>
      </c>
      <c r="M270">
        <f>IF(ISNUMBER(MainDisplay!I270),MainDisplay!I270*MainDisplay!$A$5/(683*SUMPRODUCT('Interpolated data'!G$3:G$1003,'Interpolated data'!L$3:L$1003,MainDisplay!I$3:I$1003)),0)</f>
        <v>0</v>
      </c>
    </row>
    <row r="271" spans="1:13" x14ac:dyDescent="0.25">
      <c r="A271" t="str">
        <f>IF(ISNUMBER(MainDisplay!G271),MainDisplay!G271,"")</f>
        <v/>
      </c>
      <c r="B271" t="e">
        <f>MATCH($A271,EfficiencyFunctions!$A$2:$A$206,1)</f>
        <v>#N/A</v>
      </c>
      <c r="C271" t="e">
        <f>INDEX(EfficiencyFunctions!$A$2:$A$206,B271)</f>
        <v>#N/A</v>
      </c>
      <c r="D271" t="e">
        <f>INDEX(EfficiencyFunctions!$B$2:$B$206,B271)</f>
        <v>#N/A</v>
      </c>
      <c r="E271" t="e">
        <f>IF(B271&lt;206,INDEX(EfficiencyFunctions!$A$2:$A$206,B271+1),1000000)</f>
        <v>#N/A</v>
      </c>
      <c r="F271" t="e">
        <f>IF(B271&lt;206,INDEX(EfficiencyFunctions!$B$2:$B$206,B271+1),INDEX(EfficiencyFunctions!$B$2:$B$206,B271))</f>
        <v>#N/A</v>
      </c>
      <c r="G271">
        <f t="shared" si="8"/>
        <v>0</v>
      </c>
      <c r="H271">
        <f>IF(ISNUMBER((IF($B271&lt;206,INDEX(EfficiencyFunctions!C$2:C$206,$B271+1),INDEX(EfficiencyFunctions!C$2:C$206,$B271))-INDEX(EfficiencyFunctions!C$2:C$206,$B271))/($E271-$C271)*($A271-$C271)+INDEX(EfficiencyFunctions!C$2:C$206,$B271)),(IF($B271&lt;206,INDEX(EfficiencyFunctions!C$2:C$206,$B271+1),INDEX(EfficiencyFunctions!C$2:C$206,$B271))-INDEX(EfficiencyFunctions!C$2:C$206,$B271))/($E271-$C271)*($A271-$C271)+INDEX(EfficiencyFunctions!C$2:C$206,$B271),0)</f>
        <v>0</v>
      </c>
      <c r="I271">
        <f>IF(ISNUMBER((IF($B271&lt;206,INDEX(EfficiencyFunctions!D$2:D$206,$B271+1),INDEX(EfficiencyFunctions!D$2:D$206,$B271))-INDEX(EfficiencyFunctions!D$2:D$206,$B271))/($E271-$C271)*($A271-$C271)+INDEX(EfficiencyFunctions!D$2:D$206,$B271)),(IF($B271&lt;206,INDEX(EfficiencyFunctions!D$2:D$206,$B271+1),INDEX(EfficiencyFunctions!D$2:D$206,$B271))-INDEX(EfficiencyFunctions!D$2:D$206,$B271))/($E271-$C271)*($A271-$C271)+INDEX(EfficiencyFunctions!D$2:D$206,$B271),0)</f>
        <v>0</v>
      </c>
      <c r="J271">
        <f>IF(ISNUMBER((IF($B271&lt;206,INDEX(EfficiencyFunctions!E$2:E$206,$B271+1),INDEX(EfficiencyFunctions!E$2:E$206,$B271))-INDEX(EfficiencyFunctions!E$2:E$206,$B271))/($E271-$C271)*($A271-$C271)+INDEX(EfficiencyFunctions!E$2:E$206,$B271)),(IF($B271&lt;206,INDEX(EfficiencyFunctions!E$2:E$206,$B271+1),INDEX(EfficiencyFunctions!E$2:E$206,$B271))-INDEX(EfficiencyFunctions!E$2:E$206,$B271))/($E271-$C271)*($A271-$C271)+INDEX(EfficiencyFunctions!E$2:E$206,$B271),0)</f>
        <v>0</v>
      </c>
      <c r="K271">
        <f>IF(ISNUMBER((IF($B271&lt;206,INDEX(EfficiencyFunctions!F$2:F$206,$B271+1),INDEX(EfficiencyFunctions!F$2:F$206,$B271))-INDEX(EfficiencyFunctions!F$2:F$206,$B271))/($E271-$C271)*($A271-$C271)+INDEX(EfficiencyFunctions!F$2:F$206,$B271)),(IF($B271&lt;206,INDEX(EfficiencyFunctions!F$2:F$206,$B271+1),INDEX(EfficiencyFunctions!F$2:F$206,$B271))-INDEX(EfficiencyFunctions!F$2:F$206,$B271))/($E271-$C271)*($A271-$C271)+INDEX(EfficiencyFunctions!F$2:F$206,$B271),0)</f>
        <v>0</v>
      </c>
      <c r="L271">
        <f t="shared" si="9"/>
        <v>0</v>
      </c>
      <c r="M271">
        <f>IF(ISNUMBER(MainDisplay!I271),MainDisplay!I271*MainDisplay!$A$5/(683*SUMPRODUCT('Interpolated data'!G$3:G$1003,'Interpolated data'!L$3:L$1003,MainDisplay!I$3:I$1003)),0)</f>
        <v>0</v>
      </c>
    </row>
    <row r="272" spans="1:13" x14ac:dyDescent="0.25">
      <c r="A272" t="str">
        <f>IF(ISNUMBER(MainDisplay!G272),MainDisplay!G272,"")</f>
        <v/>
      </c>
      <c r="B272" t="e">
        <f>MATCH($A272,EfficiencyFunctions!$A$2:$A$206,1)</f>
        <v>#N/A</v>
      </c>
      <c r="C272" t="e">
        <f>INDEX(EfficiencyFunctions!$A$2:$A$206,B272)</f>
        <v>#N/A</v>
      </c>
      <c r="D272" t="e">
        <f>INDEX(EfficiencyFunctions!$B$2:$B$206,B272)</f>
        <v>#N/A</v>
      </c>
      <c r="E272" t="e">
        <f>IF(B272&lt;206,INDEX(EfficiencyFunctions!$A$2:$A$206,B272+1),1000000)</f>
        <v>#N/A</v>
      </c>
      <c r="F272" t="e">
        <f>IF(B272&lt;206,INDEX(EfficiencyFunctions!$B$2:$B$206,B272+1),INDEX(EfficiencyFunctions!$B$2:$B$206,B272))</f>
        <v>#N/A</v>
      </c>
      <c r="G272">
        <f t="shared" si="8"/>
        <v>0</v>
      </c>
      <c r="H272">
        <f>IF(ISNUMBER((IF($B272&lt;206,INDEX(EfficiencyFunctions!C$2:C$206,$B272+1),INDEX(EfficiencyFunctions!C$2:C$206,$B272))-INDEX(EfficiencyFunctions!C$2:C$206,$B272))/($E272-$C272)*($A272-$C272)+INDEX(EfficiencyFunctions!C$2:C$206,$B272)),(IF($B272&lt;206,INDEX(EfficiencyFunctions!C$2:C$206,$B272+1),INDEX(EfficiencyFunctions!C$2:C$206,$B272))-INDEX(EfficiencyFunctions!C$2:C$206,$B272))/($E272-$C272)*($A272-$C272)+INDEX(EfficiencyFunctions!C$2:C$206,$B272),0)</f>
        <v>0</v>
      </c>
      <c r="I272">
        <f>IF(ISNUMBER((IF($B272&lt;206,INDEX(EfficiencyFunctions!D$2:D$206,$B272+1),INDEX(EfficiencyFunctions!D$2:D$206,$B272))-INDEX(EfficiencyFunctions!D$2:D$206,$B272))/($E272-$C272)*($A272-$C272)+INDEX(EfficiencyFunctions!D$2:D$206,$B272)),(IF($B272&lt;206,INDEX(EfficiencyFunctions!D$2:D$206,$B272+1),INDEX(EfficiencyFunctions!D$2:D$206,$B272))-INDEX(EfficiencyFunctions!D$2:D$206,$B272))/($E272-$C272)*($A272-$C272)+INDEX(EfficiencyFunctions!D$2:D$206,$B272),0)</f>
        <v>0</v>
      </c>
      <c r="J272">
        <f>IF(ISNUMBER((IF($B272&lt;206,INDEX(EfficiencyFunctions!E$2:E$206,$B272+1),INDEX(EfficiencyFunctions!E$2:E$206,$B272))-INDEX(EfficiencyFunctions!E$2:E$206,$B272))/($E272-$C272)*($A272-$C272)+INDEX(EfficiencyFunctions!E$2:E$206,$B272)),(IF($B272&lt;206,INDEX(EfficiencyFunctions!E$2:E$206,$B272+1),INDEX(EfficiencyFunctions!E$2:E$206,$B272))-INDEX(EfficiencyFunctions!E$2:E$206,$B272))/($E272-$C272)*($A272-$C272)+INDEX(EfficiencyFunctions!E$2:E$206,$B272),0)</f>
        <v>0</v>
      </c>
      <c r="K272">
        <f>IF(ISNUMBER((IF($B272&lt;206,INDEX(EfficiencyFunctions!F$2:F$206,$B272+1),INDEX(EfficiencyFunctions!F$2:F$206,$B272))-INDEX(EfficiencyFunctions!F$2:F$206,$B272))/($E272-$C272)*($A272-$C272)+INDEX(EfficiencyFunctions!F$2:F$206,$B272)),(IF($B272&lt;206,INDEX(EfficiencyFunctions!F$2:F$206,$B272+1),INDEX(EfficiencyFunctions!F$2:F$206,$B272))-INDEX(EfficiencyFunctions!F$2:F$206,$B272))/($E272-$C272)*($A272-$C272)+INDEX(EfficiencyFunctions!F$2:F$206,$B272),0)</f>
        <v>0</v>
      </c>
      <c r="L272">
        <f t="shared" si="9"/>
        <v>0</v>
      </c>
      <c r="M272">
        <f>IF(ISNUMBER(MainDisplay!I272),MainDisplay!I272*MainDisplay!$A$5/(683*SUMPRODUCT('Interpolated data'!G$3:G$1003,'Interpolated data'!L$3:L$1003,MainDisplay!I$3:I$1003)),0)</f>
        <v>0</v>
      </c>
    </row>
    <row r="273" spans="1:13" x14ac:dyDescent="0.25">
      <c r="A273" t="str">
        <f>IF(ISNUMBER(MainDisplay!G273),MainDisplay!G273,"")</f>
        <v/>
      </c>
      <c r="B273" t="e">
        <f>MATCH($A273,EfficiencyFunctions!$A$2:$A$206,1)</f>
        <v>#N/A</v>
      </c>
      <c r="C273" t="e">
        <f>INDEX(EfficiencyFunctions!$A$2:$A$206,B273)</f>
        <v>#N/A</v>
      </c>
      <c r="D273" t="e">
        <f>INDEX(EfficiencyFunctions!$B$2:$B$206,B273)</f>
        <v>#N/A</v>
      </c>
      <c r="E273" t="e">
        <f>IF(B273&lt;206,INDEX(EfficiencyFunctions!$A$2:$A$206,B273+1),1000000)</f>
        <v>#N/A</v>
      </c>
      <c r="F273" t="e">
        <f>IF(B273&lt;206,INDEX(EfficiencyFunctions!$B$2:$B$206,B273+1),INDEX(EfficiencyFunctions!$B$2:$B$206,B273))</f>
        <v>#N/A</v>
      </c>
      <c r="G273">
        <f t="shared" si="8"/>
        <v>0</v>
      </c>
      <c r="H273">
        <f>IF(ISNUMBER((IF($B273&lt;206,INDEX(EfficiencyFunctions!C$2:C$206,$B273+1),INDEX(EfficiencyFunctions!C$2:C$206,$B273))-INDEX(EfficiencyFunctions!C$2:C$206,$B273))/($E273-$C273)*($A273-$C273)+INDEX(EfficiencyFunctions!C$2:C$206,$B273)),(IF($B273&lt;206,INDEX(EfficiencyFunctions!C$2:C$206,$B273+1),INDEX(EfficiencyFunctions!C$2:C$206,$B273))-INDEX(EfficiencyFunctions!C$2:C$206,$B273))/($E273-$C273)*($A273-$C273)+INDEX(EfficiencyFunctions!C$2:C$206,$B273),0)</f>
        <v>0</v>
      </c>
      <c r="I273">
        <f>IF(ISNUMBER((IF($B273&lt;206,INDEX(EfficiencyFunctions!D$2:D$206,$B273+1),INDEX(EfficiencyFunctions!D$2:D$206,$B273))-INDEX(EfficiencyFunctions!D$2:D$206,$B273))/($E273-$C273)*($A273-$C273)+INDEX(EfficiencyFunctions!D$2:D$206,$B273)),(IF($B273&lt;206,INDEX(EfficiencyFunctions!D$2:D$206,$B273+1),INDEX(EfficiencyFunctions!D$2:D$206,$B273))-INDEX(EfficiencyFunctions!D$2:D$206,$B273))/($E273-$C273)*($A273-$C273)+INDEX(EfficiencyFunctions!D$2:D$206,$B273),0)</f>
        <v>0</v>
      </c>
      <c r="J273">
        <f>IF(ISNUMBER((IF($B273&lt;206,INDEX(EfficiencyFunctions!E$2:E$206,$B273+1),INDEX(EfficiencyFunctions!E$2:E$206,$B273))-INDEX(EfficiencyFunctions!E$2:E$206,$B273))/($E273-$C273)*($A273-$C273)+INDEX(EfficiencyFunctions!E$2:E$206,$B273)),(IF($B273&lt;206,INDEX(EfficiencyFunctions!E$2:E$206,$B273+1),INDEX(EfficiencyFunctions!E$2:E$206,$B273))-INDEX(EfficiencyFunctions!E$2:E$206,$B273))/($E273-$C273)*($A273-$C273)+INDEX(EfficiencyFunctions!E$2:E$206,$B273),0)</f>
        <v>0</v>
      </c>
      <c r="K273">
        <f>IF(ISNUMBER((IF($B273&lt;206,INDEX(EfficiencyFunctions!F$2:F$206,$B273+1),INDEX(EfficiencyFunctions!F$2:F$206,$B273))-INDEX(EfficiencyFunctions!F$2:F$206,$B273))/($E273-$C273)*($A273-$C273)+INDEX(EfficiencyFunctions!F$2:F$206,$B273)),(IF($B273&lt;206,INDEX(EfficiencyFunctions!F$2:F$206,$B273+1),INDEX(EfficiencyFunctions!F$2:F$206,$B273))-INDEX(EfficiencyFunctions!F$2:F$206,$B273))/($E273-$C273)*($A273-$C273)+INDEX(EfficiencyFunctions!F$2:F$206,$B273),0)</f>
        <v>0</v>
      </c>
      <c r="L273">
        <f t="shared" si="9"/>
        <v>0</v>
      </c>
      <c r="M273">
        <f>IF(ISNUMBER(MainDisplay!I273),MainDisplay!I273*MainDisplay!$A$5/(683*SUMPRODUCT('Interpolated data'!G$3:G$1003,'Interpolated data'!L$3:L$1003,MainDisplay!I$3:I$1003)),0)</f>
        <v>0</v>
      </c>
    </row>
    <row r="274" spans="1:13" x14ac:dyDescent="0.25">
      <c r="A274" t="str">
        <f>IF(ISNUMBER(MainDisplay!G274),MainDisplay!G274,"")</f>
        <v/>
      </c>
      <c r="B274" t="e">
        <f>MATCH($A274,EfficiencyFunctions!$A$2:$A$206,1)</f>
        <v>#N/A</v>
      </c>
      <c r="C274" t="e">
        <f>INDEX(EfficiencyFunctions!$A$2:$A$206,B274)</f>
        <v>#N/A</v>
      </c>
      <c r="D274" t="e">
        <f>INDEX(EfficiencyFunctions!$B$2:$B$206,B274)</f>
        <v>#N/A</v>
      </c>
      <c r="E274" t="e">
        <f>IF(B274&lt;206,INDEX(EfficiencyFunctions!$A$2:$A$206,B274+1),1000000)</f>
        <v>#N/A</v>
      </c>
      <c r="F274" t="e">
        <f>IF(B274&lt;206,INDEX(EfficiencyFunctions!$B$2:$B$206,B274+1),INDEX(EfficiencyFunctions!$B$2:$B$206,B274))</f>
        <v>#N/A</v>
      </c>
      <c r="G274">
        <f t="shared" si="8"/>
        <v>0</v>
      </c>
      <c r="H274">
        <f>IF(ISNUMBER((IF($B274&lt;206,INDEX(EfficiencyFunctions!C$2:C$206,$B274+1),INDEX(EfficiencyFunctions!C$2:C$206,$B274))-INDEX(EfficiencyFunctions!C$2:C$206,$B274))/($E274-$C274)*($A274-$C274)+INDEX(EfficiencyFunctions!C$2:C$206,$B274)),(IF($B274&lt;206,INDEX(EfficiencyFunctions!C$2:C$206,$B274+1),INDEX(EfficiencyFunctions!C$2:C$206,$B274))-INDEX(EfficiencyFunctions!C$2:C$206,$B274))/($E274-$C274)*($A274-$C274)+INDEX(EfficiencyFunctions!C$2:C$206,$B274),0)</f>
        <v>0</v>
      </c>
      <c r="I274">
        <f>IF(ISNUMBER((IF($B274&lt;206,INDEX(EfficiencyFunctions!D$2:D$206,$B274+1),INDEX(EfficiencyFunctions!D$2:D$206,$B274))-INDEX(EfficiencyFunctions!D$2:D$206,$B274))/($E274-$C274)*($A274-$C274)+INDEX(EfficiencyFunctions!D$2:D$206,$B274)),(IF($B274&lt;206,INDEX(EfficiencyFunctions!D$2:D$206,$B274+1),INDEX(EfficiencyFunctions!D$2:D$206,$B274))-INDEX(EfficiencyFunctions!D$2:D$206,$B274))/($E274-$C274)*($A274-$C274)+INDEX(EfficiencyFunctions!D$2:D$206,$B274),0)</f>
        <v>0</v>
      </c>
      <c r="J274">
        <f>IF(ISNUMBER((IF($B274&lt;206,INDEX(EfficiencyFunctions!E$2:E$206,$B274+1),INDEX(EfficiencyFunctions!E$2:E$206,$B274))-INDEX(EfficiencyFunctions!E$2:E$206,$B274))/($E274-$C274)*($A274-$C274)+INDEX(EfficiencyFunctions!E$2:E$206,$B274)),(IF($B274&lt;206,INDEX(EfficiencyFunctions!E$2:E$206,$B274+1),INDEX(EfficiencyFunctions!E$2:E$206,$B274))-INDEX(EfficiencyFunctions!E$2:E$206,$B274))/($E274-$C274)*($A274-$C274)+INDEX(EfficiencyFunctions!E$2:E$206,$B274),0)</f>
        <v>0</v>
      </c>
      <c r="K274">
        <f>IF(ISNUMBER((IF($B274&lt;206,INDEX(EfficiencyFunctions!F$2:F$206,$B274+1),INDEX(EfficiencyFunctions!F$2:F$206,$B274))-INDEX(EfficiencyFunctions!F$2:F$206,$B274))/($E274-$C274)*($A274-$C274)+INDEX(EfficiencyFunctions!F$2:F$206,$B274)),(IF($B274&lt;206,INDEX(EfficiencyFunctions!F$2:F$206,$B274+1),INDEX(EfficiencyFunctions!F$2:F$206,$B274))-INDEX(EfficiencyFunctions!F$2:F$206,$B274))/($E274-$C274)*($A274-$C274)+INDEX(EfficiencyFunctions!F$2:F$206,$B274),0)</f>
        <v>0</v>
      </c>
      <c r="L274">
        <f t="shared" si="9"/>
        <v>0</v>
      </c>
      <c r="M274">
        <f>IF(ISNUMBER(MainDisplay!I274),MainDisplay!I274*MainDisplay!$A$5/(683*SUMPRODUCT('Interpolated data'!G$3:G$1003,'Interpolated data'!L$3:L$1003,MainDisplay!I$3:I$1003)),0)</f>
        <v>0</v>
      </c>
    </row>
    <row r="275" spans="1:13" x14ac:dyDescent="0.25">
      <c r="A275" t="str">
        <f>IF(ISNUMBER(MainDisplay!G275),MainDisplay!G275,"")</f>
        <v/>
      </c>
      <c r="B275" t="e">
        <f>MATCH($A275,EfficiencyFunctions!$A$2:$A$206,1)</f>
        <v>#N/A</v>
      </c>
      <c r="C275" t="e">
        <f>INDEX(EfficiencyFunctions!$A$2:$A$206,B275)</f>
        <v>#N/A</v>
      </c>
      <c r="D275" t="e">
        <f>INDEX(EfficiencyFunctions!$B$2:$B$206,B275)</f>
        <v>#N/A</v>
      </c>
      <c r="E275" t="e">
        <f>IF(B275&lt;206,INDEX(EfficiencyFunctions!$A$2:$A$206,B275+1),1000000)</f>
        <v>#N/A</v>
      </c>
      <c r="F275" t="e">
        <f>IF(B275&lt;206,INDEX(EfficiencyFunctions!$B$2:$B$206,B275+1),INDEX(EfficiencyFunctions!$B$2:$B$206,B275))</f>
        <v>#N/A</v>
      </c>
      <c r="G275">
        <f t="shared" si="8"/>
        <v>0</v>
      </c>
      <c r="H275">
        <f>IF(ISNUMBER((IF($B275&lt;206,INDEX(EfficiencyFunctions!C$2:C$206,$B275+1),INDEX(EfficiencyFunctions!C$2:C$206,$B275))-INDEX(EfficiencyFunctions!C$2:C$206,$B275))/($E275-$C275)*($A275-$C275)+INDEX(EfficiencyFunctions!C$2:C$206,$B275)),(IF($B275&lt;206,INDEX(EfficiencyFunctions!C$2:C$206,$B275+1),INDEX(EfficiencyFunctions!C$2:C$206,$B275))-INDEX(EfficiencyFunctions!C$2:C$206,$B275))/($E275-$C275)*($A275-$C275)+INDEX(EfficiencyFunctions!C$2:C$206,$B275),0)</f>
        <v>0</v>
      </c>
      <c r="I275">
        <f>IF(ISNUMBER((IF($B275&lt;206,INDEX(EfficiencyFunctions!D$2:D$206,$B275+1),INDEX(EfficiencyFunctions!D$2:D$206,$B275))-INDEX(EfficiencyFunctions!D$2:D$206,$B275))/($E275-$C275)*($A275-$C275)+INDEX(EfficiencyFunctions!D$2:D$206,$B275)),(IF($B275&lt;206,INDEX(EfficiencyFunctions!D$2:D$206,$B275+1),INDEX(EfficiencyFunctions!D$2:D$206,$B275))-INDEX(EfficiencyFunctions!D$2:D$206,$B275))/($E275-$C275)*($A275-$C275)+INDEX(EfficiencyFunctions!D$2:D$206,$B275),0)</f>
        <v>0</v>
      </c>
      <c r="J275">
        <f>IF(ISNUMBER((IF($B275&lt;206,INDEX(EfficiencyFunctions!E$2:E$206,$B275+1),INDEX(EfficiencyFunctions!E$2:E$206,$B275))-INDEX(EfficiencyFunctions!E$2:E$206,$B275))/($E275-$C275)*($A275-$C275)+INDEX(EfficiencyFunctions!E$2:E$206,$B275)),(IF($B275&lt;206,INDEX(EfficiencyFunctions!E$2:E$206,$B275+1),INDEX(EfficiencyFunctions!E$2:E$206,$B275))-INDEX(EfficiencyFunctions!E$2:E$206,$B275))/($E275-$C275)*($A275-$C275)+INDEX(EfficiencyFunctions!E$2:E$206,$B275),0)</f>
        <v>0</v>
      </c>
      <c r="K275">
        <f>IF(ISNUMBER((IF($B275&lt;206,INDEX(EfficiencyFunctions!F$2:F$206,$B275+1),INDEX(EfficiencyFunctions!F$2:F$206,$B275))-INDEX(EfficiencyFunctions!F$2:F$206,$B275))/($E275-$C275)*($A275-$C275)+INDEX(EfficiencyFunctions!F$2:F$206,$B275)),(IF($B275&lt;206,INDEX(EfficiencyFunctions!F$2:F$206,$B275+1),INDEX(EfficiencyFunctions!F$2:F$206,$B275))-INDEX(EfficiencyFunctions!F$2:F$206,$B275))/($E275-$C275)*($A275-$C275)+INDEX(EfficiencyFunctions!F$2:F$206,$B275),0)</f>
        <v>0</v>
      </c>
      <c r="L275">
        <f t="shared" si="9"/>
        <v>0</v>
      </c>
      <c r="M275">
        <f>IF(ISNUMBER(MainDisplay!I275),MainDisplay!I275*MainDisplay!$A$5/(683*SUMPRODUCT('Interpolated data'!G$3:G$1003,'Interpolated data'!L$3:L$1003,MainDisplay!I$3:I$1003)),0)</f>
        <v>0</v>
      </c>
    </row>
    <row r="276" spans="1:13" x14ac:dyDescent="0.25">
      <c r="A276" t="str">
        <f>IF(ISNUMBER(MainDisplay!G276),MainDisplay!G276,"")</f>
        <v/>
      </c>
      <c r="B276" t="e">
        <f>MATCH($A276,EfficiencyFunctions!$A$2:$A$206,1)</f>
        <v>#N/A</v>
      </c>
      <c r="C276" t="e">
        <f>INDEX(EfficiencyFunctions!$A$2:$A$206,B276)</f>
        <v>#N/A</v>
      </c>
      <c r="D276" t="e">
        <f>INDEX(EfficiencyFunctions!$B$2:$B$206,B276)</f>
        <v>#N/A</v>
      </c>
      <c r="E276" t="e">
        <f>IF(B276&lt;206,INDEX(EfficiencyFunctions!$A$2:$A$206,B276+1),1000000)</f>
        <v>#N/A</v>
      </c>
      <c r="F276" t="e">
        <f>IF(B276&lt;206,INDEX(EfficiencyFunctions!$B$2:$B$206,B276+1),INDEX(EfficiencyFunctions!$B$2:$B$206,B276))</f>
        <v>#N/A</v>
      </c>
      <c r="G276">
        <f t="shared" si="8"/>
        <v>0</v>
      </c>
      <c r="H276">
        <f>IF(ISNUMBER((IF($B276&lt;206,INDEX(EfficiencyFunctions!C$2:C$206,$B276+1),INDEX(EfficiencyFunctions!C$2:C$206,$B276))-INDEX(EfficiencyFunctions!C$2:C$206,$B276))/($E276-$C276)*($A276-$C276)+INDEX(EfficiencyFunctions!C$2:C$206,$B276)),(IF($B276&lt;206,INDEX(EfficiencyFunctions!C$2:C$206,$B276+1),INDEX(EfficiencyFunctions!C$2:C$206,$B276))-INDEX(EfficiencyFunctions!C$2:C$206,$B276))/($E276-$C276)*($A276-$C276)+INDEX(EfficiencyFunctions!C$2:C$206,$B276),0)</f>
        <v>0</v>
      </c>
      <c r="I276">
        <f>IF(ISNUMBER((IF($B276&lt;206,INDEX(EfficiencyFunctions!D$2:D$206,$B276+1),INDEX(EfficiencyFunctions!D$2:D$206,$B276))-INDEX(EfficiencyFunctions!D$2:D$206,$B276))/($E276-$C276)*($A276-$C276)+INDEX(EfficiencyFunctions!D$2:D$206,$B276)),(IF($B276&lt;206,INDEX(EfficiencyFunctions!D$2:D$206,$B276+1),INDEX(EfficiencyFunctions!D$2:D$206,$B276))-INDEX(EfficiencyFunctions!D$2:D$206,$B276))/($E276-$C276)*($A276-$C276)+INDEX(EfficiencyFunctions!D$2:D$206,$B276),0)</f>
        <v>0</v>
      </c>
      <c r="J276">
        <f>IF(ISNUMBER((IF($B276&lt;206,INDEX(EfficiencyFunctions!E$2:E$206,$B276+1),INDEX(EfficiencyFunctions!E$2:E$206,$B276))-INDEX(EfficiencyFunctions!E$2:E$206,$B276))/($E276-$C276)*($A276-$C276)+INDEX(EfficiencyFunctions!E$2:E$206,$B276)),(IF($B276&lt;206,INDEX(EfficiencyFunctions!E$2:E$206,$B276+1),INDEX(EfficiencyFunctions!E$2:E$206,$B276))-INDEX(EfficiencyFunctions!E$2:E$206,$B276))/($E276-$C276)*($A276-$C276)+INDEX(EfficiencyFunctions!E$2:E$206,$B276),0)</f>
        <v>0</v>
      </c>
      <c r="K276">
        <f>IF(ISNUMBER((IF($B276&lt;206,INDEX(EfficiencyFunctions!F$2:F$206,$B276+1),INDEX(EfficiencyFunctions!F$2:F$206,$B276))-INDEX(EfficiencyFunctions!F$2:F$206,$B276))/($E276-$C276)*($A276-$C276)+INDEX(EfficiencyFunctions!F$2:F$206,$B276)),(IF($B276&lt;206,INDEX(EfficiencyFunctions!F$2:F$206,$B276+1),INDEX(EfficiencyFunctions!F$2:F$206,$B276))-INDEX(EfficiencyFunctions!F$2:F$206,$B276))/($E276-$C276)*($A276-$C276)+INDEX(EfficiencyFunctions!F$2:F$206,$B276),0)</f>
        <v>0</v>
      </c>
      <c r="L276">
        <f t="shared" si="9"/>
        <v>0</v>
      </c>
      <c r="M276">
        <f>IF(ISNUMBER(MainDisplay!I276),MainDisplay!I276*MainDisplay!$A$5/(683*SUMPRODUCT('Interpolated data'!G$3:G$1003,'Interpolated data'!L$3:L$1003,MainDisplay!I$3:I$1003)),0)</f>
        <v>0</v>
      </c>
    </row>
    <row r="277" spans="1:13" x14ac:dyDescent="0.25">
      <c r="A277" t="str">
        <f>IF(ISNUMBER(MainDisplay!G277),MainDisplay!G277,"")</f>
        <v/>
      </c>
      <c r="B277" t="e">
        <f>MATCH($A277,EfficiencyFunctions!$A$2:$A$206,1)</f>
        <v>#N/A</v>
      </c>
      <c r="C277" t="e">
        <f>INDEX(EfficiencyFunctions!$A$2:$A$206,B277)</f>
        <v>#N/A</v>
      </c>
      <c r="D277" t="e">
        <f>INDEX(EfficiencyFunctions!$B$2:$B$206,B277)</f>
        <v>#N/A</v>
      </c>
      <c r="E277" t="e">
        <f>IF(B277&lt;206,INDEX(EfficiencyFunctions!$A$2:$A$206,B277+1),1000000)</f>
        <v>#N/A</v>
      </c>
      <c r="F277" t="e">
        <f>IF(B277&lt;206,INDEX(EfficiencyFunctions!$B$2:$B$206,B277+1),INDEX(EfficiencyFunctions!$B$2:$B$206,B277))</f>
        <v>#N/A</v>
      </c>
      <c r="G277">
        <f t="shared" si="8"/>
        <v>0</v>
      </c>
      <c r="H277">
        <f>IF(ISNUMBER((IF($B277&lt;206,INDEX(EfficiencyFunctions!C$2:C$206,$B277+1),INDEX(EfficiencyFunctions!C$2:C$206,$B277))-INDEX(EfficiencyFunctions!C$2:C$206,$B277))/($E277-$C277)*($A277-$C277)+INDEX(EfficiencyFunctions!C$2:C$206,$B277)),(IF($B277&lt;206,INDEX(EfficiencyFunctions!C$2:C$206,$B277+1),INDEX(EfficiencyFunctions!C$2:C$206,$B277))-INDEX(EfficiencyFunctions!C$2:C$206,$B277))/($E277-$C277)*($A277-$C277)+INDEX(EfficiencyFunctions!C$2:C$206,$B277),0)</f>
        <v>0</v>
      </c>
      <c r="I277">
        <f>IF(ISNUMBER((IF($B277&lt;206,INDEX(EfficiencyFunctions!D$2:D$206,$B277+1),INDEX(EfficiencyFunctions!D$2:D$206,$B277))-INDEX(EfficiencyFunctions!D$2:D$206,$B277))/($E277-$C277)*($A277-$C277)+INDEX(EfficiencyFunctions!D$2:D$206,$B277)),(IF($B277&lt;206,INDEX(EfficiencyFunctions!D$2:D$206,$B277+1),INDEX(EfficiencyFunctions!D$2:D$206,$B277))-INDEX(EfficiencyFunctions!D$2:D$206,$B277))/($E277-$C277)*($A277-$C277)+INDEX(EfficiencyFunctions!D$2:D$206,$B277),0)</f>
        <v>0</v>
      </c>
      <c r="J277">
        <f>IF(ISNUMBER((IF($B277&lt;206,INDEX(EfficiencyFunctions!E$2:E$206,$B277+1),INDEX(EfficiencyFunctions!E$2:E$206,$B277))-INDEX(EfficiencyFunctions!E$2:E$206,$B277))/($E277-$C277)*($A277-$C277)+INDEX(EfficiencyFunctions!E$2:E$206,$B277)),(IF($B277&lt;206,INDEX(EfficiencyFunctions!E$2:E$206,$B277+1),INDEX(EfficiencyFunctions!E$2:E$206,$B277))-INDEX(EfficiencyFunctions!E$2:E$206,$B277))/($E277-$C277)*($A277-$C277)+INDEX(EfficiencyFunctions!E$2:E$206,$B277),0)</f>
        <v>0</v>
      </c>
      <c r="K277">
        <f>IF(ISNUMBER((IF($B277&lt;206,INDEX(EfficiencyFunctions!F$2:F$206,$B277+1),INDEX(EfficiencyFunctions!F$2:F$206,$B277))-INDEX(EfficiencyFunctions!F$2:F$206,$B277))/($E277-$C277)*($A277-$C277)+INDEX(EfficiencyFunctions!F$2:F$206,$B277)),(IF($B277&lt;206,INDEX(EfficiencyFunctions!F$2:F$206,$B277+1),INDEX(EfficiencyFunctions!F$2:F$206,$B277))-INDEX(EfficiencyFunctions!F$2:F$206,$B277))/($E277-$C277)*($A277-$C277)+INDEX(EfficiencyFunctions!F$2:F$206,$B277),0)</f>
        <v>0</v>
      </c>
      <c r="L277">
        <f t="shared" si="9"/>
        <v>0</v>
      </c>
      <c r="M277">
        <f>IF(ISNUMBER(MainDisplay!I277),MainDisplay!I277*MainDisplay!$A$5/(683*SUMPRODUCT('Interpolated data'!G$3:G$1003,'Interpolated data'!L$3:L$1003,MainDisplay!I$3:I$1003)),0)</f>
        <v>0</v>
      </c>
    </row>
    <row r="278" spans="1:13" x14ac:dyDescent="0.25">
      <c r="A278" t="str">
        <f>IF(ISNUMBER(MainDisplay!G278),MainDisplay!G278,"")</f>
        <v/>
      </c>
      <c r="B278" t="e">
        <f>MATCH($A278,EfficiencyFunctions!$A$2:$A$206,1)</f>
        <v>#N/A</v>
      </c>
      <c r="C278" t="e">
        <f>INDEX(EfficiencyFunctions!$A$2:$A$206,B278)</f>
        <v>#N/A</v>
      </c>
      <c r="D278" t="e">
        <f>INDEX(EfficiencyFunctions!$B$2:$B$206,B278)</f>
        <v>#N/A</v>
      </c>
      <c r="E278" t="e">
        <f>IF(B278&lt;206,INDEX(EfficiencyFunctions!$A$2:$A$206,B278+1),1000000)</f>
        <v>#N/A</v>
      </c>
      <c r="F278" t="e">
        <f>IF(B278&lt;206,INDEX(EfficiencyFunctions!$B$2:$B$206,B278+1),INDEX(EfficiencyFunctions!$B$2:$B$206,B278))</f>
        <v>#N/A</v>
      </c>
      <c r="G278">
        <f t="shared" si="8"/>
        <v>0</v>
      </c>
      <c r="H278">
        <f>IF(ISNUMBER((IF($B278&lt;206,INDEX(EfficiencyFunctions!C$2:C$206,$B278+1),INDEX(EfficiencyFunctions!C$2:C$206,$B278))-INDEX(EfficiencyFunctions!C$2:C$206,$B278))/($E278-$C278)*($A278-$C278)+INDEX(EfficiencyFunctions!C$2:C$206,$B278)),(IF($B278&lt;206,INDEX(EfficiencyFunctions!C$2:C$206,$B278+1),INDEX(EfficiencyFunctions!C$2:C$206,$B278))-INDEX(EfficiencyFunctions!C$2:C$206,$B278))/($E278-$C278)*($A278-$C278)+INDEX(EfficiencyFunctions!C$2:C$206,$B278),0)</f>
        <v>0</v>
      </c>
      <c r="I278">
        <f>IF(ISNUMBER((IF($B278&lt;206,INDEX(EfficiencyFunctions!D$2:D$206,$B278+1),INDEX(EfficiencyFunctions!D$2:D$206,$B278))-INDEX(EfficiencyFunctions!D$2:D$206,$B278))/($E278-$C278)*($A278-$C278)+INDEX(EfficiencyFunctions!D$2:D$206,$B278)),(IF($B278&lt;206,INDEX(EfficiencyFunctions!D$2:D$206,$B278+1),INDEX(EfficiencyFunctions!D$2:D$206,$B278))-INDEX(EfficiencyFunctions!D$2:D$206,$B278))/($E278-$C278)*($A278-$C278)+INDEX(EfficiencyFunctions!D$2:D$206,$B278),0)</f>
        <v>0</v>
      </c>
      <c r="J278">
        <f>IF(ISNUMBER((IF($B278&lt;206,INDEX(EfficiencyFunctions!E$2:E$206,$B278+1),INDEX(EfficiencyFunctions!E$2:E$206,$B278))-INDEX(EfficiencyFunctions!E$2:E$206,$B278))/($E278-$C278)*($A278-$C278)+INDEX(EfficiencyFunctions!E$2:E$206,$B278)),(IF($B278&lt;206,INDEX(EfficiencyFunctions!E$2:E$206,$B278+1),INDEX(EfficiencyFunctions!E$2:E$206,$B278))-INDEX(EfficiencyFunctions!E$2:E$206,$B278))/($E278-$C278)*($A278-$C278)+INDEX(EfficiencyFunctions!E$2:E$206,$B278),0)</f>
        <v>0</v>
      </c>
      <c r="K278">
        <f>IF(ISNUMBER((IF($B278&lt;206,INDEX(EfficiencyFunctions!F$2:F$206,$B278+1),INDEX(EfficiencyFunctions!F$2:F$206,$B278))-INDEX(EfficiencyFunctions!F$2:F$206,$B278))/($E278-$C278)*($A278-$C278)+INDEX(EfficiencyFunctions!F$2:F$206,$B278)),(IF($B278&lt;206,INDEX(EfficiencyFunctions!F$2:F$206,$B278+1),INDEX(EfficiencyFunctions!F$2:F$206,$B278))-INDEX(EfficiencyFunctions!F$2:F$206,$B278))/($E278-$C278)*($A278-$C278)+INDEX(EfficiencyFunctions!F$2:F$206,$B278),0)</f>
        <v>0</v>
      </c>
      <c r="L278">
        <f t="shared" si="9"/>
        <v>0</v>
      </c>
      <c r="M278">
        <f>IF(ISNUMBER(MainDisplay!I278),MainDisplay!I278*MainDisplay!$A$5/(683*SUMPRODUCT('Interpolated data'!G$3:G$1003,'Interpolated data'!L$3:L$1003,MainDisplay!I$3:I$1003)),0)</f>
        <v>0</v>
      </c>
    </row>
    <row r="279" spans="1:13" x14ac:dyDescent="0.25">
      <c r="A279" t="str">
        <f>IF(ISNUMBER(MainDisplay!G279),MainDisplay!G279,"")</f>
        <v/>
      </c>
      <c r="B279" t="e">
        <f>MATCH($A279,EfficiencyFunctions!$A$2:$A$206,1)</f>
        <v>#N/A</v>
      </c>
      <c r="C279" t="e">
        <f>INDEX(EfficiencyFunctions!$A$2:$A$206,B279)</f>
        <v>#N/A</v>
      </c>
      <c r="D279" t="e">
        <f>INDEX(EfficiencyFunctions!$B$2:$B$206,B279)</f>
        <v>#N/A</v>
      </c>
      <c r="E279" t="e">
        <f>IF(B279&lt;206,INDEX(EfficiencyFunctions!$A$2:$A$206,B279+1),1000000)</f>
        <v>#N/A</v>
      </c>
      <c r="F279" t="e">
        <f>IF(B279&lt;206,INDEX(EfficiencyFunctions!$B$2:$B$206,B279+1),INDEX(EfficiencyFunctions!$B$2:$B$206,B279))</f>
        <v>#N/A</v>
      </c>
      <c r="G279">
        <f t="shared" si="8"/>
        <v>0</v>
      </c>
      <c r="H279">
        <f>IF(ISNUMBER((IF($B279&lt;206,INDEX(EfficiencyFunctions!C$2:C$206,$B279+1),INDEX(EfficiencyFunctions!C$2:C$206,$B279))-INDEX(EfficiencyFunctions!C$2:C$206,$B279))/($E279-$C279)*($A279-$C279)+INDEX(EfficiencyFunctions!C$2:C$206,$B279)),(IF($B279&lt;206,INDEX(EfficiencyFunctions!C$2:C$206,$B279+1),INDEX(EfficiencyFunctions!C$2:C$206,$B279))-INDEX(EfficiencyFunctions!C$2:C$206,$B279))/($E279-$C279)*($A279-$C279)+INDEX(EfficiencyFunctions!C$2:C$206,$B279),0)</f>
        <v>0</v>
      </c>
      <c r="I279">
        <f>IF(ISNUMBER((IF($B279&lt;206,INDEX(EfficiencyFunctions!D$2:D$206,$B279+1),INDEX(EfficiencyFunctions!D$2:D$206,$B279))-INDEX(EfficiencyFunctions!D$2:D$206,$B279))/($E279-$C279)*($A279-$C279)+INDEX(EfficiencyFunctions!D$2:D$206,$B279)),(IF($B279&lt;206,INDEX(EfficiencyFunctions!D$2:D$206,$B279+1),INDEX(EfficiencyFunctions!D$2:D$206,$B279))-INDEX(EfficiencyFunctions!D$2:D$206,$B279))/($E279-$C279)*($A279-$C279)+INDEX(EfficiencyFunctions!D$2:D$206,$B279),0)</f>
        <v>0</v>
      </c>
      <c r="J279">
        <f>IF(ISNUMBER((IF($B279&lt;206,INDEX(EfficiencyFunctions!E$2:E$206,$B279+1),INDEX(EfficiencyFunctions!E$2:E$206,$B279))-INDEX(EfficiencyFunctions!E$2:E$206,$B279))/($E279-$C279)*($A279-$C279)+INDEX(EfficiencyFunctions!E$2:E$206,$B279)),(IF($B279&lt;206,INDEX(EfficiencyFunctions!E$2:E$206,$B279+1),INDEX(EfficiencyFunctions!E$2:E$206,$B279))-INDEX(EfficiencyFunctions!E$2:E$206,$B279))/($E279-$C279)*($A279-$C279)+INDEX(EfficiencyFunctions!E$2:E$206,$B279),0)</f>
        <v>0</v>
      </c>
      <c r="K279">
        <f>IF(ISNUMBER((IF($B279&lt;206,INDEX(EfficiencyFunctions!F$2:F$206,$B279+1),INDEX(EfficiencyFunctions!F$2:F$206,$B279))-INDEX(EfficiencyFunctions!F$2:F$206,$B279))/($E279-$C279)*($A279-$C279)+INDEX(EfficiencyFunctions!F$2:F$206,$B279)),(IF($B279&lt;206,INDEX(EfficiencyFunctions!F$2:F$206,$B279+1),INDEX(EfficiencyFunctions!F$2:F$206,$B279))-INDEX(EfficiencyFunctions!F$2:F$206,$B279))/($E279-$C279)*($A279-$C279)+INDEX(EfficiencyFunctions!F$2:F$206,$B279),0)</f>
        <v>0</v>
      </c>
      <c r="L279">
        <f t="shared" si="9"/>
        <v>0</v>
      </c>
      <c r="M279">
        <f>IF(ISNUMBER(MainDisplay!I279),MainDisplay!I279*MainDisplay!$A$5/(683*SUMPRODUCT('Interpolated data'!G$3:G$1003,'Interpolated data'!L$3:L$1003,MainDisplay!I$3:I$1003)),0)</f>
        <v>0</v>
      </c>
    </row>
    <row r="280" spans="1:13" x14ac:dyDescent="0.25">
      <c r="A280" t="str">
        <f>IF(ISNUMBER(MainDisplay!G280),MainDisplay!G280,"")</f>
        <v/>
      </c>
      <c r="B280" t="e">
        <f>MATCH($A280,EfficiencyFunctions!$A$2:$A$206,1)</f>
        <v>#N/A</v>
      </c>
      <c r="C280" t="e">
        <f>INDEX(EfficiencyFunctions!$A$2:$A$206,B280)</f>
        <v>#N/A</v>
      </c>
      <c r="D280" t="e">
        <f>INDEX(EfficiencyFunctions!$B$2:$B$206,B280)</f>
        <v>#N/A</v>
      </c>
      <c r="E280" t="e">
        <f>IF(B280&lt;206,INDEX(EfficiencyFunctions!$A$2:$A$206,B280+1),1000000)</f>
        <v>#N/A</v>
      </c>
      <c r="F280" t="e">
        <f>IF(B280&lt;206,INDEX(EfficiencyFunctions!$B$2:$B$206,B280+1),INDEX(EfficiencyFunctions!$B$2:$B$206,B280))</f>
        <v>#N/A</v>
      </c>
      <c r="G280">
        <f t="shared" si="8"/>
        <v>0</v>
      </c>
      <c r="H280">
        <f>IF(ISNUMBER((IF($B280&lt;206,INDEX(EfficiencyFunctions!C$2:C$206,$B280+1),INDEX(EfficiencyFunctions!C$2:C$206,$B280))-INDEX(EfficiencyFunctions!C$2:C$206,$B280))/($E280-$C280)*($A280-$C280)+INDEX(EfficiencyFunctions!C$2:C$206,$B280)),(IF($B280&lt;206,INDEX(EfficiencyFunctions!C$2:C$206,$B280+1),INDEX(EfficiencyFunctions!C$2:C$206,$B280))-INDEX(EfficiencyFunctions!C$2:C$206,$B280))/($E280-$C280)*($A280-$C280)+INDEX(EfficiencyFunctions!C$2:C$206,$B280),0)</f>
        <v>0</v>
      </c>
      <c r="I280">
        <f>IF(ISNUMBER((IF($B280&lt;206,INDEX(EfficiencyFunctions!D$2:D$206,$B280+1),INDEX(EfficiencyFunctions!D$2:D$206,$B280))-INDEX(EfficiencyFunctions!D$2:D$206,$B280))/($E280-$C280)*($A280-$C280)+INDEX(EfficiencyFunctions!D$2:D$206,$B280)),(IF($B280&lt;206,INDEX(EfficiencyFunctions!D$2:D$206,$B280+1),INDEX(EfficiencyFunctions!D$2:D$206,$B280))-INDEX(EfficiencyFunctions!D$2:D$206,$B280))/($E280-$C280)*($A280-$C280)+INDEX(EfficiencyFunctions!D$2:D$206,$B280),0)</f>
        <v>0</v>
      </c>
      <c r="J280">
        <f>IF(ISNUMBER((IF($B280&lt;206,INDEX(EfficiencyFunctions!E$2:E$206,$B280+1),INDEX(EfficiencyFunctions!E$2:E$206,$B280))-INDEX(EfficiencyFunctions!E$2:E$206,$B280))/($E280-$C280)*($A280-$C280)+INDEX(EfficiencyFunctions!E$2:E$206,$B280)),(IF($B280&lt;206,INDEX(EfficiencyFunctions!E$2:E$206,$B280+1),INDEX(EfficiencyFunctions!E$2:E$206,$B280))-INDEX(EfficiencyFunctions!E$2:E$206,$B280))/($E280-$C280)*($A280-$C280)+INDEX(EfficiencyFunctions!E$2:E$206,$B280),0)</f>
        <v>0</v>
      </c>
      <c r="K280">
        <f>IF(ISNUMBER((IF($B280&lt;206,INDEX(EfficiencyFunctions!F$2:F$206,$B280+1),INDEX(EfficiencyFunctions!F$2:F$206,$B280))-INDEX(EfficiencyFunctions!F$2:F$206,$B280))/($E280-$C280)*($A280-$C280)+INDEX(EfficiencyFunctions!F$2:F$206,$B280)),(IF($B280&lt;206,INDEX(EfficiencyFunctions!F$2:F$206,$B280+1),INDEX(EfficiencyFunctions!F$2:F$206,$B280))-INDEX(EfficiencyFunctions!F$2:F$206,$B280))/($E280-$C280)*($A280-$C280)+INDEX(EfficiencyFunctions!F$2:F$206,$B280),0)</f>
        <v>0</v>
      </c>
      <c r="L280">
        <f t="shared" si="9"/>
        <v>0</v>
      </c>
      <c r="M280">
        <f>IF(ISNUMBER(MainDisplay!I280),MainDisplay!I280*MainDisplay!$A$5/(683*SUMPRODUCT('Interpolated data'!G$3:G$1003,'Interpolated data'!L$3:L$1003,MainDisplay!I$3:I$1003)),0)</f>
        <v>0</v>
      </c>
    </row>
    <row r="281" spans="1:13" x14ac:dyDescent="0.25">
      <c r="A281" t="str">
        <f>IF(ISNUMBER(MainDisplay!G281),MainDisplay!G281,"")</f>
        <v/>
      </c>
      <c r="B281" t="e">
        <f>MATCH($A281,EfficiencyFunctions!$A$2:$A$206,1)</f>
        <v>#N/A</v>
      </c>
      <c r="C281" t="e">
        <f>INDEX(EfficiencyFunctions!$A$2:$A$206,B281)</f>
        <v>#N/A</v>
      </c>
      <c r="D281" t="e">
        <f>INDEX(EfficiencyFunctions!$B$2:$B$206,B281)</f>
        <v>#N/A</v>
      </c>
      <c r="E281" t="e">
        <f>IF(B281&lt;206,INDEX(EfficiencyFunctions!$A$2:$A$206,B281+1),1000000)</f>
        <v>#N/A</v>
      </c>
      <c r="F281" t="e">
        <f>IF(B281&lt;206,INDEX(EfficiencyFunctions!$B$2:$B$206,B281+1),INDEX(EfficiencyFunctions!$B$2:$B$206,B281))</f>
        <v>#N/A</v>
      </c>
      <c r="G281">
        <f t="shared" si="8"/>
        <v>0</v>
      </c>
      <c r="H281">
        <f>IF(ISNUMBER((IF($B281&lt;206,INDEX(EfficiencyFunctions!C$2:C$206,$B281+1),INDEX(EfficiencyFunctions!C$2:C$206,$B281))-INDEX(EfficiencyFunctions!C$2:C$206,$B281))/($E281-$C281)*($A281-$C281)+INDEX(EfficiencyFunctions!C$2:C$206,$B281)),(IF($B281&lt;206,INDEX(EfficiencyFunctions!C$2:C$206,$B281+1),INDEX(EfficiencyFunctions!C$2:C$206,$B281))-INDEX(EfficiencyFunctions!C$2:C$206,$B281))/($E281-$C281)*($A281-$C281)+INDEX(EfficiencyFunctions!C$2:C$206,$B281),0)</f>
        <v>0</v>
      </c>
      <c r="I281">
        <f>IF(ISNUMBER((IF($B281&lt;206,INDEX(EfficiencyFunctions!D$2:D$206,$B281+1),INDEX(EfficiencyFunctions!D$2:D$206,$B281))-INDEX(EfficiencyFunctions!D$2:D$206,$B281))/($E281-$C281)*($A281-$C281)+INDEX(EfficiencyFunctions!D$2:D$206,$B281)),(IF($B281&lt;206,INDEX(EfficiencyFunctions!D$2:D$206,$B281+1),INDEX(EfficiencyFunctions!D$2:D$206,$B281))-INDEX(EfficiencyFunctions!D$2:D$206,$B281))/($E281-$C281)*($A281-$C281)+INDEX(EfficiencyFunctions!D$2:D$206,$B281),0)</f>
        <v>0</v>
      </c>
      <c r="J281">
        <f>IF(ISNUMBER((IF($B281&lt;206,INDEX(EfficiencyFunctions!E$2:E$206,$B281+1),INDEX(EfficiencyFunctions!E$2:E$206,$B281))-INDEX(EfficiencyFunctions!E$2:E$206,$B281))/($E281-$C281)*($A281-$C281)+INDEX(EfficiencyFunctions!E$2:E$206,$B281)),(IF($B281&lt;206,INDEX(EfficiencyFunctions!E$2:E$206,$B281+1),INDEX(EfficiencyFunctions!E$2:E$206,$B281))-INDEX(EfficiencyFunctions!E$2:E$206,$B281))/($E281-$C281)*($A281-$C281)+INDEX(EfficiencyFunctions!E$2:E$206,$B281),0)</f>
        <v>0</v>
      </c>
      <c r="K281">
        <f>IF(ISNUMBER((IF($B281&lt;206,INDEX(EfficiencyFunctions!F$2:F$206,$B281+1),INDEX(EfficiencyFunctions!F$2:F$206,$B281))-INDEX(EfficiencyFunctions!F$2:F$206,$B281))/($E281-$C281)*($A281-$C281)+INDEX(EfficiencyFunctions!F$2:F$206,$B281)),(IF($B281&lt;206,INDEX(EfficiencyFunctions!F$2:F$206,$B281+1),INDEX(EfficiencyFunctions!F$2:F$206,$B281))-INDEX(EfficiencyFunctions!F$2:F$206,$B281))/($E281-$C281)*($A281-$C281)+INDEX(EfficiencyFunctions!F$2:F$206,$B281),0)</f>
        <v>0</v>
      </c>
      <c r="L281">
        <f t="shared" si="9"/>
        <v>0</v>
      </c>
      <c r="M281">
        <f>IF(ISNUMBER(MainDisplay!I281),MainDisplay!I281*MainDisplay!$A$5/(683*SUMPRODUCT('Interpolated data'!G$3:G$1003,'Interpolated data'!L$3:L$1003,MainDisplay!I$3:I$1003)),0)</f>
        <v>0</v>
      </c>
    </row>
    <row r="282" spans="1:13" x14ac:dyDescent="0.25">
      <c r="A282" t="str">
        <f>IF(ISNUMBER(MainDisplay!G282),MainDisplay!G282,"")</f>
        <v/>
      </c>
      <c r="B282" t="e">
        <f>MATCH($A282,EfficiencyFunctions!$A$2:$A$206,1)</f>
        <v>#N/A</v>
      </c>
      <c r="C282" t="e">
        <f>INDEX(EfficiencyFunctions!$A$2:$A$206,B282)</f>
        <v>#N/A</v>
      </c>
      <c r="D282" t="e">
        <f>INDEX(EfficiencyFunctions!$B$2:$B$206,B282)</f>
        <v>#N/A</v>
      </c>
      <c r="E282" t="e">
        <f>IF(B282&lt;206,INDEX(EfficiencyFunctions!$A$2:$A$206,B282+1),1000000)</f>
        <v>#N/A</v>
      </c>
      <c r="F282" t="e">
        <f>IF(B282&lt;206,INDEX(EfficiencyFunctions!$B$2:$B$206,B282+1),INDEX(EfficiencyFunctions!$B$2:$B$206,B282))</f>
        <v>#N/A</v>
      </c>
      <c r="G282">
        <f t="shared" si="8"/>
        <v>0</v>
      </c>
      <c r="H282">
        <f>IF(ISNUMBER((IF($B282&lt;206,INDEX(EfficiencyFunctions!C$2:C$206,$B282+1),INDEX(EfficiencyFunctions!C$2:C$206,$B282))-INDEX(EfficiencyFunctions!C$2:C$206,$B282))/($E282-$C282)*($A282-$C282)+INDEX(EfficiencyFunctions!C$2:C$206,$B282)),(IF($B282&lt;206,INDEX(EfficiencyFunctions!C$2:C$206,$B282+1),INDEX(EfficiencyFunctions!C$2:C$206,$B282))-INDEX(EfficiencyFunctions!C$2:C$206,$B282))/($E282-$C282)*($A282-$C282)+INDEX(EfficiencyFunctions!C$2:C$206,$B282),0)</f>
        <v>0</v>
      </c>
      <c r="I282">
        <f>IF(ISNUMBER((IF($B282&lt;206,INDEX(EfficiencyFunctions!D$2:D$206,$B282+1),INDEX(EfficiencyFunctions!D$2:D$206,$B282))-INDEX(EfficiencyFunctions!D$2:D$206,$B282))/($E282-$C282)*($A282-$C282)+INDEX(EfficiencyFunctions!D$2:D$206,$B282)),(IF($B282&lt;206,INDEX(EfficiencyFunctions!D$2:D$206,$B282+1),INDEX(EfficiencyFunctions!D$2:D$206,$B282))-INDEX(EfficiencyFunctions!D$2:D$206,$B282))/($E282-$C282)*($A282-$C282)+INDEX(EfficiencyFunctions!D$2:D$206,$B282),0)</f>
        <v>0</v>
      </c>
      <c r="J282">
        <f>IF(ISNUMBER((IF($B282&lt;206,INDEX(EfficiencyFunctions!E$2:E$206,$B282+1),INDEX(EfficiencyFunctions!E$2:E$206,$B282))-INDEX(EfficiencyFunctions!E$2:E$206,$B282))/($E282-$C282)*($A282-$C282)+INDEX(EfficiencyFunctions!E$2:E$206,$B282)),(IF($B282&lt;206,INDEX(EfficiencyFunctions!E$2:E$206,$B282+1),INDEX(EfficiencyFunctions!E$2:E$206,$B282))-INDEX(EfficiencyFunctions!E$2:E$206,$B282))/($E282-$C282)*($A282-$C282)+INDEX(EfficiencyFunctions!E$2:E$206,$B282),0)</f>
        <v>0</v>
      </c>
      <c r="K282">
        <f>IF(ISNUMBER((IF($B282&lt;206,INDEX(EfficiencyFunctions!F$2:F$206,$B282+1),INDEX(EfficiencyFunctions!F$2:F$206,$B282))-INDEX(EfficiencyFunctions!F$2:F$206,$B282))/($E282-$C282)*($A282-$C282)+INDEX(EfficiencyFunctions!F$2:F$206,$B282)),(IF($B282&lt;206,INDEX(EfficiencyFunctions!F$2:F$206,$B282+1),INDEX(EfficiencyFunctions!F$2:F$206,$B282))-INDEX(EfficiencyFunctions!F$2:F$206,$B282))/($E282-$C282)*($A282-$C282)+INDEX(EfficiencyFunctions!F$2:F$206,$B282),0)</f>
        <v>0</v>
      </c>
      <c r="L282">
        <f t="shared" si="9"/>
        <v>0</v>
      </c>
      <c r="M282">
        <f>IF(ISNUMBER(MainDisplay!I282),MainDisplay!I282*MainDisplay!$A$5/(683*SUMPRODUCT('Interpolated data'!G$3:G$1003,'Interpolated data'!L$3:L$1003,MainDisplay!I$3:I$1003)),0)</f>
        <v>0</v>
      </c>
    </row>
    <row r="283" spans="1:13" x14ac:dyDescent="0.25">
      <c r="A283" t="str">
        <f>IF(ISNUMBER(MainDisplay!G283),MainDisplay!G283,"")</f>
        <v/>
      </c>
      <c r="B283" t="e">
        <f>MATCH($A283,EfficiencyFunctions!$A$2:$A$206,1)</f>
        <v>#N/A</v>
      </c>
      <c r="C283" t="e">
        <f>INDEX(EfficiencyFunctions!$A$2:$A$206,B283)</f>
        <v>#N/A</v>
      </c>
      <c r="D283" t="e">
        <f>INDEX(EfficiencyFunctions!$B$2:$B$206,B283)</f>
        <v>#N/A</v>
      </c>
      <c r="E283" t="e">
        <f>IF(B283&lt;206,INDEX(EfficiencyFunctions!$A$2:$A$206,B283+1),1000000)</f>
        <v>#N/A</v>
      </c>
      <c r="F283" t="e">
        <f>IF(B283&lt;206,INDEX(EfficiencyFunctions!$B$2:$B$206,B283+1),INDEX(EfficiencyFunctions!$B$2:$B$206,B283))</f>
        <v>#N/A</v>
      </c>
      <c r="G283">
        <f t="shared" si="8"/>
        <v>0</v>
      </c>
      <c r="H283">
        <f>IF(ISNUMBER((IF($B283&lt;206,INDEX(EfficiencyFunctions!C$2:C$206,$B283+1),INDEX(EfficiencyFunctions!C$2:C$206,$B283))-INDEX(EfficiencyFunctions!C$2:C$206,$B283))/($E283-$C283)*($A283-$C283)+INDEX(EfficiencyFunctions!C$2:C$206,$B283)),(IF($B283&lt;206,INDEX(EfficiencyFunctions!C$2:C$206,$B283+1),INDEX(EfficiencyFunctions!C$2:C$206,$B283))-INDEX(EfficiencyFunctions!C$2:C$206,$B283))/($E283-$C283)*($A283-$C283)+INDEX(EfficiencyFunctions!C$2:C$206,$B283),0)</f>
        <v>0</v>
      </c>
      <c r="I283">
        <f>IF(ISNUMBER((IF($B283&lt;206,INDEX(EfficiencyFunctions!D$2:D$206,$B283+1),INDEX(EfficiencyFunctions!D$2:D$206,$B283))-INDEX(EfficiencyFunctions!D$2:D$206,$B283))/($E283-$C283)*($A283-$C283)+INDEX(EfficiencyFunctions!D$2:D$206,$B283)),(IF($B283&lt;206,INDEX(EfficiencyFunctions!D$2:D$206,$B283+1),INDEX(EfficiencyFunctions!D$2:D$206,$B283))-INDEX(EfficiencyFunctions!D$2:D$206,$B283))/($E283-$C283)*($A283-$C283)+INDEX(EfficiencyFunctions!D$2:D$206,$B283),0)</f>
        <v>0</v>
      </c>
      <c r="J283">
        <f>IF(ISNUMBER((IF($B283&lt;206,INDEX(EfficiencyFunctions!E$2:E$206,$B283+1),INDEX(EfficiencyFunctions!E$2:E$206,$B283))-INDEX(EfficiencyFunctions!E$2:E$206,$B283))/($E283-$C283)*($A283-$C283)+INDEX(EfficiencyFunctions!E$2:E$206,$B283)),(IF($B283&lt;206,INDEX(EfficiencyFunctions!E$2:E$206,$B283+1),INDEX(EfficiencyFunctions!E$2:E$206,$B283))-INDEX(EfficiencyFunctions!E$2:E$206,$B283))/($E283-$C283)*($A283-$C283)+INDEX(EfficiencyFunctions!E$2:E$206,$B283),0)</f>
        <v>0</v>
      </c>
      <c r="K283">
        <f>IF(ISNUMBER((IF($B283&lt;206,INDEX(EfficiencyFunctions!F$2:F$206,$B283+1),INDEX(EfficiencyFunctions!F$2:F$206,$B283))-INDEX(EfficiencyFunctions!F$2:F$206,$B283))/($E283-$C283)*($A283-$C283)+INDEX(EfficiencyFunctions!F$2:F$206,$B283)),(IF($B283&lt;206,INDEX(EfficiencyFunctions!F$2:F$206,$B283+1),INDEX(EfficiencyFunctions!F$2:F$206,$B283))-INDEX(EfficiencyFunctions!F$2:F$206,$B283))/($E283-$C283)*($A283-$C283)+INDEX(EfficiencyFunctions!F$2:F$206,$B283),0)</f>
        <v>0</v>
      </c>
      <c r="L283">
        <f t="shared" si="9"/>
        <v>0</v>
      </c>
      <c r="M283">
        <f>IF(ISNUMBER(MainDisplay!I283),MainDisplay!I283*MainDisplay!$A$5/(683*SUMPRODUCT('Interpolated data'!G$3:G$1003,'Interpolated data'!L$3:L$1003,MainDisplay!I$3:I$1003)),0)</f>
        <v>0</v>
      </c>
    </row>
    <row r="284" spans="1:13" x14ac:dyDescent="0.25">
      <c r="A284" t="str">
        <f>IF(ISNUMBER(MainDisplay!G284),MainDisplay!G284,"")</f>
        <v/>
      </c>
      <c r="B284" t="e">
        <f>MATCH($A284,EfficiencyFunctions!$A$2:$A$206,1)</f>
        <v>#N/A</v>
      </c>
      <c r="C284" t="e">
        <f>INDEX(EfficiencyFunctions!$A$2:$A$206,B284)</f>
        <v>#N/A</v>
      </c>
      <c r="D284" t="e">
        <f>INDEX(EfficiencyFunctions!$B$2:$B$206,B284)</f>
        <v>#N/A</v>
      </c>
      <c r="E284" t="e">
        <f>IF(B284&lt;206,INDEX(EfficiencyFunctions!$A$2:$A$206,B284+1),1000000)</f>
        <v>#N/A</v>
      </c>
      <c r="F284" t="e">
        <f>IF(B284&lt;206,INDEX(EfficiencyFunctions!$B$2:$B$206,B284+1),INDEX(EfficiencyFunctions!$B$2:$B$206,B284))</f>
        <v>#N/A</v>
      </c>
      <c r="G284">
        <f t="shared" si="8"/>
        <v>0</v>
      </c>
      <c r="H284">
        <f>IF(ISNUMBER((IF($B284&lt;206,INDEX(EfficiencyFunctions!C$2:C$206,$B284+1),INDEX(EfficiencyFunctions!C$2:C$206,$B284))-INDEX(EfficiencyFunctions!C$2:C$206,$B284))/($E284-$C284)*($A284-$C284)+INDEX(EfficiencyFunctions!C$2:C$206,$B284)),(IF($B284&lt;206,INDEX(EfficiencyFunctions!C$2:C$206,$B284+1),INDEX(EfficiencyFunctions!C$2:C$206,$B284))-INDEX(EfficiencyFunctions!C$2:C$206,$B284))/($E284-$C284)*($A284-$C284)+INDEX(EfficiencyFunctions!C$2:C$206,$B284),0)</f>
        <v>0</v>
      </c>
      <c r="I284">
        <f>IF(ISNUMBER((IF($B284&lt;206,INDEX(EfficiencyFunctions!D$2:D$206,$B284+1),INDEX(EfficiencyFunctions!D$2:D$206,$B284))-INDEX(EfficiencyFunctions!D$2:D$206,$B284))/($E284-$C284)*($A284-$C284)+INDEX(EfficiencyFunctions!D$2:D$206,$B284)),(IF($B284&lt;206,INDEX(EfficiencyFunctions!D$2:D$206,$B284+1),INDEX(EfficiencyFunctions!D$2:D$206,$B284))-INDEX(EfficiencyFunctions!D$2:D$206,$B284))/($E284-$C284)*($A284-$C284)+INDEX(EfficiencyFunctions!D$2:D$206,$B284),0)</f>
        <v>0</v>
      </c>
      <c r="J284">
        <f>IF(ISNUMBER((IF($B284&lt;206,INDEX(EfficiencyFunctions!E$2:E$206,$B284+1),INDEX(EfficiencyFunctions!E$2:E$206,$B284))-INDEX(EfficiencyFunctions!E$2:E$206,$B284))/($E284-$C284)*($A284-$C284)+INDEX(EfficiencyFunctions!E$2:E$206,$B284)),(IF($B284&lt;206,INDEX(EfficiencyFunctions!E$2:E$206,$B284+1),INDEX(EfficiencyFunctions!E$2:E$206,$B284))-INDEX(EfficiencyFunctions!E$2:E$206,$B284))/($E284-$C284)*($A284-$C284)+INDEX(EfficiencyFunctions!E$2:E$206,$B284),0)</f>
        <v>0</v>
      </c>
      <c r="K284">
        <f>IF(ISNUMBER((IF($B284&lt;206,INDEX(EfficiencyFunctions!F$2:F$206,$B284+1),INDEX(EfficiencyFunctions!F$2:F$206,$B284))-INDEX(EfficiencyFunctions!F$2:F$206,$B284))/($E284-$C284)*($A284-$C284)+INDEX(EfficiencyFunctions!F$2:F$206,$B284)),(IF($B284&lt;206,INDEX(EfficiencyFunctions!F$2:F$206,$B284+1),INDEX(EfficiencyFunctions!F$2:F$206,$B284))-INDEX(EfficiencyFunctions!F$2:F$206,$B284))/($E284-$C284)*($A284-$C284)+INDEX(EfficiencyFunctions!F$2:F$206,$B284),0)</f>
        <v>0</v>
      </c>
      <c r="L284">
        <f t="shared" si="9"/>
        <v>0</v>
      </c>
      <c r="M284">
        <f>IF(ISNUMBER(MainDisplay!I284),MainDisplay!I284*MainDisplay!$A$5/(683*SUMPRODUCT('Interpolated data'!G$3:G$1003,'Interpolated data'!L$3:L$1003,MainDisplay!I$3:I$1003)),0)</f>
        <v>0</v>
      </c>
    </row>
    <row r="285" spans="1:13" x14ac:dyDescent="0.25">
      <c r="A285" t="str">
        <f>IF(ISNUMBER(MainDisplay!G285),MainDisplay!G285,"")</f>
        <v/>
      </c>
      <c r="B285" t="e">
        <f>MATCH($A285,EfficiencyFunctions!$A$2:$A$206,1)</f>
        <v>#N/A</v>
      </c>
      <c r="C285" t="e">
        <f>INDEX(EfficiencyFunctions!$A$2:$A$206,B285)</f>
        <v>#N/A</v>
      </c>
      <c r="D285" t="e">
        <f>INDEX(EfficiencyFunctions!$B$2:$B$206,B285)</f>
        <v>#N/A</v>
      </c>
      <c r="E285" t="e">
        <f>IF(B285&lt;206,INDEX(EfficiencyFunctions!$A$2:$A$206,B285+1),1000000)</f>
        <v>#N/A</v>
      </c>
      <c r="F285" t="e">
        <f>IF(B285&lt;206,INDEX(EfficiencyFunctions!$B$2:$B$206,B285+1),INDEX(EfficiencyFunctions!$B$2:$B$206,B285))</f>
        <v>#N/A</v>
      </c>
      <c r="G285">
        <f t="shared" si="8"/>
        <v>0</v>
      </c>
      <c r="H285">
        <f>IF(ISNUMBER((IF($B285&lt;206,INDEX(EfficiencyFunctions!C$2:C$206,$B285+1),INDEX(EfficiencyFunctions!C$2:C$206,$B285))-INDEX(EfficiencyFunctions!C$2:C$206,$B285))/($E285-$C285)*($A285-$C285)+INDEX(EfficiencyFunctions!C$2:C$206,$B285)),(IF($B285&lt;206,INDEX(EfficiencyFunctions!C$2:C$206,$B285+1),INDEX(EfficiencyFunctions!C$2:C$206,$B285))-INDEX(EfficiencyFunctions!C$2:C$206,$B285))/($E285-$C285)*($A285-$C285)+INDEX(EfficiencyFunctions!C$2:C$206,$B285),0)</f>
        <v>0</v>
      </c>
      <c r="I285">
        <f>IF(ISNUMBER((IF($B285&lt;206,INDEX(EfficiencyFunctions!D$2:D$206,$B285+1),INDEX(EfficiencyFunctions!D$2:D$206,$B285))-INDEX(EfficiencyFunctions!D$2:D$206,$B285))/($E285-$C285)*($A285-$C285)+INDEX(EfficiencyFunctions!D$2:D$206,$B285)),(IF($B285&lt;206,INDEX(EfficiencyFunctions!D$2:D$206,$B285+1),INDEX(EfficiencyFunctions!D$2:D$206,$B285))-INDEX(EfficiencyFunctions!D$2:D$206,$B285))/($E285-$C285)*($A285-$C285)+INDEX(EfficiencyFunctions!D$2:D$206,$B285),0)</f>
        <v>0</v>
      </c>
      <c r="J285">
        <f>IF(ISNUMBER((IF($B285&lt;206,INDEX(EfficiencyFunctions!E$2:E$206,$B285+1),INDEX(EfficiencyFunctions!E$2:E$206,$B285))-INDEX(EfficiencyFunctions!E$2:E$206,$B285))/($E285-$C285)*($A285-$C285)+INDEX(EfficiencyFunctions!E$2:E$206,$B285)),(IF($B285&lt;206,INDEX(EfficiencyFunctions!E$2:E$206,$B285+1),INDEX(EfficiencyFunctions!E$2:E$206,$B285))-INDEX(EfficiencyFunctions!E$2:E$206,$B285))/($E285-$C285)*($A285-$C285)+INDEX(EfficiencyFunctions!E$2:E$206,$B285),0)</f>
        <v>0</v>
      </c>
      <c r="K285">
        <f>IF(ISNUMBER((IF($B285&lt;206,INDEX(EfficiencyFunctions!F$2:F$206,$B285+1),INDEX(EfficiencyFunctions!F$2:F$206,$B285))-INDEX(EfficiencyFunctions!F$2:F$206,$B285))/($E285-$C285)*($A285-$C285)+INDEX(EfficiencyFunctions!F$2:F$206,$B285)),(IF($B285&lt;206,INDEX(EfficiencyFunctions!F$2:F$206,$B285+1),INDEX(EfficiencyFunctions!F$2:F$206,$B285))-INDEX(EfficiencyFunctions!F$2:F$206,$B285))/($E285-$C285)*($A285-$C285)+INDEX(EfficiencyFunctions!F$2:F$206,$B285),0)</f>
        <v>0</v>
      </c>
      <c r="L285">
        <f t="shared" si="9"/>
        <v>0</v>
      </c>
      <c r="M285">
        <f>IF(ISNUMBER(MainDisplay!I285),MainDisplay!I285*MainDisplay!$A$5/(683*SUMPRODUCT('Interpolated data'!G$3:G$1003,'Interpolated data'!L$3:L$1003,MainDisplay!I$3:I$1003)),0)</f>
        <v>0</v>
      </c>
    </row>
    <row r="286" spans="1:13" x14ac:dyDescent="0.25">
      <c r="A286" t="str">
        <f>IF(ISNUMBER(MainDisplay!G286),MainDisplay!G286,"")</f>
        <v/>
      </c>
      <c r="B286" t="e">
        <f>MATCH($A286,EfficiencyFunctions!$A$2:$A$206,1)</f>
        <v>#N/A</v>
      </c>
      <c r="C286" t="e">
        <f>INDEX(EfficiencyFunctions!$A$2:$A$206,B286)</f>
        <v>#N/A</v>
      </c>
      <c r="D286" t="e">
        <f>INDEX(EfficiencyFunctions!$B$2:$B$206,B286)</f>
        <v>#N/A</v>
      </c>
      <c r="E286" t="e">
        <f>IF(B286&lt;206,INDEX(EfficiencyFunctions!$A$2:$A$206,B286+1),1000000)</f>
        <v>#N/A</v>
      </c>
      <c r="F286" t="e">
        <f>IF(B286&lt;206,INDEX(EfficiencyFunctions!$B$2:$B$206,B286+1),INDEX(EfficiencyFunctions!$B$2:$B$206,B286))</f>
        <v>#N/A</v>
      </c>
      <c r="G286">
        <f t="shared" si="8"/>
        <v>0</v>
      </c>
      <c r="H286">
        <f>IF(ISNUMBER((IF($B286&lt;206,INDEX(EfficiencyFunctions!C$2:C$206,$B286+1),INDEX(EfficiencyFunctions!C$2:C$206,$B286))-INDEX(EfficiencyFunctions!C$2:C$206,$B286))/($E286-$C286)*($A286-$C286)+INDEX(EfficiencyFunctions!C$2:C$206,$B286)),(IF($B286&lt;206,INDEX(EfficiencyFunctions!C$2:C$206,$B286+1),INDEX(EfficiencyFunctions!C$2:C$206,$B286))-INDEX(EfficiencyFunctions!C$2:C$206,$B286))/($E286-$C286)*($A286-$C286)+INDEX(EfficiencyFunctions!C$2:C$206,$B286),0)</f>
        <v>0</v>
      </c>
      <c r="I286">
        <f>IF(ISNUMBER((IF($B286&lt;206,INDEX(EfficiencyFunctions!D$2:D$206,$B286+1),INDEX(EfficiencyFunctions!D$2:D$206,$B286))-INDEX(EfficiencyFunctions!D$2:D$206,$B286))/($E286-$C286)*($A286-$C286)+INDEX(EfficiencyFunctions!D$2:D$206,$B286)),(IF($B286&lt;206,INDEX(EfficiencyFunctions!D$2:D$206,$B286+1),INDEX(EfficiencyFunctions!D$2:D$206,$B286))-INDEX(EfficiencyFunctions!D$2:D$206,$B286))/($E286-$C286)*($A286-$C286)+INDEX(EfficiencyFunctions!D$2:D$206,$B286),0)</f>
        <v>0</v>
      </c>
      <c r="J286">
        <f>IF(ISNUMBER((IF($B286&lt;206,INDEX(EfficiencyFunctions!E$2:E$206,$B286+1),INDEX(EfficiencyFunctions!E$2:E$206,$B286))-INDEX(EfficiencyFunctions!E$2:E$206,$B286))/($E286-$C286)*($A286-$C286)+INDEX(EfficiencyFunctions!E$2:E$206,$B286)),(IF($B286&lt;206,INDEX(EfficiencyFunctions!E$2:E$206,$B286+1),INDEX(EfficiencyFunctions!E$2:E$206,$B286))-INDEX(EfficiencyFunctions!E$2:E$206,$B286))/($E286-$C286)*($A286-$C286)+INDEX(EfficiencyFunctions!E$2:E$206,$B286),0)</f>
        <v>0</v>
      </c>
      <c r="K286">
        <f>IF(ISNUMBER((IF($B286&lt;206,INDEX(EfficiencyFunctions!F$2:F$206,$B286+1),INDEX(EfficiencyFunctions!F$2:F$206,$B286))-INDEX(EfficiencyFunctions!F$2:F$206,$B286))/($E286-$C286)*($A286-$C286)+INDEX(EfficiencyFunctions!F$2:F$206,$B286)),(IF($B286&lt;206,INDEX(EfficiencyFunctions!F$2:F$206,$B286+1),INDEX(EfficiencyFunctions!F$2:F$206,$B286))-INDEX(EfficiencyFunctions!F$2:F$206,$B286))/($E286-$C286)*($A286-$C286)+INDEX(EfficiencyFunctions!F$2:F$206,$B286),0)</f>
        <v>0</v>
      </c>
      <c r="L286">
        <f t="shared" si="9"/>
        <v>0</v>
      </c>
      <c r="M286">
        <f>IF(ISNUMBER(MainDisplay!I286),MainDisplay!I286*MainDisplay!$A$5/(683*SUMPRODUCT('Interpolated data'!G$3:G$1003,'Interpolated data'!L$3:L$1003,MainDisplay!I$3:I$1003)),0)</f>
        <v>0</v>
      </c>
    </row>
    <row r="287" spans="1:13" x14ac:dyDescent="0.25">
      <c r="A287" t="str">
        <f>IF(ISNUMBER(MainDisplay!G287),MainDisplay!G287,"")</f>
        <v/>
      </c>
      <c r="B287" t="e">
        <f>MATCH($A287,EfficiencyFunctions!$A$2:$A$206,1)</f>
        <v>#N/A</v>
      </c>
      <c r="C287" t="e">
        <f>INDEX(EfficiencyFunctions!$A$2:$A$206,B287)</f>
        <v>#N/A</v>
      </c>
      <c r="D287" t="e">
        <f>INDEX(EfficiencyFunctions!$B$2:$B$206,B287)</f>
        <v>#N/A</v>
      </c>
      <c r="E287" t="e">
        <f>IF(B287&lt;206,INDEX(EfficiencyFunctions!$A$2:$A$206,B287+1),1000000)</f>
        <v>#N/A</v>
      </c>
      <c r="F287" t="e">
        <f>IF(B287&lt;206,INDEX(EfficiencyFunctions!$B$2:$B$206,B287+1),INDEX(EfficiencyFunctions!$B$2:$B$206,B287))</f>
        <v>#N/A</v>
      </c>
      <c r="G287">
        <f t="shared" si="8"/>
        <v>0</v>
      </c>
      <c r="H287">
        <f>IF(ISNUMBER((IF($B287&lt;206,INDEX(EfficiencyFunctions!C$2:C$206,$B287+1),INDEX(EfficiencyFunctions!C$2:C$206,$B287))-INDEX(EfficiencyFunctions!C$2:C$206,$B287))/($E287-$C287)*($A287-$C287)+INDEX(EfficiencyFunctions!C$2:C$206,$B287)),(IF($B287&lt;206,INDEX(EfficiencyFunctions!C$2:C$206,$B287+1),INDEX(EfficiencyFunctions!C$2:C$206,$B287))-INDEX(EfficiencyFunctions!C$2:C$206,$B287))/($E287-$C287)*($A287-$C287)+INDEX(EfficiencyFunctions!C$2:C$206,$B287),0)</f>
        <v>0</v>
      </c>
      <c r="I287">
        <f>IF(ISNUMBER((IF($B287&lt;206,INDEX(EfficiencyFunctions!D$2:D$206,$B287+1),INDEX(EfficiencyFunctions!D$2:D$206,$B287))-INDEX(EfficiencyFunctions!D$2:D$206,$B287))/($E287-$C287)*($A287-$C287)+INDEX(EfficiencyFunctions!D$2:D$206,$B287)),(IF($B287&lt;206,INDEX(EfficiencyFunctions!D$2:D$206,$B287+1),INDEX(EfficiencyFunctions!D$2:D$206,$B287))-INDEX(EfficiencyFunctions!D$2:D$206,$B287))/($E287-$C287)*($A287-$C287)+INDEX(EfficiencyFunctions!D$2:D$206,$B287),0)</f>
        <v>0</v>
      </c>
      <c r="J287">
        <f>IF(ISNUMBER((IF($B287&lt;206,INDEX(EfficiencyFunctions!E$2:E$206,$B287+1),INDEX(EfficiencyFunctions!E$2:E$206,$B287))-INDEX(EfficiencyFunctions!E$2:E$206,$B287))/($E287-$C287)*($A287-$C287)+INDEX(EfficiencyFunctions!E$2:E$206,$B287)),(IF($B287&lt;206,INDEX(EfficiencyFunctions!E$2:E$206,$B287+1),INDEX(EfficiencyFunctions!E$2:E$206,$B287))-INDEX(EfficiencyFunctions!E$2:E$206,$B287))/($E287-$C287)*($A287-$C287)+INDEX(EfficiencyFunctions!E$2:E$206,$B287),0)</f>
        <v>0</v>
      </c>
      <c r="K287">
        <f>IF(ISNUMBER((IF($B287&lt;206,INDEX(EfficiencyFunctions!F$2:F$206,$B287+1),INDEX(EfficiencyFunctions!F$2:F$206,$B287))-INDEX(EfficiencyFunctions!F$2:F$206,$B287))/($E287-$C287)*($A287-$C287)+INDEX(EfficiencyFunctions!F$2:F$206,$B287)),(IF($B287&lt;206,INDEX(EfficiencyFunctions!F$2:F$206,$B287+1),INDEX(EfficiencyFunctions!F$2:F$206,$B287))-INDEX(EfficiencyFunctions!F$2:F$206,$B287))/($E287-$C287)*($A287-$C287)+INDEX(EfficiencyFunctions!F$2:F$206,$B287),0)</f>
        <v>0</v>
      </c>
      <c r="L287">
        <f t="shared" si="9"/>
        <v>0</v>
      </c>
      <c r="M287">
        <f>IF(ISNUMBER(MainDisplay!I287),MainDisplay!I287*MainDisplay!$A$5/(683*SUMPRODUCT('Interpolated data'!G$3:G$1003,'Interpolated data'!L$3:L$1003,MainDisplay!I$3:I$1003)),0)</f>
        <v>0</v>
      </c>
    </row>
    <row r="288" spans="1:13" x14ac:dyDescent="0.25">
      <c r="A288" t="str">
        <f>IF(ISNUMBER(MainDisplay!G288),MainDisplay!G288,"")</f>
        <v/>
      </c>
      <c r="B288" t="e">
        <f>MATCH($A288,EfficiencyFunctions!$A$2:$A$206,1)</f>
        <v>#N/A</v>
      </c>
      <c r="C288" t="e">
        <f>INDEX(EfficiencyFunctions!$A$2:$A$206,B288)</f>
        <v>#N/A</v>
      </c>
      <c r="D288" t="e">
        <f>INDEX(EfficiencyFunctions!$B$2:$B$206,B288)</f>
        <v>#N/A</v>
      </c>
      <c r="E288" t="e">
        <f>IF(B288&lt;206,INDEX(EfficiencyFunctions!$A$2:$A$206,B288+1),1000000)</f>
        <v>#N/A</v>
      </c>
      <c r="F288" t="e">
        <f>IF(B288&lt;206,INDEX(EfficiencyFunctions!$B$2:$B$206,B288+1),INDEX(EfficiencyFunctions!$B$2:$B$206,B288))</f>
        <v>#N/A</v>
      </c>
      <c r="G288">
        <f t="shared" si="8"/>
        <v>0</v>
      </c>
      <c r="H288">
        <f>IF(ISNUMBER((IF($B288&lt;206,INDEX(EfficiencyFunctions!C$2:C$206,$B288+1),INDEX(EfficiencyFunctions!C$2:C$206,$B288))-INDEX(EfficiencyFunctions!C$2:C$206,$B288))/($E288-$C288)*($A288-$C288)+INDEX(EfficiencyFunctions!C$2:C$206,$B288)),(IF($B288&lt;206,INDEX(EfficiencyFunctions!C$2:C$206,$B288+1),INDEX(EfficiencyFunctions!C$2:C$206,$B288))-INDEX(EfficiencyFunctions!C$2:C$206,$B288))/($E288-$C288)*($A288-$C288)+INDEX(EfficiencyFunctions!C$2:C$206,$B288),0)</f>
        <v>0</v>
      </c>
      <c r="I288">
        <f>IF(ISNUMBER((IF($B288&lt;206,INDEX(EfficiencyFunctions!D$2:D$206,$B288+1),INDEX(EfficiencyFunctions!D$2:D$206,$B288))-INDEX(EfficiencyFunctions!D$2:D$206,$B288))/($E288-$C288)*($A288-$C288)+INDEX(EfficiencyFunctions!D$2:D$206,$B288)),(IF($B288&lt;206,INDEX(EfficiencyFunctions!D$2:D$206,$B288+1),INDEX(EfficiencyFunctions!D$2:D$206,$B288))-INDEX(EfficiencyFunctions!D$2:D$206,$B288))/($E288-$C288)*($A288-$C288)+INDEX(EfficiencyFunctions!D$2:D$206,$B288),0)</f>
        <v>0</v>
      </c>
      <c r="J288">
        <f>IF(ISNUMBER((IF($B288&lt;206,INDEX(EfficiencyFunctions!E$2:E$206,$B288+1),INDEX(EfficiencyFunctions!E$2:E$206,$B288))-INDEX(EfficiencyFunctions!E$2:E$206,$B288))/($E288-$C288)*($A288-$C288)+INDEX(EfficiencyFunctions!E$2:E$206,$B288)),(IF($B288&lt;206,INDEX(EfficiencyFunctions!E$2:E$206,$B288+1),INDEX(EfficiencyFunctions!E$2:E$206,$B288))-INDEX(EfficiencyFunctions!E$2:E$206,$B288))/($E288-$C288)*($A288-$C288)+INDEX(EfficiencyFunctions!E$2:E$206,$B288),0)</f>
        <v>0</v>
      </c>
      <c r="K288">
        <f>IF(ISNUMBER((IF($B288&lt;206,INDEX(EfficiencyFunctions!F$2:F$206,$B288+1),INDEX(EfficiencyFunctions!F$2:F$206,$B288))-INDEX(EfficiencyFunctions!F$2:F$206,$B288))/($E288-$C288)*($A288-$C288)+INDEX(EfficiencyFunctions!F$2:F$206,$B288)),(IF($B288&lt;206,INDEX(EfficiencyFunctions!F$2:F$206,$B288+1),INDEX(EfficiencyFunctions!F$2:F$206,$B288))-INDEX(EfficiencyFunctions!F$2:F$206,$B288))/($E288-$C288)*($A288-$C288)+INDEX(EfficiencyFunctions!F$2:F$206,$B288),0)</f>
        <v>0</v>
      </c>
      <c r="L288">
        <f t="shared" si="9"/>
        <v>0</v>
      </c>
      <c r="M288">
        <f>IF(ISNUMBER(MainDisplay!I288),MainDisplay!I288*MainDisplay!$A$5/(683*SUMPRODUCT('Interpolated data'!G$3:G$1003,'Interpolated data'!L$3:L$1003,MainDisplay!I$3:I$1003)),0)</f>
        <v>0</v>
      </c>
    </row>
    <row r="289" spans="1:13" x14ac:dyDescent="0.25">
      <c r="A289" t="str">
        <f>IF(ISNUMBER(MainDisplay!G289),MainDisplay!G289,"")</f>
        <v/>
      </c>
      <c r="B289" t="e">
        <f>MATCH($A289,EfficiencyFunctions!$A$2:$A$206,1)</f>
        <v>#N/A</v>
      </c>
      <c r="C289" t="e">
        <f>INDEX(EfficiencyFunctions!$A$2:$A$206,B289)</f>
        <v>#N/A</v>
      </c>
      <c r="D289" t="e">
        <f>INDEX(EfficiencyFunctions!$B$2:$B$206,B289)</f>
        <v>#N/A</v>
      </c>
      <c r="E289" t="e">
        <f>IF(B289&lt;206,INDEX(EfficiencyFunctions!$A$2:$A$206,B289+1),1000000)</f>
        <v>#N/A</v>
      </c>
      <c r="F289" t="e">
        <f>IF(B289&lt;206,INDEX(EfficiencyFunctions!$B$2:$B$206,B289+1),INDEX(EfficiencyFunctions!$B$2:$B$206,B289))</f>
        <v>#N/A</v>
      </c>
      <c r="G289">
        <f t="shared" si="8"/>
        <v>0</v>
      </c>
      <c r="H289">
        <f>IF(ISNUMBER((IF($B289&lt;206,INDEX(EfficiencyFunctions!C$2:C$206,$B289+1),INDEX(EfficiencyFunctions!C$2:C$206,$B289))-INDEX(EfficiencyFunctions!C$2:C$206,$B289))/($E289-$C289)*($A289-$C289)+INDEX(EfficiencyFunctions!C$2:C$206,$B289)),(IF($B289&lt;206,INDEX(EfficiencyFunctions!C$2:C$206,$B289+1),INDEX(EfficiencyFunctions!C$2:C$206,$B289))-INDEX(EfficiencyFunctions!C$2:C$206,$B289))/($E289-$C289)*($A289-$C289)+INDEX(EfficiencyFunctions!C$2:C$206,$B289),0)</f>
        <v>0</v>
      </c>
      <c r="I289">
        <f>IF(ISNUMBER((IF($B289&lt;206,INDEX(EfficiencyFunctions!D$2:D$206,$B289+1),INDEX(EfficiencyFunctions!D$2:D$206,$B289))-INDEX(EfficiencyFunctions!D$2:D$206,$B289))/($E289-$C289)*($A289-$C289)+INDEX(EfficiencyFunctions!D$2:D$206,$B289)),(IF($B289&lt;206,INDEX(EfficiencyFunctions!D$2:D$206,$B289+1),INDEX(EfficiencyFunctions!D$2:D$206,$B289))-INDEX(EfficiencyFunctions!D$2:D$206,$B289))/($E289-$C289)*($A289-$C289)+INDEX(EfficiencyFunctions!D$2:D$206,$B289),0)</f>
        <v>0</v>
      </c>
      <c r="J289">
        <f>IF(ISNUMBER((IF($B289&lt;206,INDEX(EfficiencyFunctions!E$2:E$206,$B289+1),INDEX(EfficiencyFunctions!E$2:E$206,$B289))-INDEX(EfficiencyFunctions!E$2:E$206,$B289))/($E289-$C289)*($A289-$C289)+INDEX(EfficiencyFunctions!E$2:E$206,$B289)),(IF($B289&lt;206,INDEX(EfficiencyFunctions!E$2:E$206,$B289+1),INDEX(EfficiencyFunctions!E$2:E$206,$B289))-INDEX(EfficiencyFunctions!E$2:E$206,$B289))/($E289-$C289)*($A289-$C289)+INDEX(EfficiencyFunctions!E$2:E$206,$B289),0)</f>
        <v>0</v>
      </c>
      <c r="K289">
        <f>IF(ISNUMBER((IF($B289&lt;206,INDEX(EfficiencyFunctions!F$2:F$206,$B289+1),INDEX(EfficiencyFunctions!F$2:F$206,$B289))-INDEX(EfficiencyFunctions!F$2:F$206,$B289))/($E289-$C289)*($A289-$C289)+INDEX(EfficiencyFunctions!F$2:F$206,$B289)),(IF($B289&lt;206,INDEX(EfficiencyFunctions!F$2:F$206,$B289+1),INDEX(EfficiencyFunctions!F$2:F$206,$B289))-INDEX(EfficiencyFunctions!F$2:F$206,$B289))/($E289-$C289)*($A289-$C289)+INDEX(EfficiencyFunctions!F$2:F$206,$B289),0)</f>
        <v>0</v>
      </c>
      <c r="L289">
        <f t="shared" si="9"/>
        <v>0</v>
      </c>
      <c r="M289">
        <f>IF(ISNUMBER(MainDisplay!I289),MainDisplay!I289*MainDisplay!$A$5/(683*SUMPRODUCT('Interpolated data'!G$3:G$1003,'Interpolated data'!L$3:L$1003,MainDisplay!I$3:I$1003)),0)</f>
        <v>0</v>
      </c>
    </row>
    <row r="290" spans="1:13" x14ac:dyDescent="0.25">
      <c r="A290" t="str">
        <f>IF(ISNUMBER(MainDisplay!G290),MainDisplay!G290,"")</f>
        <v/>
      </c>
      <c r="B290" t="e">
        <f>MATCH($A290,EfficiencyFunctions!$A$2:$A$206,1)</f>
        <v>#N/A</v>
      </c>
      <c r="C290" t="e">
        <f>INDEX(EfficiencyFunctions!$A$2:$A$206,B290)</f>
        <v>#N/A</v>
      </c>
      <c r="D290" t="e">
        <f>INDEX(EfficiencyFunctions!$B$2:$B$206,B290)</f>
        <v>#N/A</v>
      </c>
      <c r="E290" t="e">
        <f>IF(B290&lt;206,INDEX(EfficiencyFunctions!$A$2:$A$206,B290+1),1000000)</f>
        <v>#N/A</v>
      </c>
      <c r="F290" t="e">
        <f>IF(B290&lt;206,INDEX(EfficiencyFunctions!$B$2:$B$206,B290+1),INDEX(EfficiencyFunctions!$B$2:$B$206,B290))</f>
        <v>#N/A</v>
      </c>
      <c r="G290">
        <f t="shared" si="8"/>
        <v>0</v>
      </c>
      <c r="H290">
        <f>IF(ISNUMBER((IF($B290&lt;206,INDEX(EfficiencyFunctions!C$2:C$206,$B290+1),INDEX(EfficiencyFunctions!C$2:C$206,$B290))-INDEX(EfficiencyFunctions!C$2:C$206,$B290))/($E290-$C290)*($A290-$C290)+INDEX(EfficiencyFunctions!C$2:C$206,$B290)),(IF($B290&lt;206,INDEX(EfficiencyFunctions!C$2:C$206,$B290+1),INDEX(EfficiencyFunctions!C$2:C$206,$B290))-INDEX(EfficiencyFunctions!C$2:C$206,$B290))/($E290-$C290)*($A290-$C290)+INDEX(EfficiencyFunctions!C$2:C$206,$B290),0)</f>
        <v>0</v>
      </c>
      <c r="I290">
        <f>IF(ISNUMBER((IF($B290&lt;206,INDEX(EfficiencyFunctions!D$2:D$206,$B290+1),INDEX(EfficiencyFunctions!D$2:D$206,$B290))-INDEX(EfficiencyFunctions!D$2:D$206,$B290))/($E290-$C290)*($A290-$C290)+INDEX(EfficiencyFunctions!D$2:D$206,$B290)),(IF($B290&lt;206,INDEX(EfficiencyFunctions!D$2:D$206,$B290+1),INDEX(EfficiencyFunctions!D$2:D$206,$B290))-INDEX(EfficiencyFunctions!D$2:D$206,$B290))/($E290-$C290)*($A290-$C290)+INDEX(EfficiencyFunctions!D$2:D$206,$B290),0)</f>
        <v>0</v>
      </c>
      <c r="J290">
        <f>IF(ISNUMBER((IF($B290&lt;206,INDEX(EfficiencyFunctions!E$2:E$206,$B290+1),INDEX(EfficiencyFunctions!E$2:E$206,$B290))-INDEX(EfficiencyFunctions!E$2:E$206,$B290))/($E290-$C290)*($A290-$C290)+INDEX(EfficiencyFunctions!E$2:E$206,$B290)),(IF($B290&lt;206,INDEX(EfficiencyFunctions!E$2:E$206,$B290+1),INDEX(EfficiencyFunctions!E$2:E$206,$B290))-INDEX(EfficiencyFunctions!E$2:E$206,$B290))/($E290-$C290)*($A290-$C290)+INDEX(EfficiencyFunctions!E$2:E$206,$B290),0)</f>
        <v>0</v>
      </c>
      <c r="K290">
        <f>IF(ISNUMBER((IF($B290&lt;206,INDEX(EfficiencyFunctions!F$2:F$206,$B290+1),INDEX(EfficiencyFunctions!F$2:F$206,$B290))-INDEX(EfficiencyFunctions!F$2:F$206,$B290))/($E290-$C290)*($A290-$C290)+INDEX(EfficiencyFunctions!F$2:F$206,$B290)),(IF($B290&lt;206,INDEX(EfficiencyFunctions!F$2:F$206,$B290+1),INDEX(EfficiencyFunctions!F$2:F$206,$B290))-INDEX(EfficiencyFunctions!F$2:F$206,$B290))/($E290-$C290)*($A290-$C290)+INDEX(EfficiencyFunctions!F$2:F$206,$B290),0)</f>
        <v>0</v>
      </c>
      <c r="L290">
        <f t="shared" si="9"/>
        <v>0</v>
      </c>
      <c r="M290">
        <f>IF(ISNUMBER(MainDisplay!I290),MainDisplay!I290*MainDisplay!$A$5/(683*SUMPRODUCT('Interpolated data'!G$3:G$1003,'Interpolated data'!L$3:L$1003,MainDisplay!I$3:I$1003)),0)</f>
        <v>0</v>
      </c>
    </row>
    <row r="291" spans="1:13" x14ac:dyDescent="0.25">
      <c r="A291" t="str">
        <f>IF(ISNUMBER(MainDisplay!G291),MainDisplay!G291,"")</f>
        <v/>
      </c>
      <c r="B291" t="e">
        <f>MATCH($A291,EfficiencyFunctions!$A$2:$A$206,1)</f>
        <v>#N/A</v>
      </c>
      <c r="C291" t="e">
        <f>INDEX(EfficiencyFunctions!$A$2:$A$206,B291)</f>
        <v>#N/A</v>
      </c>
      <c r="D291" t="e">
        <f>INDEX(EfficiencyFunctions!$B$2:$B$206,B291)</f>
        <v>#N/A</v>
      </c>
      <c r="E291" t="e">
        <f>IF(B291&lt;206,INDEX(EfficiencyFunctions!$A$2:$A$206,B291+1),1000000)</f>
        <v>#N/A</v>
      </c>
      <c r="F291" t="e">
        <f>IF(B291&lt;206,INDEX(EfficiencyFunctions!$B$2:$B$206,B291+1),INDEX(EfficiencyFunctions!$B$2:$B$206,B291))</f>
        <v>#N/A</v>
      </c>
      <c r="G291">
        <f t="shared" si="8"/>
        <v>0</v>
      </c>
      <c r="H291">
        <f>IF(ISNUMBER((IF($B291&lt;206,INDEX(EfficiencyFunctions!C$2:C$206,$B291+1),INDEX(EfficiencyFunctions!C$2:C$206,$B291))-INDEX(EfficiencyFunctions!C$2:C$206,$B291))/($E291-$C291)*($A291-$C291)+INDEX(EfficiencyFunctions!C$2:C$206,$B291)),(IF($B291&lt;206,INDEX(EfficiencyFunctions!C$2:C$206,$B291+1),INDEX(EfficiencyFunctions!C$2:C$206,$B291))-INDEX(EfficiencyFunctions!C$2:C$206,$B291))/($E291-$C291)*($A291-$C291)+INDEX(EfficiencyFunctions!C$2:C$206,$B291),0)</f>
        <v>0</v>
      </c>
      <c r="I291">
        <f>IF(ISNUMBER((IF($B291&lt;206,INDEX(EfficiencyFunctions!D$2:D$206,$B291+1),INDEX(EfficiencyFunctions!D$2:D$206,$B291))-INDEX(EfficiencyFunctions!D$2:D$206,$B291))/($E291-$C291)*($A291-$C291)+INDEX(EfficiencyFunctions!D$2:D$206,$B291)),(IF($B291&lt;206,INDEX(EfficiencyFunctions!D$2:D$206,$B291+1),INDEX(EfficiencyFunctions!D$2:D$206,$B291))-INDEX(EfficiencyFunctions!D$2:D$206,$B291))/($E291-$C291)*($A291-$C291)+INDEX(EfficiencyFunctions!D$2:D$206,$B291),0)</f>
        <v>0</v>
      </c>
      <c r="J291">
        <f>IF(ISNUMBER((IF($B291&lt;206,INDEX(EfficiencyFunctions!E$2:E$206,$B291+1),INDEX(EfficiencyFunctions!E$2:E$206,$B291))-INDEX(EfficiencyFunctions!E$2:E$206,$B291))/($E291-$C291)*($A291-$C291)+INDEX(EfficiencyFunctions!E$2:E$206,$B291)),(IF($B291&lt;206,INDEX(EfficiencyFunctions!E$2:E$206,$B291+1),INDEX(EfficiencyFunctions!E$2:E$206,$B291))-INDEX(EfficiencyFunctions!E$2:E$206,$B291))/($E291-$C291)*($A291-$C291)+INDEX(EfficiencyFunctions!E$2:E$206,$B291),0)</f>
        <v>0</v>
      </c>
      <c r="K291">
        <f>IF(ISNUMBER((IF($B291&lt;206,INDEX(EfficiencyFunctions!F$2:F$206,$B291+1),INDEX(EfficiencyFunctions!F$2:F$206,$B291))-INDEX(EfficiencyFunctions!F$2:F$206,$B291))/($E291-$C291)*($A291-$C291)+INDEX(EfficiencyFunctions!F$2:F$206,$B291)),(IF($B291&lt;206,INDEX(EfficiencyFunctions!F$2:F$206,$B291+1),INDEX(EfficiencyFunctions!F$2:F$206,$B291))-INDEX(EfficiencyFunctions!F$2:F$206,$B291))/($E291-$C291)*($A291-$C291)+INDEX(EfficiencyFunctions!F$2:F$206,$B291),0)</f>
        <v>0</v>
      </c>
      <c r="L291">
        <f t="shared" si="9"/>
        <v>0</v>
      </c>
      <c r="M291">
        <f>IF(ISNUMBER(MainDisplay!I291),MainDisplay!I291*MainDisplay!$A$5/(683*SUMPRODUCT('Interpolated data'!G$3:G$1003,'Interpolated data'!L$3:L$1003,MainDisplay!I$3:I$1003)),0)</f>
        <v>0</v>
      </c>
    </row>
    <row r="292" spans="1:13" x14ac:dyDescent="0.25">
      <c r="A292" t="str">
        <f>IF(ISNUMBER(MainDisplay!G292),MainDisplay!G292,"")</f>
        <v/>
      </c>
      <c r="B292" t="e">
        <f>MATCH($A292,EfficiencyFunctions!$A$2:$A$206,1)</f>
        <v>#N/A</v>
      </c>
      <c r="C292" t="e">
        <f>INDEX(EfficiencyFunctions!$A$2:$A$206,B292)</f>
        <v>#N/A</v>
      </c>
      <c r="D292" t="e">
        <f>INDEX(EfficiencyFunctions!$B$2:$B$206,B292)</f>
        <v>#N/A</v>
      </c>
      <c r="E292" t="e">
        <f>IF(B292&lt;206,INDEX(EfficiencyFunctions!$A$2:$A$206,B292+1),1000000)</f>
        <v>#N/A</v>
      </c>
      <c r="F292" t="e">
        <f>IF(B292&lt;206,INDEX(EfficiencyFunctions!$B$2:$B$206,B292+1),INDEX(EfficiencyFunctions!$B$2:$B$206,B292))</f>
        <v>#N/A</v>
      </c>
      <c r="G292">
        <f t="shared" si="8"/>
        <v>0</v>
      </c>
      <c r="H292">
        <f>IF(ISNUMBER((IF($B292&lt;206,INDEX(EfficiencyFunctions!C$2:C$206,$B292+1),INDEX(EfficiencyFunctions!C$2:C$206,$B292))-INDEX(EfficiencyFunctions!C$2:C$206,$B292))/($E292-$C292)*($A292-$C292)+INDEX(EfficiencyFunctions!C$2:C$206,$B292)),(IF($B292&lt;206,INDEX(EfficiencyFunctions!C$2:C$206,$B292+1),INDEX(EfficiencyFunctions!C$2:C$206,$B292))-INDEX(EfficiencyFunctions!C$2:C$206,$B292))/($E292-$C292)*($A292-$C292)+INDEX(EfficiencyFunctions!C$2:C$206,$B292),0)</f>
        <v>0</v>
      </c>
      <c r="I292">
        <f>IF(ISNUMBER((IF($B292&lt;206,INDEX(EfficiencyFunctions!D$2:D$206,$B292+1),INDEX(EfficiencyFunctions!D$2:D$206,$B292))-INDEX(EfficiencyFunctions!D$2:D$206,$B292))/($E292-$C292)*($A292-$C292)+INDEX(EfficiencyFunctions!D$2:D$206,$B292)),(IF($B292&lt;206,INDEX(EfficiencyFunctions!D$2:D$206,$B292+1),INDEX(EfficiencyFunctions!D$2:D$206,$B292))-INDEX(EfficiencyFunctions!D$2:D$206,$B292))/($E292-$C292)*($A292-$C292)+INDEX(EfficiencyFunctions!D$2:D$206,$B292),0)</f>
        <v>0</v>
      </c>
      <c r="J292">
        <f>IF(ISNUMBER((IF($B292&lt;206,INDEX(EfficiencyFunctions!E$2:E$206,$B292+1),INDEX(EfficiencyFunctions!E$2:E$206,$B292))-INDEX(EfficiencyFunctions!E$2:E$206,$B292))/($E292-$C292)*($A292-$C292)+INDEX(EfficiencyFunctions!E$2:E$206,$B292)),(IF($B292&lt;206,INDEX(EfficiencyFunctions!E$2:E$206,$B292+1),INDEX(EfficiencyFunctions!E$2:E$206,$B292))-INDEX(EfficiencyFunctions!E$2:E$206,$B292))/($E292-$C292)*($A292-$C292)+INDEX(EfficiencyFunctions!E$2:E$206,$B292),0)</f>
        <v>0</v>
      </c>
      <c r="K292">
        <f>IF(ISNUMBER((IF($B292&lt;206,INDEX(EfficiencyFunctions!F$2:F$206,$B292+1),INDEX(EfficiencyFunctions!F$2:F$206,$B292))-INDEX(EfficiencyFunctions!F$2:F$206,$B292))/($E292-$C292)*($A292-$C292)+INDEX(EfficiencyFunctions!F$2:F$206,$B292)),(IF($B292&lt;206,INDEX(EfficiencyFunctions!F$2:F$206,$B292+1),INDEX(EfficiencyFunctions!F$2:F$206,$B292))-INDEX(EfficiencyFunctions!F$2:F$206,$B292))/($E292-$C292)*($A292-$C292)+INDEX(EfficiencyFunctions!F$2:F$206,$B292),0)</f>
        <v>0</v>
      </c>
      <c r="L292">
        <f t="shared" si="9"/>
        <v>0</v>
      </c>
      <c r="M292">
        <f>IF(ISNUMBER(MainDisplay!I292),MainDisplay!I292*MainDisplay!$A$5/(683*SUMPRODUCT('Interpolated data'!G$3:G$1003,'Interpolated data'!L$3:L$1003,MainDisplay!I$3:I$1003)),0)</f>
        <v>0</v>
      </c>
    </row>
    <row r="293" spans="1:13" x14ac:dyDescent="0.25">
      <c r="A293" t="str">
        <f>IF(ISNUMBER(MainDisplay!G293),MainDisplay!G293,"")</f>
        <v/>
      </c>
      <c r="B293" t="e">
        <f>MATCH($A293,EfficiencyFunctions!$A$2:$A$206,1)</f>
        <v>#N/A</v>
      </c>
      <c r="C293" t="e">
        <f>INDEX(EfficiencyFunctions!$A$2:$A$206,B293)</f>
        <v>#N/A</v>
      </c>
      <c r="D293" t="e">
        <f>INDEX(EfficiencyFunctions!$B$2:$B$206,B293)</f>
        <v>#N/A</v>
      </c>
      <c r="E293" t="e">
        <f>IF(B293&lt;206,INDEX(EfficiencyFunctions!$A$2:$A$206,B293+1),1000000)</f>
        <v>#N/A</v>
      </c>
      <c r="F293" t="e">
        <f>IF(B293&lt;206,INDEX(EfficiencyFunctions!$B$2:$B$206,B293+1),INDEX(EfficiencyFunctions!$B$2:$B$206,B293))</f>
        <v>#N/A</v>
      </c>
      <c r="G293">
        <f t="shared" si="8"/>
        <v>0</v>
      </c>
      <c r="H293">
        <f>IF(ISNUMBER((IF($B293&lt;206,INDEX(EfficiencyFunctions!C$2:C$206,$B293+1),INDEX(EfficiencyFunctions!C$2:C$206,$B293))-INDEX(EfficiencyFunctions!C$2:C$206,$B293))/($E293-$C293)*($A293-$C293)+INDEX(EfficiencyFunctions!C$2:C$206,$B293)),(IF($B293&lt;206,INDEX(EfficiencyFunctions!C$2:C$206,$B293+1),INDEX(EfficiencyFunctions!C$2:C$206,$B293))-INDEX(EfficiencyFunctions!C$2:C$206,$B293))/($E293-$C293)*($A293-$C293)+INDEX(EfficiencyFunctions!C$2:C$206,$B293),0)</f>
        <v>0</v>
      </c>
      <c r="I293">
        <f>IF(ISNUMBER((IF($B293&lt;206,INDEX(EfficiencyFunctions!D$2:D$206,$B293+1),INDEX(EfficiencyFunctions!D$2:D$206,$B293))-INDEX(EfficiencyFunctions!D$2:D$206,$B293))/($E293-$C293)*($A293-$C293)+INDEX(EfficiencyFunctions!D$2:D$206,$B293)),(IF($B293&lt;206,INDEX(EfficiencyFunctions!D$2:D$206,$B293+1),INDEX(EfficiencyFunctions!D$2:D$206,$B293))-INDEX(EfficiencyFunctions!D$2:D$206,$B293))/($E293-$C293)*($A293-$C293)+INDEX(EfficiencyFunctions!D$2:D$206,$B293),0)</f>
        <v>0</v>
      </c>
      <c r="J293">
        <f>IF(ISNUMBER((IF($B293&lt;206,INDEX(EfficiencyFunctions!E$2:E$206,$B293+1),INDEX(EfficiencyFunctions!E$2:E$206,$B293))-INDEX(EfficiencyFunctions!E$2:E$206,$B293))/($E293-$C293)*($A293-$C293)+INDEX(EfficiencyFunctions!E$2:E$206,$B293)),(IF($B293&lt;206,INDEX(EfficiencyFunctions!E$2:E$206,$B293+1),INDEX(EfficiencyFunctions!E$2:E$206,$B293))-INDEX(EfficiencyFunctions!E$2:E$206,$B293))/($E293-$C293)*($A293-$C293)+INDEX(EfficiencyFunctions!E$2:E$206,$B293),0)</f>
        <v>0</v>
      </c>
      <c r="K293">
        <f>IF(ISNUMBER((IF($B293&lt;206,INDEX(EfficiencyFunctions!F$2:F$206,$B293+1),INDEX(EfficiencyFunctions!F$2:F$206,$B293))-INDEX(EfficiencyFunctions!F$2:F$206,$B293))/($E293-$C293)*($A293-$C293)+INDEX(EfficiencyFunctions!F$2:F$206,$B293)),(IF($B293&lt;206,INDEX(EfficiencyFunctions!F$2:F$206,$B293+1),INDEX(EfficiencyFunctions!F$2:F$206,$B293))-INDEX(EfficiencyFunctions!F$2:F$206,$B293))/($E293-$C293)*($A293-$C293)+INDEX(EfficiencyFunctions!F$2:F$206,$B293),0)</f>
        <v>0</v>
      </c>
      <c r="L293">
        <f t="shared" si="9"/>
        <v>0</v>
      </c>
      <c r="M293">
        <f>IF(ISNUMBER(MainDisplay!I293),MainDisplay!I293*MainDisplay!$A$5/(683*SUMPRODUCT('Interpolated data'!G$3:G$1003,'Interpolated data'!L$3:L$1003,MainDisplay!I$3:I$1003)),0)</f>
        <v>0</v>
      </c>
    </row>
    <row r="294" spans="1:13" x14ac:dyDescent="0.25">
      <c r="A294" t="str">
        <f>IF(ISNUMBER(MainDisplay!G294),MainDisplay!G294,"")</f>
        <v/>
      </c>
      <c r="B294" t="e">
        <f>MATCH($A294,EfficiencyFunctions!$A$2:$A$206,1)</f>
        <v>#N/A</v>
      </c>
      <c r="C294" t="e">
        <f>INDEX(EfficiencyFunctions!$A$2:$A$206,B294)</f>
        <v>#N/A</v>
      </c>
      <c r="D294" t="e">
        <f>INDEX(EfficiencyFunctions!$B$2:$B$206,B294)</f>
        <v>#N/A</v>
      </c>
      <c r="E294" t="e">
        <f>IF(B294&lt;206,INDEX(EfficiencyFunctions!$A$2:$A$206,B294+1),1000000)</f>
        <v>#N/A</v>
      </c>
      <c r="F294" t="e">
        <f>IF(B294&lt;206,INDEX(EfficiencyFunctions!$B$2:$B$206,B294+1),INDEX(EfficiencyFunctions!$B$2:$B$206,B294))</f>
        <v>#N/A</v>
      </c>
      <c r="G294">
        <f t="shared" si="8"/>
        <v>0</v>
      </c>
      <c r="H294">
        <f>IF(ISNUMBER((IF($B294&lt;206,INDEX(EfficiencyFunctions!C$2:C$206,$B294+1),INDEX(EfficiencyFunctions!C$2:C$206,$B294))-INDEX(EfficiencyFunctions!C$2:C$206,$B294))/($E294-$C294)*($A294-$C294)+INDEX(EfficiencyFunctions!C$2:C$206,$B294)),(IF($B294&lt;206,INDEX(EfficiencyFunctions!C$2:C$206,$B294+1),INDEX(EfficiencyFunctions!C$2:C$206,$B294))-INDEX(EfficiencyFunctions!C$2:C$206,$B294))/($E294-$C294)*($A294-$C294)+INDEX(EfficiencyFunctions!C$2:C$206,$B294),0)</f>
        <v>0</v>
      </c>
      <c r="I294">
        <f>IF(ISNUMBER((IF($B294&lt;206,INDEX(EfficiencyFunctions!D$2:D$206,$B294+1),INDEX(EfficiencyFunctions!D$2:D$206,$B294))-INDEX(EfficiencyFunctions!D$2:D$206,$B294))/($E294-$C294)*($A294-$C294)+INDEX(EfficiencyFunctions!D$2:D$206,$B294)),(IF($B294&lt;206,INDEX(EfficiencyFunctions!D$2:D$206,$B294+1),INDEX(EfficiencyFunctions!D$2:D$206,$B294))-INDEX(EfficiencyFunctions!D$2:D$206,$B294))/($E294-$C294)*($A294-$C294)+INDEX(EfficiencyFunctions!D$2:D$206,$B294),0)</f>
        <v>0</v>
      </c>
      <c r="J294">
        <f>IF(ISNUMBER((IF($B294&lt;206,INDEX(EfficiencyFunctions!E$2:E$206,$B294+1),INDEX(EfficiencyFunctions!E$2:E$206,$B294))-INDEX(EfficiencyFunctions!E$2:E$206,$B294))/($E294-$C294)*($A294-$C294)+INDEX(EfficiencyFunctions!E$2:E$206,$B294)),(IF($B294&lt;206,INDEX(EfficiencyFunctions!E$2:E$206,$B294+1),INDEX(EfficiencyFunctions!E$2:E$206,$B294))-INDEX(EfficiencyFunctions!E$2:E$206,$B294))/($E294-$C294)*($A294-$C294)+INDEX(EfficiencyFunctions!E$2:E$206,$B294),0)</f>
        <v>0</v>
      </c>
      <c r="K294">
        <f>IF(ISNUMBER((IF($B294&lt;206,INDEX(EfficiencyFunctions!F$2:F$206,$B294+1),INDEX(EfficiencyFunctions!F$2:F$206,$B294))-INDEX(EfficiencyFunctions!F$2:F$206,$B294))/($E294-$C294)*($A294-$C294)+INDEX(EfficiencyFunctions!F$2:F$206,$B294)),(IF($B294&lt;206,INDEX(EfficiencyFunctions!F$2:F$206,$B294+1),INDEX(EfficiencyFunctions!F$2:F$206,$B294))-INDEX(EfficiencyFunctions!F$2:F$206,$B294))/($E294-$C294)*($A294-$C294)+INDEX(EfficiencyFunctions!F$2:F$206,$B294),0)</f>
        <v>0</v>
      </c>
      <c r="L294">
        <f t="shared" si="9"/>
        <v>0</v>
      </c>
      <c r="M294">
        <f>IF(ISNUMBER(MainDisplay!I294),MainDisplay!I294*MainDisplay!$A$5/(683*SUMPRODUCT('Interpolated data'!G$3:G$1003,'Interpolated data'!L$3:L$1003,MainDisplay!I$3:I$1003)),0)</f>
        <v>0</v>
      </c>
    </row>
    <row r="295" spans="1:13" x14ac:dyDescent="0.25">
      <c r="A295" t="str">
        <f>IF(ISNUMBER(MainDisplay!G295),MainDisplay!G295,"")</f>
        <v/>
      </c>
      <c r="B295" t="e">
        <f>MATCH($A295,EfficiencyFunctions!$A$2:$A$206,1)</f>
        <v>#N/A</v>
      </c>
      <c r="C295" t="e">
        <f>INDEX(EfficiencyFunctions!$A$2:$A$206,B295)</f>
        <v>#N/A</v>
      </c>
      <c r="D295" t="e">
        <f>INDEX(EfficiencyFunctions!$B$2:$B$206,B295)</f>
        <v>#N/A</v>
      </c>
      <c r="E295" t="e">
        <f>IF(B295&lt;206,INDEX(EfficiencyFunctions!$A$2:$A$206,B295+1),1000000)</f>
        <v>#N/A</v>
      </c>
      <c r="F295" t="e">
        <f>IF(B295&lt;206,INDEX(EfficiencyFunctions!$B$2:$B$206,B295+1),INDEX(EfficiencyFunctions!$B$2:$B$206,B295))</f>
        <v>#N/A</v>
      </c>
      <c r="G295">
        <f t="shared" si="8"/>
        <v>0</v>
      </c>
      <c r="H295">
        <f>IF(ISNUMBER((IF($B295&lt;206,INDEX(EfficiencyFunctions!C$2:C$206,$B295+1),INDEX(EfficiencyFunctions!C$2:C$206,$B295))-INDEX(EfficiencyFunctions!C$2:C$206,$B295))/($E295-$C295)*($A295-$C295)+INDEX(EfficiencyFunctions!C$2:C$206,$B295)),(IF($B295&lt;206,INDEX(EfficiencyFunctions!C$2:C$206,$B295+1),INDEX(EfficiencyFunctions!C$2:C$206,$B295))-INDEX(EfficiencyFunctions!C$2:C$206,$B295))/($E295-$C295)*($A295-$C295)+INDEX(EfficiencyFunctions!C$2:C$206,$B295),0)</f>
        <v>0</v>
      </c>
      <c r="I295">
        <f>IF(ISNUMBER((IF($B295&lt;206,INDEX(EfficiencyFunctions!D$2:D$206,$B295+1),INDEX(EfficiencyFunctions!D$2:D$206,$B295))-INDEX(EfficiencyFunctions!D$2:D$206,$B295))/($E295-$C295)*($A295-$C295)+INDEX(EfficiencyFunctions!D$2:D$206,$B295)),(IF($B295&lt;206,INDEX(EfficiencyFunctions!D$2:D$206,$B295+1),INDEX(EfficiencyFunctions!D$2:D$206,$B295))-INDEX(EfficiencyFunctions!D$2:D$206,$B295))/($E295-$C295)*($A295-$C295)+INDEX(EfficiencyFunctions!D$2:D$206,$B295),0)</f>
        <v>0</v>
      </c>
      <c r="J295">
        <f>IF(ISNUMBER((IF($B295&lt;206,INDEX(EfficiencyFunctions!E$2:E$206,$B295+1),INDEX(EfficiencyFunctions!E$2:E$206,$B295))-INDEX(EfficiencyFunctions!E$2:E$206,$B295))/($E295-$C295)*($A295-$C295)+INDEX(EfficiencyFunctions!E$2:E$206,$B295)),(IF($B295&lt;206,INDEX(EfficiencyFunctions!E$2:E$206,$B295+1),INDEX(EfficiencyFunctions!E$2:E$206,$B295))-INDEX(EfficiencyFunctions!E$2:E$206,$B295))/($E295-$C295)*($A295-$C295)+INDEX(EfficiencyFunctions!E$2:E$206,$B295),0)</f>
        <v>0</v>
      </c>
      <c r="K295">
        <f>IF(ISNUMBER((IF($B295&lt;206,INDEX(EfficiencyFunctions!F$2:F$206,$B295+1),INDEX(EfficiencyFunctions!F$2:F$206,$B295))-INDEX(EfficiencyFunctions!F$2:F$206,$B295))/($E295-$C295)*($A295-$C295)+INDEX(EfficiencyFunctions!F$2:F$206,$B295)),(IF($B295&lt;206,INDEX(EfficiencyFunctions!F$2:F$206,$B295+1),INDEX(EfficiencyFunctions!F$2:F$206,$B295))-INDEX(EfficiencyFunctions!F$2:F$206,$B295))/($E295-$C295)*($A295-$C295)+INDEX(EfficiencyFunctions!F$2:F$206,$B295),0)</f>
        <v>0</v>
      </c>
      <c r="L295">
        <f t="shared" si="9"/>
        <v>0</v>
      </c>
      <c r="M295">
        <f>IF(ISNUMBER(MainDisplay!I295),MainDisplay!I295*MainDisplay!$A$5/(683*SUMPRODUCT('Interpolated data'!G$3:G$1003,'Interpolated data'!L$3:L$1003,MainDisplay!I$3:I$1003)),0)</f>
        <v>0</v>
      </c>
    </row>
    <row r="296" spans="1:13" x14ac:dyDescent="0.25">
      <c r="A296" t="str">
        <f>IF(ISNUMBER(MainDisplay!G296),MainDisplay!G296,"")</f>
        <v/>
      </c>
      <c r="B296" t="e">
        <f>MATCH($A296,EfficiencyFunctions!$A$2:$A$206,1)</f>
        <v>#N/A</v>
      </c>
      <c r="C296" t="e">
        <f>INDEX(EfficiencyFunctions!$A$2:$A$206,B296)</f>
        <v>#N/A</v>
      </c>
      <c r="D296" t="e">
        <f>INDEX(EfficiencyFunctions!$B$2:$B$206,B296)</f>
        <v>#N/A</v>
      </c>
      <c r="E296" t="e">
        <f>IF(B296&lt;206,INDEX(EfficiencyFunctions!$A$2:$A$206,B296+1),1000000)</f>
        <v>#N/A</v>
      </c>
      <c r="F296" t="e">
        <f>IF(B296&lt;206,INDEX(EfficiencyFunctions!$B$2:$B$206,B296+1),INDEX(EfficiencyFunctions!$B$2:$B$206,B296))</f>
        <v>#N/A</v>
      </c>
      <c r="G296">
        <f t="shared" si="8"/>
        <v>0</v>
      </c>
      <c r="H296">
        <f>IF(ISNUMBER((IF($B296&lt;206,INDEX(EfficiencyFunctions!C$2:C$206,$B296+1),INDEX(EfficiencyFunctions!C$2:C$206,$B296))-INDEX(EfficiencyFunctions!C$2:C$206,$B296))/($E296-$C296)*($A296-$C296)+INDEX(EfficiencyFunctions!C$2:C$206,$B296)),(IF($B296&lt;206,INDEX(EfficiencyFunctions!C$2:C$206,$B296+1),INDEX(EfficiencyFunctions!C$2:C$206,$B296))-INDEX(EfficiencyFunctions!C$2:C$206,$B296))/($E296-$C296)*($A296-$C296)+INDEX(EfficiencyFunctions!C$2:C$206,$B296),0)</f>
        <v>0</v>
      </c>
      <c r="I296">
        <f>IF(ISNUMBER((IF($B296&lt;206,INDEX(EfficiencyFunctions!D$2:D$206,$B296+1),INDEX(EfficiencyFunctions!D$2:D$206,$B296))-INDEX(EfficiencyFunctions!D$2:D$206,$B296))/($E296-$C296)*($A296-$C296)+INDEX(EfficiencyFunctions!D$2:D$206,$B296)),(IF($B296&lt;206,INDEX(EfficiencyFunctions!D$2:D$206,$B296+1),INDEX(EfficiencyFunctions!D$2:D$206,$B296))-INDEX(EfficiencyFunctions!D$2:D$206,$B296))/($E296-$C296)*($A296-$C296)+INDEX(EfficiencyFunctions!D$2:D$206,$B296),0)</f>
        <v>0</v>
      </c>
      <c r="J296">
        <f>IF(ISNUMBER((IF($B296&lt;206,INDEX(EfficiencyFunctions!E$2:E$206,$B296+1),INDEX(EfficiencyFunctions!E$2:E$206,$B296))-INDEX(EfficiencyFunctions!E$2:E$206,$B296))/($E296-$C296)*($A296-$C296)+INDEX(EfficiencyFunctions!E$2:E$206,$B296)),(IF($B296&lt;206,INDEX(EfficiencyFunctions!E$2:E$206,$B296+1),INDEX(EfficiencyFunctions!E$2:E$206,$B296))-INDEX(EfficiencyFunctions!E$2:E$206,$B296))/($E296-$C296)*($A296-$C296)+INDEX(EfficiencyFunctions!E$2:E$206,$B296),0)</f>
        <v>0</v>
      </c>
      <c r="K296">
        <f>IF(ISNUMBER((IF($B296&lt;206,INDEX(EfficiencyFunctions!F$2:F$206,$B296+1),INDEX(EfficiencyFunctions!F$2:F$206,$B296))-INDEX(EfficiencyFunctions!F$2:F$206,$B296))/($E296-$C296)*($A296-$C296)+INDEX(EfficiencyFunctions!F$2:F$206,$B296)),(IF($B296&lt;206,INDEX(EfficiencyFunctions!F$2:F$206,$B296+1),INDEX(EfficiencyFunctions!F$2:F$206,$B296))-INDEX(EfficiencyFunctions!F$2:F$206,$B296))/($E296-$C296)*($A296-$C296)+INDEX(EfficiencyFunctions!F$2:F$206,$B296),0)</f>
        <v>0</v>
      </c>
      <c r="L296">
        <f t="shared" si="9"/>
        <v>0</v>
      </c>
      <c r="M296">
        <f>IF(ISNUMBER(MainDisplay!I296),MainDisplay!I296*MainDisplay!$A$5/(683*SUMPRODUCT('Interpolated data'!G$3:G$1003,'Interpolated data'!L$3:L$1003,MainDisplay!I$3:I$1003)),0)</f>
        <v>0</v>
      </c>
    </row>
    <row r="297" spans="1:13" x14ac:dyDescent="0.25">
      <c r="A297" t="str">
        <f>IF(ISNUMBER(MainDisplay!G297),MainDisplay!G297,"")</f>
        <v/>
      </c>
      <c r="B297" t="e">
        <f>MATCH($A297,EfficiencyFunctions!$A$2:$A$206,1)</f>
        <v>#N/A</v>
      </c>
      <c r="C297" t="e">
        <f>INDEX(EfficiencyFunctions!$A$2:$A$206,B297)</f>
        <v>#N/A</v>
      </c>
      <c r="D297" t="e">
        <f>INDEX(EfficiencyFunctions!$B$2:$B$206,B297)</f>
        <v>#N/A</v>
      </c>
      <c r="E297" t="e">
        <f>IF(B297&lt;206,INDEX(EfficiencyFunctions!$A$2:$A$206,B297+1),1000000)</f>
        <v>#N/A</v>
      </c>
      <c r="F297" t="e">
        <f>IF(B297&lt;206,INDEX(EfficiencyFunctions!$B$2:$B$206,B297+1),INDEX(EfficiencyFunctions!$B$2:$B$206,B297))</f>
        <v>#N/A</v>
      </c>
      <c r="G297">
        <f t="shared" si="8"/>
        <v>0</v>
      </c>
      <c r="H297">
        <f>IF(ISNUMBER((IF($B297&lt;206,INDEX(EfficiencyFunctions!C$2:C$206,$B297+1),INDEX(EfficiencyFunctions!C$2:C$206,$B297))-INDEX(EfficiencyFunctions!C$2:C$206,$B297))/($E297-$C297)*($A297-$C297)+INDEX(EfficiencyFunctions!C$2:C$206,$B297)),(IF($B297&lt;206,INDEX(EfficiencyFunctions!C$2:C$206,$B297+1),INDEX(EfficiencyFunctions!C$2:C$206,$B297))-INDEX(EfficiencyFunctions!C$2:C$206,$B297))/($E297-$C297)*($A297-$C297)+INDEX(EfficiencyFunctions!C$2:C$206,$B297),0)</f>
        <v>0</v>
      </c>
      <c r="I297">
        <f>IF(ISNUMBER((IF($B297&lt;206,INDEX(EfficiencyFunctions!D$2:D$206,$B297+1),INDEX(EfficiencyFunctions!D$2:D$206,$B297))-INDEX(EfficiencyFunctions!D$2:D$206,$B297))/($E297-$C297)*($A297-$C297)+INDEX(EfficiencyFunctions!D$2:D$206,$B297)),(IF($B297&lt;206,INDEX(EfficiencyFunctions!D$2:D$206,$B297+1),INDEX(EfficiencyFunctions!D$2:D$206,$B297))-INDEX(EfficiencyFunctions!D$2:D$206,$B297))/($E297-$C297)*($A297-$C297)+INDEX(EfficiencyFunctions!D$2:D$206,$B297),0)</f>
        <v>0</v>
      </c>
      <c r="J297">
        <f>IF(ISNUMBER((IF($B297&lt;206,INDEX(EfficiencyFunctions!E$2:E$206,$B297+1),INDEX(EfficiencyFunctions!E$2:E$206,$B297))-INDEX(EfficiencyFunctions!E$2:E$206,$B297))/($E297-$C297)*($A297-$C297)+INDEX(EfficiencyFunctions!E$2:E$206,$B297)),(IF($B297&lt;206,INDEX(EfficiencyFunctions!E$2:E$206,$B297+1),INDEX(EfficiencyFunctions!E$2:E$206,$B297))-INDEX(EfficiencyFunctions!E$2:E$206,$B297))/($E297-$C297)*($A297-$C297)+INDEX(EfficiencyFunctions!E$2:E$206,$B297),0)</f>
        <v>0</v>
      </c>
      <c r="K297">
        <f>IF(ISNUMBER((IF($B297&lt;206,INDEX(EfficiencyFunctions!F$2:F$206,$B297+1),INDEX(EfficiencyFunctions!F$2:F$206,$B297))-INDEX(EfficiencyFunctions!F$2:F$206,$B297))/($E297-$C297)*($A297-$C297)+INDEX(EfficiencyFunctions!F$2:F$206,$B297)),(IF($B297&lt;206,INDEX(EfficiencyFunctions!F$2:F$206,$B297+1),INDEX(EfficiencyFunctions!F$2:F$206,$B297))-INDEX(EfficiencyFunctions!F$2:F$206,$B297))/($E297-$C297)*($A297-$C297)+INDEX(EfficiencyFunctions!F$2:F$206,$B297),0)</f>
        <v>0</v>
      </c>
      <c r="L297">
        <f t="shared" si="9"/>
        <v>0</v>
      </c>
      <c r="M297">
        <f>IF(ISNUMBER(MainDisplay!I297),MainDisplay!I297*MainDisplay!$A$5/(683*SUMPRODUCT('Interpolated data'!G$3:G$1003,'Interpolated data'!L$3:L$1003,MainDisplay!I$3:I$1003)),0)</f>
        <v>0</v>
      </c>
    </row>
    <row r="298" spans="1:13" x14ac:dyDescent="0.25">
      <c r="A298" t="str">
        <f>IF(ISNUMBER(MainDisplay!G298),MainDisplay!G298,"")</f>
        <v/>
      </c>
      <c r="B298" t="e">
        <f>MATCH($A298,EfficiencyFunctions!$A$2:$A$206,1)</f>
        <v>#N/A</v>
      </c>
      <c r="C298" t="e">
        <f>INDEX(EfficiencyFunctions!$A$2:$A$206,B298)</f>
        <v>#N/A</v>
      </c>
      <c r="D298" t="e">
        <f>INDEX(EfficiencyFunctions!$B$2:$B$206,B298)</f>
        <v>#N/A</v>
      </c>
      <c r="E298" t="e">
        <f>IF(B298&lt;206,INDEX(EfficiencyFunctions!$A$2:$A$206,B298+1),1000000)</f>
        <v>#N/A</v>
      </c>
      <c r="F298" t="e">
        <f>IF(B298&lt;206,INDEX(EfficiencyFunctions!$B$2:$B$206,B298+1),INDEX(EfficiencyFunctions!$B$2:$B$206,B298))</f>
        <v>#N/A</v>
      </c>
      <c r="G298">
        <f t="shared" si="8"/>
        <v>0</v>
      </c>
      <c r="H298">
        <f>IF(ISNUMBER((IF($B298&lt;206,INDEX(EfficiencyFunctions!C$2:C$206,$B298+1),INDEX(EfficiencyFunctions!C$2:C$206,$B298))-INDEX(EfficiencyFunctions!C$2:C$206,$B298))/($E298-$C298)*($A298-$C298)+INDEX(EfficiencyFunctions!C$2:C$206,$B298)),(IF($B298&lt;206,INDEX(EfficiencyFunctions!C$2:C$206,$B298+1),INDEX(EfficiencyFunctions!C$2:C$206,$B298))-INDEX(EfficiencyFunctions!C$2:C$206,$B298))/($E298-$C298)*($A298-$C298)+INDEX(EfficiencyFunctions!C$2:C$206,$B298),0)</f>
        <v>0</v>
      </c>
      <c r="I298">
        <f>IF(ISNUMBER((IF($B298&lt;206,INDEX(EfficiencyFunctions!D$2:D$206,$B298+1),INDEX(EfficiencyFunctions!D$2:D$206,$B298))-INDEX(EfficiencyFunctions!D$2:D$206,$B298))/($E298-$C298)*($A298-$C298)+INDEX(EfficiencyFunctions!D$2:D$206,$B298)),(IF($B298&lt;206,INDEX(EfficiencyFunctions!D$2:D$206,$B298+1),INDEX(EfficiencyFunctions!D$2:D$206,$B298))-INDEX(EfficiencyFunctions!D$2:D$206,$B298))/($E298-$C298)*($A298-$C298)+INDEX(EfficiencyFunctions!D$2:D$206,$B298),0)</f>
        <v>0</v>
      </c>
      <c r="J298">
        <f>IF(ISNUMBER((IF($B298&lt;206,INDEX(EfficiencyFunctions!E$2:E$206,$B298+1),INDEX(EfficiencyFunctions!E$2:E$206,$B298))-INDEX(EfficiencyFunctions!E$2:E$206,$B298))/($E298-$C298)*($A298-$C298)+INDEX(EfficiencyFunctions!E$2:E$206,$B298)),(IF($B298&lt;206,INDEX(EfficiencyFunctions!E$2:E$206,$B298+1),INDEX(EfficiencyFunctions!E$2:E$206,$B298))-INDEX(EfficiencyFunctions!E$2:E$206,$B298))/($E298-$C298)*($A298-$C298)+INDEX(EfficiencyFunctions!E$2:E$206,$B298),0)</f>
        <v>0</v>
      </c>
      <c r="K298">
        <f>IF(ISNUMBER((IF($B298&lt;206,INDEX(EfficiencyFunctions!F$2:F$206,$B298+1),INDEX(EfficiencyFunctions!F$2:F$206,$B298))-INDEX(EfficiencyFunctions!F$2:F$206,$B298))/($E298-$C298)*($A298-$C298)+INDEX(EfficiencyFunctions!F$2:F$206,$B298)),(IF($B298&lt;206,INDEX(EfficiencyFunctions!F$2:F$206,$B298+1),INDEX(EfficiencyFunctions!F$2:F$206,$B298))-INDEX(EfficiencyFunctions!F$2:F$206,$B298))/($E298-$C298)*($A298-$C298)+INDEX(EfficiencyFunctions!F$2:F$206,$B298),0)</f>
        <v>0</v>
      </c>
      <c r="L298">
        <f t="shared" si="9"/>
        <v>0</v>
      </c>
      <c r="M298">
        <f>IF(ISNUMBER(MainDisplay!I298),MainDisplay!I298*MainDisplay!$A$5/(683*SUMPRODUCT('Interpolated data'!G$3:G$1003,'Interpolated data'!L$3:L$1003,MainDisplay!I$3:I$1003)),0)</f>
        <v>0</v>
      </c>
    </row>
    <row r="299" spans="1:13" x14ac:dyDescent="0.25">
      <c r="A299" t="str">
        <f>IF(ISNUMBER(MainDisplay!G299),MainDisplay!G299,"")</f>
        <v/>
      </c>
      <c r="B299" t="e">
        <f>MATCH($A299,EfficiencyFunctions!$A$2:$A$206,1)</f>
        <v>#N/A</v>
      </c>
      <c r="C299" t="e">
        <f>INDEX(EfficiencyFunctions!$A$2:$A$206,B299)</f>
        <v>#N/A</v>
      </c>
      <c r="D299" t="e">
        <f>INDEX(EfficiencyFunctions!$B$2:$B$206,B299)</f>
        <v>#N/A</v>
      </c>
      <c r="E299" t="e">
        <f>IF(B299&lt;206,INDEX(EfficiencyFunctions!$A$2:$A$206,B299+1),1000000)</f>
        <v>#N/A</v>
      </c>
      <c r="F299" t="e">
        <f>IF(B299&lt;206,INDEX(EfficiencyFunctions!$B$2:$B$206,B299+1),INDEX(EfficiencyFunctions!$B$2:$B$206,B299))</f>
        <v>#N/A</v>
      </c>
      <c r="G299">
        <f t="shared" si="8"/>
        <v>0</v>
      </c>
      <c r="H299">
        <f>IF(ISNUMBER((IF($B299&lt;206,INDEX(EfficiencyFunctions!C$2:C$206,$B299+1),INDEX(EfficiencyFunctions!C$2:C$206,$B299))-INDEX(EfficiencyFunctions!C$2:C$206,$B299))/($E299-$C299)*($A299-$C299)+INDEX(EfficiencyFunctions!C$2:C$206,$B299)),(IF($B299&lt;206,INDEX(EfficiencyFunctions!C$2:C$206,$B299+1),INDEX(EfficiencyFunctions!C$2:C$206,$B299))-INDEX(EfficiencyFunctions!C$2:C$206,$B299))/($E299-$C299)*($A299-$C299)+INDEX(EfficiencyFunctions!C$2:C$206,$B299),0)</f>
        <v>0</v>
      </c>
      <c r="I299">
        <f>IF(ISNUMBER((IF($B299&lt;206,INDEX(EfficiencyFunctions!D$2:D$206,$B299+1),INDEX(EfficiencyFunctions!D$2:D$206,$B299))-INDEX(EfficiencyFunctions!D$2:D$206,$B299))/($E299-$C299)*($A299-$C299)+INDEX(EfficiencyFunctions!D$2:D$206,$B299)),(IF($B299&lt;206,INDEX(EfficiencyFunctions!D$2:D$206,$B299+1),INDEX(EfficiencyFunctions!D$2:D$206,$B299))-INDEX(EfficiencyFunctions!D$2:D$206,$B299))/($E299-$C299)*($A299-$C299)+INDEX(EfficiencyFunctions!D$2:D$206,$B299),0)</f>
        <v>0</v>
      </c>
      <c r="J299">
        <f>IF(ISNUMBER((IF($B299&lt;206,INDEX(EfficiencyFunctions!E$2:E$206,$B299+1),INDEX(EfficiencyFunctions!E$2:E$206,$B299))-INDEX(EfficiencyFunctions!E$2:E$206,$B299))/($E299-$C299)*($A299-$C299)+INDEX(EfficiencyFunctions!E$2:E$206,$B299)),(IF($B299&lt;206,INDEX(EfficiencyFunctions!E$2:E$206,$B299+1),INDEX(EfficiencyFunctions!E$2:E$206,$B299))-INDEX(EfficiencyFunctions!E$2:E$206,$B299))/($E299-$C299)*($A299-$C299)+INDEX(EfficiencyFunctions!E$2:E$206,$B299),0)</f>
        <v>0</v>
      </c>
      <c r="K299">
        <f>IF(ISNUMBER((IF($B299&lt;206,INDEX(EfficiencyFunctions!F$2:F$206,$B299+1),INDEX(EfficiencyFunctions!F$2:F$206,$B299))-INDEX(EfficiencyFunctions!F$2:F$206,$B299))/($E299-$C299)*($A299-$C299)+INDEX(EfficiencyFunctions!F$2:F$206,$B299)),(IF($B299&lt;206,INDEX(EfficiencyFunctions!F$2:F$206,$B299+1),INDEX(EfficiencyFunctions!F$2:F$206,$B299))-INDEX(EfficiencyFunctions!F$2:F$206,$B299))/($E299-$C299)*($A299-$C299)+INDEX(EfficiencyFunctions!F$2:F$206,$B299),0)</f>
        <v>0</v>
      </c>
      <c r="L299">
        <f t="shared" si="9"/>
        <v>0</v>
      </c>
      <c r="M299">
        <f>IF(ISNUMBER(MainDisplay!I299),MainDisplay!I299*MainDisplay!$A$5/(683*SUMPRODUCT('Interpolated data'!G$3:G$1003,'Interpolated data'!L$3:L$1003,MainDisplay!I$3:I$1003)),0)</f>
        <v>0</v>
      </c>
    </row>
    <row r="300" spans="1:13" x14ac:dyDescent="0.25">
      <c r="A300" t="str">
        <f>IF(ISNUMBER(MainDisplay!G300),MainDisplay!G300,"")</f>
        <v/>
      </c>
      <c r="B300" t="e">
        <f>MATCH($A300,EfficiencyFunctions!$A$2:$A$206,1)</f>
        <v>#N/A</v>
      </c>
      <c r="C300" t="e">
        <f>INDEX(EfficiencyFunctions!$A$2:$A$206,B300)</f>
        <v>#N/A</v>
      </c>
      <c r="D300" t="e">
        <f>INDEX(EfficiencyFunctions!$B$2:$B$206,B300)</f>
        <v>#N/A</v>
      </c>
      <c r="E300" t="e">
        <f>IF(B300&lt;206,INDEX(EfficiencyFunctions!$A$2:$A$206,B300+1),1000000)</f>
        <v>#N/A</v>
      </c>
      <c r="F300" t="e">
        <f>IF(B300&lt;206,INDEX(EfficiencyFunctions!$B$2:$B$206,B300+1),INDEX(EfficiencyFunctions!$B$2:$B$206,B300))</f>
        <v>#N/A</v>
      </c>
      <c r="G300">
        <f t="shared" si="8"/>
        <v>0</v>
      </c>
      <c r="H300">
        <f>IF(ISNUMBER((IF($B300&lt;206,INDEX(EfficiencyFunctions!C$2:C$206,$B300+1),INDEX(EfficiencyFunctions!C$2:C$206,$B300))-INDEX(EfficiencyFunctions!C$2:C$206,$B300))/($E300-$C300)*($A300-$C300)+INDEX(EfficiencyFunctions!C$2:C$206,$B300)),(IF($B300&lt;206,INDEX(EfficiencyFunctions!C$2:C$206,$B300+1),INDEX(EfficiencyFunctions!C$2:C$206,$B300))-INDEX(EfficiencyFunctions!C$2:C$206,$B300))/($E300-$C300)*($A300-$C300)+INDEX(EfficiencyFunctions!C$2:C$206,$B300),0)</f>
        <v>0</v>
      </c>
      <c r="I300">
        <f>IF(ISNUMBER((IF($B300&lt;206,INDEX(EfficiencyFunctions!D$2:D$206,$B300+1),INDEX(EfficiencyFunctions!D$2:D$206,$B300))-INDEX(EfficiencyFunctions!D$2:D$206,$B300))/($E300-$C300)*($A300-$C300)+INDEX(EfficiencyFunctions!D$2:D$206,$B300)),(IF($B300&lt;206,INDEX(EfficiencyFunctions!D$2:D$206,$B300+1),INDEX(EfficiencyFunctions!D$2:D$206,$B300))-INDEX(EfficiencyFunctions!D$2:D$206,$B300))/($E300-$C300)*($A300-$C300)+INDEX(EfficiencyFunctions!D$2:D$206,$B300),0)</f>
        <v>0</v>
      </c>
      <c r="J300">
        <f>IF(ISNUMBER((IF($B300&lt;206,INDEX(EfficiencyFunctions!E$2:E$206,$B300+1),INDEX(EfficiencyFunctions!E$2:E$206,$B300))-INDEX(EfficiencyFunctions!E$2:E$206,$B300))/($E300-$C300)*($A300-$C300)+INDEX(EfficiencyFunctions!E$2:E$206,$B300)),(IF($B300&lt;206,INDEX(EfficiencyFunctions!E$2:E$206,$B300+1),INDEX(EfficiencyFunctions!E$2:E$206,$B300))-INDEX(EfficiencyFunctions!E$2:E$206,$B300))/($E300-$C300)*($A300-$C300)+INDEX(EfficiencyFunctions!E$2:E$206,$B300),0)</f>
        <v>0</v>
      </c>
      <c r="K300">
        <f>IF(ISNUMBER((IF($B300&lt;206,INDEX(EfficiencyFunctions!F$2:F$206,$B300+1),INDEX(EfficiencyFunctions!F$2:F$206,$B300))-INDEX(EfficiencyFunctions!F$2:F$206,$B300))/($E300-$C300)*($A300-$C300)+INDEX(EfficiencyFunctions!F$2:F$206,$B300)),(IF($B300&lt;206,INDEX(EfficiencyFunctions!F$2:F$206,$B300+1),INDEX(EfficiencyFunctions!F$2:F$206,$B300))-INDEX(EfficiencyFunctions!F$2:F$206,$B300))/($E300-$C300)*($A300-$C300)+INDEX(EfficiencyFunctions!F$2:F$206,$B300),0)</f>
        <v>0</v>
      </c>
      <c r="L300">
        <f t="shared" si="9"/>
        <v>0</v>
      </c>
      <c r="M300">
        <f>IF(ISNUMBER(MainDisplay!I300),MainDisplay!I300*MainDisplay!$A$5/(683*SUMPRODUCT('Interpolated data'!G$3:G$1003,'Interpolated data'!L$3:L$1003,MainDisplay!I$3:I$1003)),0)</f>
        <v>0</v>
      </c>
    </row>
    <row r="301" spans="1:13" x14ac:dyDescent="0.25">
      <c r="A301" t="str">
        <f>IF(ISNUMBER(MainDisplay!G301),MainDisplay!G301,"")</f>
        <v/>
      </c>
      <c r="B301" t="e">
        <f>MATCH($A301,EfficiencyFunctions!$A$2:$A$206,1)</f>
        <v>#N/A</v>
      </c>
      <c r="C301" t="e">
        <f>INDEX(EfficiencyFunctions!$A$2:$A$206,B301)</f>
        <v>#N/A</v>
      </c>
      <c r="D301" t="e">
        <f>INDEX(EfficiencyFunctions!$B$2:$B$206,B301)</f>
        <v>#N/A</v>
      </c>
      <c r="E301" t="e">
        <f>IF(B301&lt;206,INDEX(EfficiencyFunctions!$A$2:$A$206,B301+1),1000000)</f>
        <v>#N/A</v>
      </c>
      <c r="F301" t="e">
        <f>IF(B301&lt;206,INDEX(EfficiencyFunctions!$B$2:$B$206,B301+1),INDEX(EfficiencyFunctions!$B$2:$B$206,B301))</f>
        <v>#N/A</v>
      </c>
      <c r="G301">
        <f t="shared" si="8"/>
        <v>0</v>
      </c>
      <c r="H301">
        <f>IF(ISNUMBER((IF($B301&lt;206,INDEX(EfficiencyFunctions!C$2:C$206,$B301+1),INDEX(EfficiencyFunctions!C$2:C$206,$B301))-INDEX(EfficiencyFunctions!C$2:C$206,$B301))/($E301-$C301)*($A301-$C301)+INDEX(EfficiencyFunctions!C$2:C$206,$B301)),(IF($B301&lt;206,INDEX(EfficiencyFunctions!C$2:C$206,$B301+1),INDEX(EfficiencyFunctions!C$2:C$206,$B301))-INDEX(EfficiencyFunctions!C$2:C$206,$B301))/($E301-$C301)*($A301-$C301)+INDEX(EfficiencyFunctions!C$2:C$206,$B301),0)</f>
        <v>0</v>
      </c>
      <c r="I301">
        <f>IF(ISNUMBER((IF($B301&lt;206,INDEX(EfficiencyFunctions!D$2:D$206,$B301+1),INDEX(EfficiencyFunctions!D$2:D$206,$B301))-INDEX(EfficiencyFunctions!D$2:D$206,$B301))/($E301-$C301)*($A301-$C301)+INDEX(EfficiencyFunctions!D$2:D$206,$B301)),(IF($B301&lt;206,INDEX(EfficiencyFunctions!D$2:D$206,$B301+1),INDEX(EfficiencyFunctions!D$2:D$206,$B301))-INDEX(EfficiencyFunctions!D$2:D$206,$B301))/($E301-$C301)*($A301-$C301)+INDEX(EfficiencyFunctions!D$2:D$206,$B301),0)</f>
        <v>0</v>
      </c>
      <c r="J301">
        <f>IF(ISNUMBER((IF($B301&lt;206,INDEX(EfficiencyFunctions!E$2:E$206,$B301+1),INDEX(EfficiencyFunctions!E$2:E$206,$B301))-INDEX(EfficiencyFunctions!E$2:E$206,$B301))/($E301-$C301)*($A301-$C301)+INDEX(EfficiencyFunctions!E$2:E$206,$B301)),(IF($B301&lt;206,INDEX(EfficiencyFunctions!E$2:E$206,$B301+1),INDEX(EfficiencyFunctions!E$2:E$206,$B301))-INDEX(EfficiencyFunctions!E$2:E$206,$B301))/($E301-$C301)*($A301-$C301)+INDEX(EfficiencyFunctions!E$2:E$206,$B301),0)</f>
        <v>0</v>
      </c>
      <c r="K301">
        <f>IF(ISNUMBER((IF($B301&lt;206,INDEX(EfficiencyFunctions!F$2:F$206,$B301+1),INDEX(EfficiencyFunctions!F$2:F$206,$B301))-INDEX(EfficiencyFunctions!F$2:F$206,$B301))/($E301-$C301)*($A301-$C301)+INDEX(EfficiencyFunctions!F$2:F$206,$B301)),(IF($B301&lt;206,INDEX(EfficiencyFunctions!F$2:F$206,$B301+1),INDEX(EfficiencyFunctions!F$2:F$206,$B301))-INDEX(EfficiencyFunctions!F$2:F$206,$B301))/($E301-$C301)*($A301-$C301)+INDEX(EfficiencyFunctions!F$2:F$206,$B301),0)</f>
        <v>0</v>
      </c>
      <c r="L301">
        <f t="shared" si="9"/>
        <v>0</v>
      </c>
      <c r="M301">
        <f>IF(ISNUMBER(MainDisplay!I301),MainDisplay!I301*MainDisplay!$A$5/(683*SUMPRODUCT('Interpolated data'!G$3:G$1003,'Interpolated data'!L$3:L$1003,MainDisplay!I$3:I$1003)),0)</f>
        <v>0</v>
      </c>
    </row>
    <row r="302" spans="1:13" x14ac:dyDescent="0.25">
      <c r="A302" t="str">
        <f>IF(ISNUMBER(MainDisplay!G302),MainDisplay!G302,"")</f>
        <v/>
      </c>
      <c r="B302" t="e">
        <f>MATCH($A302,EfficiencyFunctions!$A$2:$A$206,1)</f>
        <v>#N/A</v>
      </c>
      <c r="C302" t="e">
        <f>INDEX(EfficiencyFunctions!$A$2:$A$206,B302)</f>
        <v>#N/A</v>
      </c>
      <c r="D302" t="e">
        <f>INDEX(EfficiencyFunctions!$B$2:$B$206,B302)</f>
        <v>#N/A</v>
      </c>
      <c r="E302" t="e">
        <f>IF(B302&lt;206,INDEX(EfficiencyFunctions!$A$2:$A$206,B302+1),1000000)</f>
        <v>#N/A</v>
      </c>
      <c r="F302" t="e">
        <f>IF(B302&lt;206,INDEX(EfficiencyFunctions!$B$2:$B$206,B302+1),INDEX(EfficiencyFunctions!$B$2:$B$206,B302))</f>
        <v>#N/A</v>
      </c>
      <c r="G302">
        <f t="shared" si="8"/>
        <v>0</v>
      </c>
      <c r="H302">
        <f>IF(ISNUMBER((IF($B302&lt;206,INDEX(EfficiencyFunctions!C$2:C$206,$B302+1),INDEX(EfficiencyFunctions!C$2:C$206,$B302))-INDEX(EfficiencyFunctions!C$2:C$206,$B302))/($E302-$C302)*($A302-$C302)+INDEX(EfficiencyFunctions!C$2:C$206,$B302)),(IF($B302&lt;206,INDEX(EfficiencyFunctions!C$2:C$206,$B302+1),INDEX(EfficiencyFunctions!C$2:C$206,$B302))-INDEX(EfficiencyFunctions!C$2:C$206,$B302))/($E302-$C302)*($A302-$C302)+INDEX(EfficiencyFunctions!C$2:C$206,$B302),0)</f>
        <v>0</v>
      </c>
      <c r="I302">
        <f>IF(ISNUMBER((IF($B302&lt;206,INDEX(EfficiencyFunctions!D$2:D$206,$B302+1),INDEX(EfficiencyFunctions!D$2:D$206,$B302))-INDEX(EfficiencyFunctions!D$2:D$206,$B302))/($E302-$C302)*($A302-$C302)+INDEX(EfficiencyFunctions!D$2:D$206,$B302)),(IF($B302&lt;206,INDEX(EfficiencyFunctions!D$2:D$206,$B302+1),INDEX(EfficiencyFunctions!D$2:D$206,$B302))-INDEX(EfficiencyFunctions!D$2:D$206,$B302))/($E302-$C302)*($A302-$C302)+INDEX(EfficiencyFunctions!D$2:D$206,$B302),0)</f>
        <v>0</v>
      </c>
      <c r="J302">
        <f>IF(ISNUMBER((IF($B302&lt;206,INDEX(EfficiencyFunctions!E$2:E$206,$B302+1),INDEX(EfficiencyFunctions!E$2:E$206,$B302))-INDEX(EfficiencyFunctions!E$2:E$206,$B302))/($E302-$C302)*($A302-$C302)+INDEX(EfficiencyFunctions!E$2:E$206,$B302)),(IF($B302&lt;206,INDEX(EfficiencyFunctions!E$2:E$206,$B302+1),INDEX(EfficiencyFunctions!E$2:E$206,$B302))-INDEX(EfficiencyFunctions!E$2:E$206,$B302))/($E302-$C302)*($A302-$C302)+INDEX(EfficiencyFunctions!E$2:E$206,$B302),0)</f>
        <v>0</v>
      </c>
      <c r="K302">
        <f>IF(ISNUMBER((IF($B302&lt;206,INDEX(EfficiencyFunctions!F$2:F$206,$B302+1),INDEX(EfficiencyFunctions!F$2:F$206,$B302))-INDEX(EfficiencyFunctions!F$2:F$206,$B302))/($E302-$C302)*($A302-$C302)+INDEX(EfficiencyFunctions!F$2:F$206,$B302)),(IF($B302&lt;206,INDEX(EfficiencyFunctions!F$2:F$206,$B302+1),INDEX(EfficiencyFunctions!F$2:F$206,$B302))-INDEX(EfficiencyFunctions!F$2:F$206,$B302))/($E302-$C302)*($A302-$C302)+INDEX(EfficiencyFunctions!F$2:F$206,$B302),0)</f>
        <v>0</v>
      </c>
      <c r="L302">
        <f t="shared" si="9"/>
        <v>0</v>
      </c>
      <c r="M302">
        <f>IF(ISNUMBER(MainDisplay!I302),MainDisplay!I302*MainDisplay!$A$5/(683*SUMPRODUCT('Interpolated data'!G$3:G$1003,'Interpolated data'!L$3:L$1003,MainDisplay!I$3:I$1003)),0)</f>
        <v>0</v>
      </c>
    </row>
    <row r="303" spans="1:13" x14ac:dyDescent="0.25">
      <c r="A303" t="str">
        <f>IF(ISNUMBER(MainDisplay!G303),MainDisplay!G303,"")</f>
        <v/>
      </c>
      <c r="B303" t="e">
        <f>MATCH($A303,EfficiencyFunctions!$A$2:$A$206,1)</f>
        <v>#N/A</v>
      </c>
      <c r="C303" t="e">
        <f>INDEX(EfficiencyFunctions!$A$2:$A$206,B303)</f>
        <v>#N/A</v>
      </c>
      <c r="D303" t="e">
        <f>INDEX(EfficiencyFunctions!$B$2:$B$206,B303)</f>
        <v>#N/A</v>
      </c>
      <c r="E303" t="e">
        <f>IF(B303&lt;206,INDEX(EfficiencyFunctions!$A$2:$A$206,B303+1),1000000)</f>
        <v>#N/A</v>
      </c>
      <c r="F303" t="e">
        <f>IF(B303&lt;206,INDEX(EfficiencyFunctions!$B$2:$B$206,B303+1),INDEX(EfficiencyFunctions!$B$2:$B$206,B303))</f>
        <v>#N/A</v>
      </c>
      <c r="G303">
        <f t="shared" si="8"/>
        <v>0</v>
      </c>
      <c r="H303">
        <f>IF(ISNUMBER((IF($B303&lt;206,INDEX(EfficiencyFunctions!C$2:C$206,$B303+1),INDEX(EfficiencyFunctions!C$2:C$206,$B303))-INDEX(EfficiencyFunctions!C$2:C$206,$B303))/($E303-$C303)*($A303-$C303)+INDEX(EfficiencyFunctions!C$2:C$206,$B303)),(IF($B303&lt;206,INDEX(EfficiencyFunctions!C$2:C$206,$B303+1),INDEX(EfficiencyFunctions!C$2:C$206,$B303))-INDEX(EfficiencyFunctions!C$2:C$206,$B303))/($E303-$C303)*($A303-$C303)+INDEX(EfficiencyFunctions!C$2:C$206,$B303),0)</f>
        <v>0</v>
      </c>
      <c r="I303">
        <f>IF(ISNUMBER((IF($B303&lt;206,INDEX(EfficiencyFunctions!D$2:D$206,$B303+1),INDEX(EfficiencyFunctions!D$2:D$206,$B303))-INDEX(EfficiencyFunctions!D$2:D$206,$B303))/($E303-$C303)*($A303-$C303)+INDEX(EfficiencyFunctions!D$2:D$206,$B303)),(IF($B303&lt;206,INDEX(EfficiencyFunctions!D$2:D$206,$B303+1),INDEX(EfficiencyFunctions!D$2:D$206,$B303))-INDEX(EfficiencyFunctions!D$2:D$206,$B303))/($E303-$C303)*($A303-$C303)+INDEX(EfficiencyFunctions!D$2:D$206,$B303),0)</f>
        <v>0</v>
      </c>
      <c r="J303">
        <f>IF(ISNUMBER((IF($B303&lt;206,INDEX(EfficiencyFunctions!E$2:E$206,$B303+1),INDEX(EfficiencyFunctions!E$2:E$206,$B303))-INDEX(EfficiencyFunctions!E$2:E$206,$B303))/($E303-$C303)*($A303-$C303)+INDEX(EfficiencyFunctions!E$2:E$206,$B303)),(IF($B303&lt;206,INDEX(EfficiencyFunctions!E$2:E$206,$B303+1),INDEX(EfficiencyFunctions!E$2:E$206,$B303))-INDEX(EfficiencyFunctions!E$2:E$206,$B303))/($E303-$C303)*($A303-$C303)+INDEX(EfficiencyFunctions!E$2:E$206,$B303),0)</f>
        <v>0</v>
      </c>
      <c r="K303">
        <f>IF(ISNUMBER((IF($B303&lt;206,INDEX(EfficiencyFunctions!F$2:F$206,$B303+1),INDEX(EfficiencyFunctions!F$2:F$206,$B303))-INDEX(EfficiencyFunctions!F$2:F$206,$B303))/($E303-$C303)*($A303-$C303)+INDEX(EfficiencyFunctions!F$2:F$206,$B303)),(IF($B303&lt;206,INDEX(EfficiencyFunctions!F$2:F$206,$B303+1),INDEX(EfficiencyFunctions!F$2:F$206,$B303))-INDEX(EfficiencyFunctions!F$2:F$206,$B303))/($E303-$C303)*($A303-$C303)+INDEX(EfficiencyFunctions!F$2:F$206,$B303),0)</f>
        <v>0</v>
      </c>
      <c r="L303">
        <f t="shared" si="9"/>
        <v>0</v>
      </c>
      <c r="M303">
        <f>IF(ISNUMBER(MainDisplay!I303),MainDisplay!I303*MainDisplay!$A$5/(683*SUMPRODUCT('Interpolated data'!G$3:G$1003,'Interpolated data'!L$3:L$1003,MainDisplay!I$3:I$1003)),0)</f>
        <v>0</v>
      </c>
    </row>
    <row r="304" spans="1:13" x14ac:dyDescent="0.25">
      <c r="A304" t="str">
        <f>IF(ISNUMBER(MainDisplay!G304),MainDisplay!G304,"")</f>
        <v/>
      </c>
      <c r="B304" t="e">
        <f>MATCH($A304,EfficiencyFunctions!$A$2:$A$206,1)</f>
        <v>#N/A</v>
      </c>
      <c r="C304" t="e">
        <f>INDEX(EfficiencyFunctions!$A$2:$A$206,B304)</f>
        <v>#N/A</v>
      </c>
      <c r="D304" t="e">
        <f>INDEX(EfficiencyFunctions!$B$2:$B$206,B304)</f>
        <v>#N/A</v>
      </c>
      <c r="E304" t="e">
        <f>IF(B304&lt;206,INDEX(EfficiencyFunctions!$A$2:$A$206,B304+1),1000000)</f>
        <v>#N/A</v>
      </c>
      <c r="F304" t="e">
        <f>IF(B304&lt;206,INDEX(EfficiencyFunctions!$B$2:$B$206,B304+1),INDEX(EfficiencyFunctions!$B$2:$B$206,B304))</f>
        <v>#N/A</v>
      </c>
      <c r="G304">
        <f t="shared" si="8"/>
        <v>0</v>
      </c>
      <c r="H304">
        <f>IF(ISNUMBER((IF($B304&lt;206,INDEX(EfficiencyFunctions!C$2:C$206,$B304+1),INDEX(EfficiencyFunctions!C$2:C$206,$B304))-INDEX(EfficiencyFunctions!C$2:C$206,$B304))/($E304-$C304)*($A304-$C304)+INDEX(EfficiencyFunctions!C$2:C$206,$B304)),(IF($B304&lt;206,INDEX(EfficiencyFunctions!C$2:C$206,$B304+1),INDEX(EfficiencyFunctions!C$2:C$206,$B304))-INDEX(EfficiencyFunctions!C$2:C$206,$B304))/($E304-$C304)*($A304-$C304)+INDEX(EfficiencyFunctions!C$2:C$206,$B304),0)</f>
        <v>0</v>
      </c>
      <c r="I304">
        <f>IF(ISNUMBER((IF($B304&lt;206,INDEX(EfficiencyFunctions!D$2:D$206,$B304+1),INDEX(EfficiencyFunctions!D$2:D$206,$B304))-INDEX(EfficiencyFunctions!D$2:D$206,$B304))/($E304-$C304)*($A304-$C304)+INDEX(EfficiencyFunctions!D$2:D$206,$B304)),(IF($B304&lt;206,INDEX(EfficiencyFunctions!D$2:D$206,$B304+1),INDEX(EfficiencyFunctions!D$2:D$206,$B304))-INDEX(EfficiencyFunctions!D$2:D$206,$B304))/($E304-$C304)*($A304-$C304)+INDEX(EfficiencyFunctions!D$2:D$206,$B304),0)</f>
        <v>0</v>
      </c>
      <c r="J304">
        <f>IF(ISNUMBER((IF($B304&lt;206,INDEX(EfficiencyFunctions!E$2:E$206,$B304+1),INDEX(EfficiencyFunctions!E$2:E$206,$B304))-INDEX(EfficiencyFunctions!E$2:E$206,$B304))/($E304-$C304)*($A304-$C304)+INDEX(EfficiencyFunctions!E$2:E$206,$B304)),(IF($B304&lt;206,INDEX(EfficiencyFunctions!E$2:E$206,$B304+1),INDEX(EfficiencyFunctions!E$2:E$206,$B304))-INDEX(EfficiencyFunctions!E$2:E$206,$B304))/($E304-$C304)*($A304-$C304)+INDEX(EfficiencyFunctions!E$2:E$206,$B304),0)</f>
        <v>0</v>
      </c>
      <c r="K304">
        <f>IF(ISNUMBER((IF($B304&lt;206,INDEX(EfficiencyFunctions!F$2:F$206,$B304+1),INDEX(EfficiencyFunctions!F$2:F$206,$B304))-INDEX(EfficiencyFunctions!F$2:F$206,$B304))/($E304-$C304)*($A304-$C304)+INDEX(EfficiencyFunctions!F$2:F$206,$B304)),(IF($B304&lt;206,INDEX(EfficiencyFunctions!F$2:F$206,$B304+1),INDEX(EfficiencyFunctions!F$2:F$206,$B304))-INDEX(EfficiencyFunctions!F$2:F$206,$B304))/($E304-$C304)*($A304-$C304)+INDEX(EfficiencyFunctions!F$2:F$206,$B304),0)</f>
        <v>0</v>
      </c>
      <c r="L304">
        <f t="shared" si="9"/>
        <v>0</v>
      </c>
      <c r="M304">
        <f>IF(ISNUMBER(MainDisplay!I304),MainDisplay!I304*MainDisplay!$A$5/(683*SUMPRODUCT('Interpolated data'!G$3:G$1003,'Interpolated data'!L$3:L$1003,MainDisplay!I$3:I$1003)),0)</f>
        <v>0</v>
      </c>
    </row>
    <row r="305" spans="1:13" x14ac:dyDescent="0.25">
      <c r="A305" t="str">
        <f>IF(ISNUMBER(MainDisplay!G305),MainDisplay!G305,"")</f>
        <v/>
      </c>
      <c r="B305" t="e">
        <f>MATCH($A305,EfficiencyFunctions!$A$2:$A$206,1)</f>
        <v>#N/A</v>
      </c>
      <c r="C305" t="e">
        <f>INDEX(EfficiencyFunctions!$A$2:$A$206,B305)</f>
        <v>#N/A</v>
      </c>
      <c r="D305" t="e">
        <f>INDEX(EfficiencyFunctions!$B$2:$B$206,B305)</f>
        <v>#N/A</v>
      </c>
      <c r="E305" t="e">
        <f>IF(B305&lt;206,INDEX(EfficiencyFunctions!$A$2:$A$206,B305+1),1000000)</f>
        <v>#N/A</v>
      </c>
      <c r="F305" t="e">
        <f>IF(B305&lt;206,INDEX(EfficiencyFunctions!$B$2:$B$206,B305+1),INDEX(EfficiencyFunctions!$B$2:$B$206,B305))</f>
        <v>#N/A</v>
      </c>
      <c r="G305">
        <f t="shared" si="8"/>
        <v>0</v>
      </c>
      <c r="H305">
        <f>IF(ISNUMBER((IF($B305&lt;206,INDEX(EfficiencyFunctions!C$2:C$206,$B305+1),INDEX(EfficiencyFunctions!C$2:C$206,$B305))-INDEX(EfficiencyFunctions!C$2:C$206,$B305))/($E305-$C305)*($A305-$C305)+INDEX(EfficiencyFunctions!C$2:C$206,$B305)),(IF($B305&lt;206,INDEX(EfficiencyFunctions!C$2:C$206,$B305+1),INDEX(EfficiencyFunctions!C$2:C$206,$B305))-INDEX(EfficiencyFunctions!C$2:C$206,$B305))/($E305-$C305)*($A305-$C305)+INDEX(EfficiencyFunctions!C$2:C$206,$B305),0)</f>
        <v>0</v>
      </c>
      <c r="I305">
        <f>IF(ISNUMBER((IF($B305&lt;206,INDEX(EfficiencyFunctions!D$2:D$206,$B305+1),INDEX(EfficiencyFunctions!D$2:D$206,$B305))-INDEX(EfficiencyFunctions!D$2:D$206,$B305))/($E305-$C305)*($A305-$C305)+INDEX(EfficiencyFunctions!D$2:D$206,$B305)),(IF($B305&lt;206,INDEX(EfficiencyFunctions!D$2:D$206,$B305+1),INDEX(EfficiencyFunctions!D$2:D$206,$B305))-INDEX(EfficiencyFunctions!D$2:D$206,$B305))/($E305-$C305)*($A305-$C305)+INDEX(EfficiencyFunctions!D$2:D$206,$B305),0)</f>
        <v>0</v>
      </c>
      <c r="J305">
        <f>IF(ISNUMBER((IF($B305&lt;206,INDEX(EfficiencyFunctions!E$2:E$206,$B305+1),INDEX(EfficiencyFunctions!E$2:E$206,$B305))-INDEX(EfficiencyFunctions!E$2:E$206,$B305))/($E305-$C305)*($A305-$C305)+INDEX(EfficiencyFunctions!E$2:E$206,$B305)),(IF($B305&lt;206,INDEX(EfficiencyFunctions!E$2:E$206,$B305+1),INDEX(EfficiencyFunctions!E$2:E$206,$B305))-INDEX(EfficiencyFunctions!E$2:E$206,$B305))/($E305-$C305)*($A305-$C305)+INDEX(EfficiencyFunctions!E$2:E$206,$B305),0)</f>
        <v>0</v>
      </c>
      <c r="K305">
        <f>IF(ISNUMBER((IF($B305&lt;206,INDEX(EfficiencyFunctions!F$2:F$206,$B305+1),INDEX(EfficiencyFunctions!F$2:F$206,$B305))-INDEX(EfficiencyFunctions!F$2:F$206,$B305))/($E305-$C305)*($A305-$C305)+INDEX(EfficiencyFunctions!F$2:F$206,$B305)),(IF($B305&lt;206,INDEX(EfficiencyFunctions!F$2:F$206,$B305+1),INDEX(EfficiencyFunctions!F$2:F$206,$B305))-INDEX(EfficiencyFunctions!F$2:F$206,$B305))/($E305-$C305)*($A305-$C305)+INDEX(EfficiencyFunctions!F$2:F$206,$B305),0)</f>
        <v>0</v>
      </c>
      <c r="L305">
        <f t="shared" si="9"/>
        <v>0</v>
      </c>
      <c r="M305">
        <f>IF(ISNUMBER(MainDisplay!I305),MainDisplay!I305*MainDisplay!$A$5/(683*SUMPRODUCT('Interpolated data'!G$3:G$1003,'Interpolated data'!L$3:L$1003,MainDisplay!I$3:I$1003)),0)</f>
        <v>0</v>
      </c>
    </row>
    <row r="306" spans="1:13" x14ac:dyDescent="0.25">
      <c r="A306" t="str">
        <f>IF(ISNUMBER(MainDisplay!G306),MainDisplay!G306,"")</f>
        <v/>
      </c>
      <c r="B306" t="e">
        <f>MATCH($A306,EfficiencyFunctions!$A$2:$A$206,1)</f>
        <v>#N/A</v>
      </c>
      <c r="C306" t="e">
        <f>INDEX(EfficiencyFunctions!$A$2:$A$206,B306)</f>
        <v>#N/A</v>
      </c>
      <c r="D306" t="e">
        <f>INDEX(EfficiencyFunctions!$B$2:$B$206,B306)</f>
        <v>#N/A</v>
      </c>
      <c r="E306" t="e">
        <f>IF(B306&lt;206,INDEX(EfficiencyFunctions!$A$2:$A$206,B306+1),1000000)</f>
        <v>#N/A</v>
      </c>
      <c r="F306" t="e">
        <f>IF(B306&lt;206,INDEX(EfficiencyFunctions!$B$2:$B$206,B306+1),INDEX(EfficiencyFunctions!$B$2:$B$206,B306))</f>
        <v>#N/A</v>
      </c>
      <c r="G306">
        <f t="shared" si="8"/>
        <v>0</v>
      </c>
      <c r="H306">
        <f>IF(ISNUMBER((IF($B306&lt;206,INDEX(EfficiencyFunctions!C$2:C$206,$B306+1),INDEX(EfficiencyFunctions!C$2:C$206,$B306))-INDEX(EfficiencyFunctions!C$2:C$206,$B306))/($E306-$C306)*($A306-$C306)+INDEX(EfficiencyFunctions!C$2:C$206,$B306)),(IF($B306&lt;206,INDEX(EfficiencyFunctions!C$2:C$206,$B306+1),INDEX(EfficiencyFunctions!C$2:C$206,$B306))-INDEX(EfficiencyFunctions!C$2:C$206,$B306))/($E306-$C306)*($A306-$C306)+INDEX(EfficiencyFunctions!C$2:C$206,$B306),0)</f>
        <v>0</v>
      </c>
      <c r="I306">
        <f>IF(ISNUMBER((IF($B306&lt;206,INDEX(EfficiencyFunctions!D$2:D$206,$B306+1),INDEX(EfficiencyFunctions!D$2:D$206,$B306))-INDEX(EfficiencyFunctions!D$2:D$206,$B306))/($E306-$C306)*($A306-$C306)+INDEX(EfficiencyFunctions!D$2:D$206,$B306)),(IF($B306&lt;206,INDEX(EfficiencyFunctions!D$2:D$206,$B306+1),INDEX(EfficiencyFunctions!D$2:D$206,$B306))-INDEX(EfficiencyFunctions!D$2:D$206,$B306))/($E306-$C306)*($A306-$C306)+INDEX(EfficiencyFunctions!D$2:D$206,$B306),0)</f>
        <v>0</v>
      </c>
      <c r="J306">
        <f>IF(ISNUMBER((IF($B306&lt;206,INDEX(EfficiencyFunctions!E$2:E$206,$B306+1),INDEX(EfficiencyFunctions!E$2:E$206,$B306))-INDEX(EfficiencyFunctions!E$2:E$206,$B306))/($E306-$C306)*($A306-$C306)+INDEX(EfficiencyFunctions!E$2:E$206,$B306)),(IF($B306&lt;206,INDEX(EfficiencyFunctions!E$2:E$206,$B306+1),INDEX(EfficiencyFunctions!E$2:E$206,$B306))-INDEX(EfficiencyFunctions!E$2:E$206,$B306))/($E306-$C306)*($A306-$C306)+INDEX(EfficiencyFunctions!E$2:E$206,$B306),0)</f>
        <v>0</v>
      </c>
      <c r="K306">
        <f>IF(ISNUMBER((IF($B306&lt;206,INDEX(EfficiencyFunctions!F$2:F$206,$B306+1),INDEX(EfficiencyFunctions!F$2:F$206,$B306))-INDEX(EfficiencyFunctions!F$2:F$206,$B306))/($E306-$C306)*($A306-$C306)+INDEX(EfficiencyFunctions!F$2:F$206,$B306)),(IF($B306&lt;206,INDEX(EfficiencyFunctions!F$2:F$206,$B306+1),INDEX(EfficiencyFunctions!F$2:F$206,$B306))-INDEX(EfficiencyFunctions!F$2:F$206,$B306))/($E306-$C306)*($A306-$C306)+INDEX(EfficiencyFunctions!F$2:F$206,$B306),0)</f>
        <v>0</v>
      </c>
      <c r="L306">
        <f t="shared" si="9"/>
        <v>0</v>
      </c>
      <c r="M306">
        <f>IF(ISNUMBER(MainDisplay!I306),MainDisplay!I306*MainDisplay!$A$5/(683*SUMPRODUCT('Interpolated data'!G$3:G$1003,'Interpolated data'!L$3:L$1003,MainDisplay!I$3:I$1003)),0)</f>
        <v>0</v>
      </c>
    </row>
    <row r="307" spans="1:13" x14ac:dyDescent="0.25">
      <c r="A307" t="str">
        <f>IF(ISNUMBER(MainDisplay!G307),MainDisplay!G307,"")</f>
        <v/>
      </c>
      <c r="B307" t="e">
        <f>MATCH($A307,EfficiencyFunctions!$A$2:$A$206,1)</f>
        <v>#N/A</v>
      </c>
      <c r="C307" t="e">
        <f>INDEX(EfficiencyFunctions!$A$2:$A$206,B307)</f>
        <v>#N/A</v>
      </c>
      <c r="D307" t="e">
        <f>INDEX(EfficiencyFunctions!$B$2:$B$206,B307)</f>
        <v>#N/A</v>
      </c>
      <c r="E307" t="e">
        <f>IF(B307&lt;206,INDEX(EfficiencyFunctions!$A$2:$A$206,B307+1),1000000)</f>
        <v>#N/A</v>
      </c>
      <c r="F307" t="e">
        <f>IF(B307&lt;206,INDEX(EfficiencyFunctions!$B$2:$B$206,B307+1),INDEX(EfficiencyFunctions!$B$2:$B$206,B307))</f>
        <v>#N/A</v>
      </c>
      <c r="G307">
        <f t="shared" si="8"/>
        <v>0</v>
      </c>
      <c r="H307">
        <f>IF(ISNUMBER((IF($B307&lt;206,INDEX(EfficiencyFunctions!C$2:C$206,$B307+1),INDEX(EfficiencyFunctions!C$2:C$206,$B307))-INDEX(EfficiencyFunctions!C$2:C$206,$B307))/($E307-$C307)*($A307-$C307)+INDEX(EfficiencyFunctions!C$2:C$206,$B307)),(IF($B307&lt;206,INDEX(EfficiencyFunctions!C$2:C$206,$B307+1),INDEX(EfficiencyFunctions!C$2:C$206,$B307))-INDEX(EfficiencyFunctions!C$2:C$206,$B307))/($E307-$C307)*($A307-$C307)+INDEX(EfficiencyFunctions!C$2:C$206,$B307),0)</f>
        <v>0</v>
      </c>
      <c r="I307">
        <f>IF(ISNUMBER((IF($B307&lt;206,INDEX(EfficiencyFunctions!D$2:D$206,$B307+1),INDEX(EfficiencyFunctions!D$2:D$206,$B307))-INDEX(EfficiencyFunctions!D$2:D$206,$B307))/($E307-$C307)*($A307-$C307)+INDEX(EfficiencyFunctions!D$2:D$206,$B307)),(IF($B307&lt;206,INDEX(EfficiencyFunctions!D$2:D$206,$B307+1),INDEX(EfficiencyFunctions!D$2:D$206,$B307))-INDEX(EfficiencyFunctions!D$2:D$206,$B307))/($E307-$C307)*($A307-$C307)+INDEX(EfficiencyFunctions!D$2:D$206,$B307),0)</f>
        <v>0</v>
      </c>
      <c r="J307">
        <f>IF(ISNUMBER((IF($B307&lt;206,INDEX(EfficiencyFunctions!E$2:E$206,$B307+1),INDEX(EfficiencyFunctions!E$2:E$206,$B307))-INDEX(EfficiencyFunctions!E$2:E$206,$B307))/($E307-$C307)*($A307-$C307)+INDEX(EfficiencyFunctions!E$2:E$206,$B307)),(IF($B307&lt;206,INDEX(EfficiencyFunctions!E$2:E$206,$B307+1),INDEX(EfficiencyFunctions!E$2:E$206,$B307))-INDEX(EfficiencyFunctions!E$2:E$206,$B307))/($E307-$C307)*($A307-$C307)+INDEX(EfficiencyFunctions!E$2:E$206,$B307),0)</f>
        <v>0</v>
      </c>
      <c r="K307">
        <f>IF(ISNUMBER((IF($B307&lt;206,INDEX(EfficiencyFunctions!F$2:F$206,$B307+1),INDEX(EfficiencyFunctions!F$2:F$206,$B307))-INDEX(EfficiencyFunctions!F$2:F$206,$B307))/($E307-$C307)*($A307-$C307)+INDEX(EfficiencyFunctions!F$2:F$206,$B307)),(IF($B307&lt;206,INDEX(EfficiencyFunctions!F$2:F$206,$B307+1),INDEX(EfficiencyFunctions!F$2:F$206,$B307))-INDEX(EfficiencyFunctions!F$2:F$206,$B307))/($E307-$C307)*($A307-$C307)+INDEX(EfficiencyFunctions!F$2:F$206,$B307),0)</f>
        <v>0</v>
      </c>
      <c r="L307">
        <f t="shared" si="9"/>
        <v>0</v>
      </c>
      <c r="M307">
        <f>IF(ISNUMBER(MainDisplay!I307),MainDisplay!I307*MainDisplay!$A$5/(683*SUMPRODUCT('Interpolated data'!G$3:G$1003,'Interpolated data'!L$3:L$1003,MainDisplay!I$3:I$1003)),0)</f>
        <v>0</v>
      </c>
    </row>
    <row r="308" spans="1:13" x14ac:dyDescent="0.25">
      <c r="A308" t="str">
        <f>IF(ISNUMBER(MainDisplay!G308),MainDisplay!G308,"")</f>
        <v/>
      </c>
      <c r="B308" t="e">
        <f>MATCH($A308,EfficiencyFunctions!$A$2:$A$206,1)</f>
        <v>#N/A</v>
      </c>
      <c r="C308" t="e">
        <f>INDEX(EfficiencyFunctions!$A$2:$A$206,B308)</f>
        <v>#N/A</v>
      </c>
      <c r="D308" t="e">
        <f>INDEX(EfficiencyFunctions!$B$2:$B$206,B308)</f>
        <v>#N/A</v>
      </c>
      <c r="E308" t="e">
        <f>IF(B308&lt;206,INDEX(EfficiencyFunctions!$A$2:$A$206,B308+1),1000000)</f>
        <v>#N/A</v>
      </c>
      <c r="F308" t="e">
        <f>IF(B308&lt;206,INDEX(EfficiencyFunctions!$B$2:$B$206,B308+1),INDEX(EfficiencyFunctions!$B$2:$B$206,B308))</f>
        <v>#N/A</v>
      </c>
      <c r="G308">
        <f t="shared" si="8"/>
        <v>0</v>
      </c>
      <c r="H308">
        <f>IF(ISNUMBER((IF($B308&lt;206,INDEX(EfficiencyFunctions!C$2:C$206,$B308+1),INDEX(EfficiencyFunctions!C$2:C$206,$B308))-INDEX(EfficiencyFunctions!C$2:C$206,$B308))/($E308-$C308)*($A308-$C308)+INDEX(EfficiencyFunctions!C$2:C$206,$B308)),(IF($B308&lt;206,INDEX(EfficiencyFunctions!C$2:C$206,$B308+1),INDEX(EfficiencyFunctions!C$2:C$206,$B308))-INDEX(EfficiencyFunctions!C$2:C$206,$B308))/($E308-$C308)*($A308-$C308)+INDEX(EfficiencyFunctions!C$2:C$206,$B308),0)</f>
        <v>0</v>
      </c>
      <c r="I308">
        <f>IF(ISNUMBER((IF($B308&lt;206,INDEX(EfficiencyFunctions!D$2:D$206,$B308+1),INDEX(EfficiencyFunctions!D$2:D$206,$B308))-INDEX(EfficiencyFunctions!D$2:D$206,$B308))/($E308-$C308)*($A308-$C308)+INDEX(EfficiencyFunctions!D$2:D$206,$B308)),(IF($B308&lt;206,INDEX(EfficiencyFunctions!D$2:D$206,$B308+1),INDEX(EfficiencyFunctions!D$2:D$206,$B308))-INDEX(EfficiencyFunctions!D$2:D$206,$B308))/($E308-$C308)*($A308-$C308)+INDEX(EfficiencyFunctions!D$2:D$206,$B308),0)</f>
        <v>0</v>
      </c>
      <c r="J308">
        <f>IF(ISNUMBER((IF($B308&lt;206,INDEX(EfficiencyFunctions!E$2:E$206,$B308+1),INDEX(EfficiencyFunctions!E$2:E$206,$B308))-INDEX(EfficiencyFunctions!E$2:E$206,$B308))/($E308-$C308)*($A308-$C308)+INDEX(EfficiencyFunctions!E$2:E$206,$B308)),(IF($B308&lt;206,INDEX(EfficiencyFunctions!E$2:E$206,$B308+1),INDEX(EfficiencyFunctions!E$2:E$206,$B308))-INDEX(EfficiencyFunctions!E$2:E$206,$B308))/($E308-$C308)*($A308-$C308)+INDEX(EfficiencyFunctions!E$2:E$206,$B308),0)</f>
        <v>0</v>
      </c>
      <c r="K308">
        <f>IF(ISNUMBER((IF($B308&lt;206,INDEX(EfficiencyFunctions!F$2:F$206,$B308+1),INDEX(EfficiencyFunctions!F$2:F$206,$B308))-INDEX(EfficiencyFunctions!F$2:F$206,$B308))/($E308-$C308)*($A308-$C308)+INDEX(EfficiencyFunctions!F$2:F$206,$B308)),(IF($B308&lt;206,INDEX(EfficiencyFunctions!F$2:F$206,$B308+1),INDEX(EfficiencyFunctions!F$2:F$206,$B308))-INDEX(EfficiencyFunctions!F$2:F$206,$B308))/($E308-$C308)*($A308-$C308)+INDEX(EfficiencyFunctions!F$2:F$206,$B308),0)</f>
        <v>0</v>
      </c>
      <c r="L308">
        <f t="shared" si="9"/>
        <v>0</v>
      </c>
      <c r="M308">
        <f>IF(ISNUMBER(MainDisplay!I308),MainDisplay!I308*MainDisplay!$A$5/(683*SUMPRODUCT('Interpolated data'!G$3:G$1003,'Interpolated data'!L$3:L$1003,MainDisplay!I$3:I$1003)),0)</f>
        <v>0</v>
      </c>
    </row>
    <row r="309" spans="1:13" x14ac:dyDescent="0.25">
      <c r="A309" t="str">
        <f>IF(ISNUMBER(MainDisplay!G309),MainDisplay!G309,"")</f>
        <v/>
      </c>
      <c r="B309" t="e">
        <f>MATCH($A309,EfficiencyFunctions!$A$2:$A$206,1)</f>
        <v>#N/A</v>
      </c>
      <c r="C309" t="e">
        <f>INDEX(EfficiencyFunctions!$A$2:$A$206,B309)</f>
        <v>#N/A</v>
      </c>
      <c r="D309" t="e">
        <f>INDEX(EfficiencyFunctions!$B$2:$B$206,B309)</f>
        <v>#N/A</v>
      </c>
      <c r="E309" t="e">
        <f>IF(B309&lt;206,INDEX(EfficiencyFunctions!$A$2:$A$206,B309+1),1000000)</f>
        <v>#N/A</v>
      </c>
      <c r="F309" t="e">
        <f>IF(B309&lt;206,INDEX(EfficiencyFunctions!$B$2:$B$206,B309+1),INDEX(EfficiencyFunctions!$B$2:$B$206,B309))</f>
        <v>#N/A</v>
      </c>
      <c r="G309">
        <f t="shared" si="8"/>
        <v>0</v>
      </c>
      <c r="H309">
        <f>IF(ISNUMBER((IF($B309&lt;206,INDEX(EfficiencyFunctions!C$2:C$206,$B309+1),INDEX(EfficiencyFunctions!C$2:C$206,$B309))-INDEX(EfficiencyFunctions!C$2:C$206,$B309))/($E309-$C309)*($A309-$C309)+INDEX(EfficiencyFunctions!C$2:C$206,$B309)),(IF($B309&lt;206,INDEX(EfficiencyFunctions!C$2:C$206,$B309+1),INDEX(EfficiencyFunctions!C$2:C$206,$B309))-INDEX(EfficiencyFunctions!C$2:C$206,$B309))/($E309-$C309)*($A309-$C309)+INDEX(EfficiencyFunctions!C$2:C$206,$B309),0)</f>
        <v>0</v>
      </c>
      <c r="I309">
        <f>IF(ISNUMBER((IF($B309&lt;206,INDEX(EfficiencyFunctions!D$2:D$206,$B309+1),INDEX(EfficiencyFunctions!D$2:D$206,$B309))-INDEX(EfficiencyFunctions!D$2:D$206,$B309))/($E309-$C309)*($A309-$C309)+INDEX(EfficiencyFunctions!D$2:D$206,$B309)),(IF($B309&lt;206,INDEX(EfficiencyFunctions!D$2:D$206,$B309+1),INDEX(EfficiencyFunctions!D$2:D$206,$B309))-INDEX(EfficiencyFunctions!D$2:D$206,$B309))/($E309-$C309)*($A309-$C309)+INDEX(EfficiencyFunctions!D$2:D$206,$B309),0)</f>
        <v>0</v>
      </c>
      <c r="J309">
        <f>IF(ISNUMBER((IF($B309&lt;206,INDEX(EfficiencyFunctions!E$2:E$206,$B309+1),INDEX(EfficiencyFunctions!E$2:E$206,$B309))-INDEX(EfficiencyFunctions!E$2:E$206,$B309))/($E309-$C309)*($A309-$C309)+INDEX(EfficiencyFunctions!E$2:E$206,$B309)),(IF($B309&lt;206,INDEX(EfficiencyFunctions!E$2:E$206,$B309+1),INDEX(EfficiencyFunctions!E$2:E$206,$B309))-INDEX(EfficiencyFunctions!E$2:E$206,$B309))/($E309-$C309)*($A309-$C309)+INDEX(EfficiencyFunctions!E$2:E$206,$B309),0)</f>
        <v>0</v>
      </c>
      <c r="K309">
        <f>IF(ISNUMBER((IF($B309&lt;206,INDEX(EfficiencyFunctions!F$2:F$206,$B309+1),INDEX(EfficiencyFunctions!F$2:F$206,$B309))-INDEX(EfficiencyFunctions!F$2:F$206,$B309))/($E309-$C309)*($A309-$C309)+INDEX(EfficiencyFunctions!F$2:F$206,$B309)),(IF($B309&lt;206,INDEX(EfficiencyFunctions!F$2:F$206,$B309+1),INDEX(EfficiencyFunctions!F$2:F$206,$B309))-INDEX(EfficiencyFunctions!F$2:F$206,$B309))/($E309-$C309)*($A309-$C309)+INDEX(EfficiencyFunctions!F$2:F$206,$B309),0)</f>
        <v>0</v>
      </c>
      <c r="L309">
        <f t="shared" si="9"/>
        <v>0</v>
      </c>
      <c r="M309">
        <f>IF(ISNUMBER(MainDisplay!I309),MainDisplay!I309*MainDisplay!$A$5/(683*SUMPRODUCT('Interpolated data'!G$3:G$1003,'Interpolated data'!L$3:L$1003,MainDisplay!I$3:I$1003)),0)</f>
        <v>0</v>
      </c>
    </row>
    <row r="310" spans="1:13" x14ac:dyDescent="0.25">
      <c r="A310" t="str">
        <f>IF(ISNUMBER(MainDisplay!G310),MainDisplay!G310,"")</f>
        <v/>
      </c>
      <c r="B310" t="e">
        <f>MATCH($A310,EfficiencyFunctions!$A$2:$A$206,1)</f>
        <v>#N/A</v>
      </c>
      <c r="C310" t="e">
        <f>INDEX(EfficiencyFunctions!$A$2:$A$206,B310)</f>
        <v>#N/A</v>
      </c>
      <c r="D310" t="e">
        <f>INDEX(EfficiencyFunctions!$B$2:$B$206,B310)</f>
        <v>#N/A</v>
      </c>
      <c r="E310" t="e">
        <f>IF(B310&lt;206,INDEX(EfficiencyFunctions!$A$2:$A$206,B310+1),1000000)</f>
        <v>#N/A</v>
      </c>
      <c r="F310" t="e">
        <f>IF(B310&lt;206,INDEX(EfficiencyFunctions!$B$2:$B$206,B310+1),INDEX(EfficiencyFunctions!$B$2:$B$206,B310))</f>
        <v>#N/A</v>
      </c>
      <c r="G310">
        <f t="shared" si="8"/>
        <v>0</v>
      </c>
      <c r="H310">
        <f>IF(ISNUMBER((IF($B310&lt;206,INDEX(EfficiencyFunctions!C$2:C$206,$B310+1),INDEX(EfficiencyFunctions!C$2:C$206,$B310))-INDEX(EfficiencyFunctions!C$2:C$206,$B310))/($E310-$C310)*($A310-$C310)+INDEX(EfficiencyFunctions!C$2:C$206,$B310)),(IF($B310&lt;206,INDEX(EfficiencyFunctions!C$2:C$206,$B310+1),INDEX(EfficiencyFunctions!C$2:C$206,$B310))-INDEX(EfficiencyFunctions!C$2:C$206,$B310))/($E310-$C310)*($A310-$C310)+INDEX(EfficiencyFunctions!C$2:C$206,$B310),0)</f>
        <v>0</v>
      </c>
      <c r="I310">
        <f>IF(ISNUMBER((IF($B310&lt;206,INDEX(EfficiencyFunctions!D$2:D$206,$B310+1),INDEX(EfficiencyFunctions!D$2:D$206,$B310))-INDEX(EfficiencyFunctions!D$2:D$206,$B310))/($E310-$C310)*($A310-$C310)+INDEX(EfficiencyFunctions!D$2:D$206,$B310)),(IF($B310&lt;206,INDEX(EfficiencyFunctions!D$2:D$206,$B310+1),INDEX(EfficiencyFunctions!D$2:D$206,$B310))-INDEX(EfficiencyFunctions!D$2:D$206,$B310))/($E310-$C310)*($A310-$C310)+INDEX(EfficiencyFunctions!D$2:D$206,$B310),0)</f>
        <v>0</v>
      </c>
      <c r="J310">
        <f>IF(ISNUMBER((IF($B310&lt;206,INDEX(EfficiencyFunctions!E$2:E$206,$B310+1),INDEX(EfficiencyFunctions!E$2:E$206,$B310))-INDEX(EfficiencyFunctions!E$2:E$206,$B310))/($E310-$C310)*($A310-$C310)+INDEX(EfficiencyFunctions!E$2:E$206,$B310)),(IF($B310&lt;206,INDEX(EfficiencyFunctions!E$2:E$206,$B310+1),INDEX(EfficiencyFunctions!E$2:E$206,$B310))-INDEX(EfficiencyFunctions!E$2:E$206,$B310))/($E310-$C310)*($A310-$C310)+INDEX(EfficiencyFunctions!E$2:E$206,$B310),0)</f>
        <v>0</v>
      </c>
      <c r="K310">
        <f>IF(ISNUMBER((IF($B310&lt;206,INDEX(EfficiencyFunctions!F$2:F$206,$B310+1),INDEX(EfficiencyFunctions!F$2:F$206,$B310))-INDEX(EfficiencyFunctions!F$2:F$206,$B310))/($E310-$C310)*($A310-$C310)+INDEX(EfficiencyFunctions!F$2:F$206,$B310)),(IF($B310&lt;206,INDEX(EfficiencyFunctions!F$2:F$206,$B310+1),INDEX(EfficiencyFunctions!F$2:F$206,$B310))-INDEX(EfficiencyFunctions!F$2:F$206,$B310))/($E310-$C310)*($A310-$C310)+INDEX(EfficiencyFunctions!F$2:F$206,$B310),0)</f>
        <v>0</v>
      </c>
      <c r="L310">
        <f t="shared" si="9"/>
        <v>0</v>
      </c>
      <c r="M310">
        <f>IF(ISNUMBER(MainDisplay!I310),MainDisplay!I310*MainDisplay!$A$5/(683*SUMPRODUCT('Interpolated data'!G$3:G$1003,'Interpolated data'!L$3:L$1003,MainDisplay!I$3:I$1003)),0)</f>
        <v>0</v>
      </c>
    </row>
    <row r="311" spans="1:13" x14ac:dyDescent="0.25">
      <c r="A311" t="str">
        <f>IF(ISNUMBER(MainDisplay!G311),MainDisplay!G311,"")</f>
        <v/>
      </c>
      <c r="B311" t="e">
        <f>MATCH($A311,EfficiencyFunctions!$A$2:$A$206,1)</f>
        <v>#N/A</v>
      </c>
      <c r="C311" t="e">
        <f>INDEX(EfficiencyFunctions!$A$2:$A$206,B311)</f>
        <v>#N/A</v>
      </c>
      <c r="D311" t="e">
        <f>INDEX(EfficiencyFunctions!$B$2:$B$206,B311)</f>
        <v>#N/A</v>
      </c>
      <c r="E311" t="e">
        <f>IF(B311&lt;206,INDEX(EfficiencyFunctions!$A$2:$A$206,B311+1),1000000)</f>
        <v>#N/A</v>
      </c>
      <c r="F311" t="e">
        <f>IF(B311&lt;206,INDEX(EfficiencyFunctions!$B$2:$B$206,B311+1),INDEX(EfficiencyFunctions!$B$2:$B$206,B311))</f>
        <v>#N/A</v>
      </c>
      <c r="G311">
        <f t="shared" si="8"/>
        <v>0</v>
      </c>
      <c r="H311">
        <f>IF(ISNUMBER((IF($B311&lt;206,INDEX(EfficiencyFunctions!C$2:C$206,$B311+1),INDEX(EfficiencyFunctions!C$2:C$206,$B311))-INDEX(EfficiencyFunctions!C$2:C$206,$B311))/($E311-$C311)*($A311-$C311)+INDEX(EfficiencyFunctions!C$2:C$206,$B311)),(IF($B311&lt;206,INDEX(EfficiencyFunctions!C$2:C$206,$B311+1),INDEX(EfficiencyFunctions!C$2:C$206,$B311))-INDEX(EfficiencyFunctions!C$2:C$206,$B311))/($E311-$C311)*($A311-$C311)+INDEX(EfficiencyFunctions!C$2:C$206,$B311),0)</f>
        <v>0</v>
      </c>
      <c r="I311">
        <f>IF(ISNUMBER((IF($B311&lt;206,INDEX(EfficiencyFunctions!D$2:D$206,$B311+1),INDEX(EfficiencyFunctions!D$2:D$206,$B311))-INDEX(EfficiencyFunctions!D$2:D$206,$B311))/($E311-$C311)*($A311-$C311)+INDEX(EfficiencyFunctions!D$2:D$206,$B311)),(IF($B311&lt;206,INDEX(EfficiencyFunctions!D$2:D$206,$B311+1),INDEX(EfficiencyFunctions!D$2:D$206,$B311))-INDEX(EfficiencyFunctions!D$2:D$206,$B311))/($E311-$C311)*($A311-$C311)+INDEX(EfficiencyFunctions!D$2:D$206,$B311),0)</f>
        <v>0</v>
      </c>
      <c r="J311">
        <f>IF(ISNUMBER((IF($B311&lt;206,INDEX(EfficiencyFunctions!E$2:E$206,$B311+1),INDEX(EfficiencyFunctions!E$2:E$206,$B311))-INDEX(EfficiencyFunctions!E$2:E$206,$B311))/($E311-$C311)*($A311-$C311)+INDEX(EfficiencyFunctions!E$2:E$206,$B311)),(IF($B311&lt;206,INDEX(EfficiencyFunctions!E$2:E$206,$B311+1),INDEX(EfficiencyFunctions!E$2:E$206,$B311))-INDEX(EfficiencyFunctions!E$2:E$206,$B311))/($E311-$C311)*($A311-$C311)+INDEX(EfficiencyFunctions!E$2:E$206,$B311),0)</f>
        <v>0</v>
      </c>
      <c r="K311">
        <f>IF(ISNUMBER((IF($B311&lt;206,INDEX(EfficiencyFunctions!F$2:F$206,$B311+1),INDEX(EfficiencyFunctions!F$2:F$206,$B311))-INDEX(EfficiencyFunctions!F$2:F$206,$B311))/($E311-$C311)*($A311-$C311)+INDEX(EfficiencyFunctions!F$2:F$206,$B311)),(IF($B311&lt;206,INDEX(EfficiencyFunctions!F$2:F$206,$B311+1),INDEX(EfficiencyFunctions!F$2:F$206,$B311))-INDEX(EfficiencyFunctions!F$2:F$206,$B311))/($E311-$C311)*($A311-$C311)+INDEX(EfficiencyFunctions!F$2:F$206,$B311),0)</f>
        <v>0</v>
      </c>
      <c r="L311">
        <f t="shared" si="9"/>
        <v>0</v>
      </c>
      <c r="M311">
        <f>IF(ISNUMBER(MainDisplay!I311),MainDisplay!I311*MainDisplay!$A$5/(683*SUMPRODUCT('Interpolated data'!G$3:G$1003,'Interpolated data'!L$3:L$1003,MainDisplay!I$3:I$1003)),0)</f>
        <v>0</v>
      </c>
    </row>
    <row r="312" spans="1:13" x14ac:dyDescent="0.25">
      <c r="A312" t="str">
        <f>IF(ISNUMBER(MainDisplay!G312),MainDisplay!G312,"")</f>
        <v/>
      </c>
      <c r="B312" t="e">
        <f>MATCH($A312,EfficiencyFunctions!$A$2:$A$206,1)</f>
        <v>#N/A</v>
      </c>
      <c r="C312" t="e">
        <f>INDEX(EfficiencyFunctions!$A$2:$A$206,B312)</f>
        <v>#N/A</v>
      </c>
      <c r="D312" t="e">
        <f>INDEX(EfficiencyFunctions!$B$2:$B$206,B312)</f>
        <v>#N/A</v>
      </c>
      <c r="E312" t="e">
        <f>IF(B312&lt;206,INDEX(EfficiencyFunctions!$A$2:$A$206,B312+1),1000000)</f>
        <v>#N/A</v>
      </c>
      <c r="F312" t="e">
        <f>IF(B312&lt;206,INDEX(EfficiencyFunctions!$B$2:$B$206,B312+1),INDEX(EfficiencyFunctions!$B$2:$B$206,B312))</f>
        <v>#N/A</v>
      </c>
      <c r="G312">
        <f t="shared" si="8"/>
        <v>0</v>
      </c>
      <c r="H312">
        <f>IF(ISNUMBER((IF($B312&lt;206,INDEX(EfficiencyFunctions!C$2:C$206,$B312+1),INDEX(EfficiencyFunctions!C$2:C$206,$B312))-INDEX(EfficiencyFunctions!C$2:C$206,$B312))/($E312-$C312)*($A312-$C312)+INDEX(EfficiencyFunctions!C$2:C$206,$B312)),(IF($B312&lt;206,INDEX(EfficiencyFunctions!C$2:C$206,$B312+1),INDEX(EfficiencyFunctions!C$2:C$206,$B312))-INDEX(EfficiencyFunctions!C$2:C$206,$B312))/($E312-$C312)*($A312-$C312)+INDEX(EfficiencyFunctions!C$2:C$206,$B312),0)</f>
        <v>0</v>
      </c>
      <c r="I312">
        <f>IF(ISNUMBER((IF($B312&lt;206,INDEX(EfficiencyFunctions!D$2:D$206,$B312+1),INDEX(EfficiencyFunctions!D$2:D$206,$B312))-INDEX(EfficiencyFunctions!D$2:D$206,$B312))/($E312-$C312)*($A312-$C312)+INDEX(EfficiencyFunctions!D$2:D$206,$B312)),(IF($B312&lt;206,INDEX(EfficiencyFunctions!D$2:D$206,$B312+1),INDEX(EfficiencyFunctions!D$2:D$206,$B312))-INDEX(EfficiencyFunctions!D$2:D$206,$B312))/($E312-$C312)*($A312-$C312)+INDEX(EfficiencyFunctions!D$2:D$206,$B312),0)</f>
        <v>0</v>
      </c>
      <c r="J312">
        <f>IF(ISNUMBER((IF($B312&lt;206,INDEX(EfficiencyFunctions!E$2:E$206,$B312+1),INDEX(EfficiencyFunctions!E$2:E$206,$B312))-INDEX(EfficiencyFunctions!E$2:E$206,$B312))/($E312-$C312)*($A312-$C312)+INDEX(EfficiencyFunctions!E$2:E$206,$B312)),(IF($B312&lt;206,INDEX(EfficiencyFunctions!E$2:E$206,$B312+1),INDEX(EfficiencyFunctions!E$2:E$206,$B312))-INDEX(EfficiencyFunctions!E$2:E$206,$B312))/($E312-$C312)*($A312-$C312)+INDEX(EfficiencyFunctions!E$2:E$206,$B312),0)</f>
        <v>0</v>
      </c>
      <c r="K312">
        <f>IF(ISNUMBER((IF($B312&lt;206,INDEX(EfficiencyFunctions!F$2:F$206,$B312+1),INDEX(EfficiencyFunctions!F$2:F$206,$B312))-INDEX(EfficiencyFunctions!F$2:F$206,$B312))/($E312-$C312)*($A312-$C312)+INDEX(EfficiencyFunctions!F$2:F$206,$B312)),(IF($B312&lt;206,INDEX(EfficiencyFunctions!F$2:F$206,$B312+1),INDEX(EfficiencyFunctions!F$2:F$206,$B312))-INDEX(EfficiencyFunctions!F$2:F$206,$B312))/($E312-$C312)*($A312-$C312)+INDEX(EfficiencyFunctions!F$2:F$206,$B312),0)</f>
        <v>0</v>
      </c>
      <c r="L312">
        <f t="shared" si="9"/>
        <v>0</v>
      </c>
      <c r="M312">
        <f>IF(ISNUMBER(MainDisplay!I312),MainDisplay!I312*MainDisplay!$A$5/(683*SUMPRODUCT('Interpolated data'!G$3:G$1003,'Interpolated data'!L$3:L$1003,MainDisplay!I$3:I$1003)),0)</f>
        <v>0</v>
      </c>
    </row>
    <row r="313" spans="1:13" x14ac:dyDescent="0.25">
      <c r="A313" t="str">
        <f>IF(ISNUMBER(MainDisplay!G313),MainDisplay!G313,"")</f>
        <v/>
      </c>
      <c r="B313" t="e">
        <f>MATCH($A313,EfficiencyFunctions!$A$2:$A$206,1)</f>
        <v>#N/A</v>
      </c>
      <c r="C313" t="e">
        <f>INDEX(EfficiencyFunctions!$A$2:$A$206,B313)</f>
        <v>#N/A</v>
      </c>
      <c r="D313" t="e">
        <f>INDEX(EfficiencyFunctions!$B$2:$B$206,B313)</f>
        <v>#N/A</v>
      </c>
      <c r="E313" t="e">
        <f>IF(B313&lt;206,INDEX(EfficiencyFunctions!$A$2:$A$206,B313+1),1000000)</f>
        <v>#N/A</v>
      </c>
      <c r="F313" t="e">
        <f>IF(B313&lt;206,INDEX(EfficiencyFunctions!$B$2:$B$206,B313+1),INDEX(EfficiencyFunctions!$B$2:$B$206,B313))</f>
        <v>#N/A</v>
      </c>
      <c r="G313">
        <f t="shared" si="8"/>
        <v>0</v>
      </c>
      <c r="H313">
        <f>IF(ISNUMBER((IF($B313&lt;206,INDEX(EfficiencyFunctions!C$2:C$206,$B313+1),INDEX(EfficiencyFunctions!C$2:C$206,$B313))-INDEX(EfficiencyFunctions!C$2:C$206,$B313))/($E313-$C313)*($A313-$C313)+INDEX(EfficiencyFunctions!C$2:C$206,$B313)),(IF($B313&lt;206,INDEX(EfficiencyFunctions!C$2:C$206,$B313+1),INDEX(EfficiencyFunctions!C$2:C$206,$B313))-INDEX(EfficiencyFunctions!C$2:C$206,$B313))/($E313-$C313)*($A313-$C313)+INDEX(EfficiencyFunctions!C$2:C$206,$B313),0)</f>
        <v>0</v>
      </c>
      <c r="I313">
        <f>IF(ISNUMBER((IF($B313&lt;206,INDEX(EfficiencyFunctions!D$2:D$206,$B313+1),INDEX(EfficiencyFunctions!D$2:D$206,$B313))-INDEX(EfficiencyFunctions!D$2:D$206,$B313))/($E313-$C313)*($A313-$C313)+INDEX(EfficiencyFunctions!D$2:D$206,$B313)),(IF($B313&lt;206,INDEX(EfficiencyFunctions!D$2:D$206,$B313+1),INDEX(EfficiencyFunctions!D$2:D$206,$B313))-INDEX(EfficiencyFunctions!D$2:D$206,$B313))/($E313-$C313)*($A313-$C313)+INDEX(EfficiencyFunctions!D$2:D$206,$B313),0)</f>
        <v>0</v>
      </c>
      <c r="J313">
        <f>IF(ISNUMBER((IF($B313&lt;206,INDEX(EfficiencyFunctions!E$2:E$206,$B313+1),INDEX(EfficiencyFunctions!E$2:E$206,$B313))-INDEX(EfficiencyFunctions!E$2:E$206,$B313))/($E313-$C313)*($A313-$C313)+INDEX(EfficiencyFunctions!E$2:E$206,$B313)),(IF($B313&lt;206,INDEX(EfficiencyFunctions!E$2:E$206,$B313+1),INDEX(EfficiencyFunctions!E$2:E$206,$B313))-INDEX(EfficiencyFunctions!E$2:E$206,$B313))/($E313-$C313)*($A313-$C313)+INDEX(EfficiencyFunctions!E$2:E$206,$B313),0)</f>
        <v>0</v>
      </c>
      <c r="K313">
        <f>IF(ISNUMBER((IF($B313&lt;206,INDEX(EfficiencyFunctions!F$2:F$206,$B313+1),INDEX(EfficiencyFunctions!F$2:F$206,$B313))-INDEX(EfficiencyFunctions!F$2:F$206,$B313))/($E313-$C313)*($A313-$C313)+INDEX(EfficiencyFunctions!F$2:F$206,$B313)),(IF($B313&lt;206,INDEX(EfficiencyFunctions!F$2:F$206,$B313+1),INDEX(EfficiencyFunctions!F$2:F$206,$B313))-INDEX(EfficiencyFunctions!F$2:F$206,$B313))/($E313-$C313)*($A313-$C313)+INDEX(EfficiencyFunctions!F$2:F$206,$B313),0)</f>
        <v>0</v>
      </c>
      <c r="L313">
        <f t="shared" si="9"/>
        <v>0</v>
      </c>
      <c r="M313">
        <f>IF(ISNUMBER(MainDisplay!I313),MainDisplay!I313*MainDisplay!$A$5/(683*SUMPRODUCT('Interpolated data'!G$3:G$1003,'Interpolated data'!L$3:L$1003,MainDisplay!I$3:I$1003)),0)</f>
        <v>0</v>
      </c>
    </row>
    <row r="314" spans="1:13" x14ac:dyDescent="0.25">
      <c r="A314" t="str">
        <f>IF(ISNUMBER(MainDisplay!G314),MainDisplay!G314,"")</f>
        <v/>
      </c>
      <c r="B314" t="e">
        <f>MATCH($A314,EfficiencyFunctions!$A$2:$A$206,1)</f>
        <v>#N/A</v>
      </c>
      <c r="C314" t="e">
        <f>INDEX(EfficiencyFunctions!$A$2:$A$206,B314)</f>
        <v>#N/A</v>
      </c>
      <c r="D314" t="e">
        <f>INDEX(EfficiencyFunctions!$B$2:$B$206,B314)</f>
        <v>#N/A</v>
      </c>
      <c r="E314" t="e">
        <f>IF(B314&lt;206,INDEX(EfficiencyFunctions!$A$2:$A$206,B314+1),1000000)</f>
        <v>#N/A</v>
      </c>
      <c r="F314" t="e">
        <f>IF(B314&lt;206,INDEX(EfficiencyFunctions!$B$2:$B$206,B314+1),INDEX(EfficiencyFunctions!$B$2:$B$206,B314))</f>
        <v>#N/A</v>
      </c>
      <c r="G314">
        <f t="shared" si="8"/>
        <v>0</v>
      </c>
      <c r="H314">
        <f>IF(ISNUMBER((IF($B314&lt;206,INDEX(EfficiencyFunctions!C$2:C$206,$B314+1),INDEX(EfficiencyFunctions!C$2:C$206,$B314))-INDEX(EfficiencyFunctions!C$2:C$206,$B314))/($E314-$C314)*($A314-$C314)+INDEX(EfficiencyFunctions!C$2:C$206,$B314)),(IF($B314&lt;206,INDEX(EfficiencyFunctions!C$2:C$206,$B314+1),INDEX(EfficiencyFunctions!C$2:C$206,$B314))-INDEX(EfficiencyFunctions!C$2:C$206,$B314))/($E314-$C314)*($A314-$C314)+INDEX(EfficiencyFunctions!C$2:C$206,$B314),0)</f>
        <v>0</v>
      </c>
      <c r="I314">
        <f>IF(ISNUMBER((IF($B314&lt;206,INDEX(EfficiencyFunctions!D$2:D$206,$B314+1),INDEX(EfficiencyFunctions!D$2:D$206,$B314))-INDEX(EfficiencyFunctions!D$2:D$206,$B314))/($E314-$C314)*($A314-$C314)+INDEX(EfficiencyFunctions!D$2:D$206,$B314)),(IF($B314&lt;206,INDEX(EfficiencyFunctions!D$2:D$206,$B314+1),INDEX(EfficiencyFunctions!D$2:D$206,$B314))-INDEX(EfficiencyFunctions!D$2:D$206,$B314))/($E314-$C314)*($A314-$C314)+INDEX(EfficiencyFunctions!D$2:D$206,$B314),0)</f>
        <v>0</v>
      </c>
      <c r="J314">
        <f>IF(ISNUMBER((IF($B314&lt;206,INDEX(EfficiencyFunctions!E$2:E$206,$B314+1),INDEX(EfficiencyFunctions!E$2:E$206,$B314))-INDEX(EfficiencyFunctions!E$2:E$206,$B314))/($E314-$C314)*($A314-$C314)+INDEX(EfficiencyFunctions!E$2:E$206,$B314)),(IF($B314&lt;206,INDEX(EfficiencyFunctions!E$2:E$206,$B314+1),INDEX(EfficiencyFunctions!E$2:E$206,$B314))-INDEX(EfficiencyFunctions!E$2:E$206,$B314))/($E314-$C314)*($A314-$C314)+INDEX(EfficiencyFunctions!E$2:E$206,$B314),0)</f>
        <v>0</v>
      </c>
      <c r="K314">
        <f>IF(ISNUMBER((IF($B314&lt;206,INDEX(EfficiencyFunctions!F$2:F$206,$B314+1),INDEX(EfficiencyFunctions!F$2:F$206,$B314))-INDEX(EfficiencyFunctions!F$2:F$206,$B314))/($E314-$C314)*($A314-$C314)+INDEX(EfficiencyFunctions!F$2:F$206,$B314)),(IF($B314&lt;206,INDEX(EfficiencyFunctions!F$2:F$206,$B314+1),INDEX(EfficiencyFunctions!F$2:F$206,$B314))-INDEX(EfficiencyFunctions!F$2:F$206,$B314))/($E314-$C314)*($A314-$C314)+INDEX(EfficiencyFunctions!F$2:F$206,$B314),0)</f>
        <v>0</v>
      </c>
      <c r="L314">
        <f t="shared" si="9"/>
        <v>0</v>
      </c>
      <c r="M314">
        <f>IF(ISNUMBER(MainDisplay!I314),MainDisplay!I314*MainDisplay!$A$5/(683*SUMPRODUCT('Interpolated data'!G$3:G$1003,'Interpolated data'!L$3:L$1003,MainDisplay!I$3:I$1003)),0)</f>
        <v>0</v>
      </c>
    </row>
    <row r="315" spans="1:13" x14ac:dyDescent="0.25">
      <c r="A315" t="str">
        <f>IF(ISNUMBER(MainDisplay!G315),MainDisplay!G315,"")</f>
        <v/>
      </c>
      <c r="B315" t="e">
        <f>MATCH($A315,EfficiencyFunctions!$A$2:$A$206,1)</f>
        <v>#N/A</v>
      </c>
      <c r="C315" t="e">
        <f>INDEX(EfficiencyFunctions!$A$2:$A$206,B315)</f>
        <v>#N/A</v>
      </c>
      <c r="D315" t="e">
        <f>INDEX(EfficiencyFunctions!$B$2:$B$206,B315)</f>
        <v>#N/A</v>
      </c>
      <c r="E315" t="e">
        <f>IF(B315&lt;206,INDEX(EfficiencyFunctions!$A$2:$A$206,B315+1),1000000)</f>
        <v>#N/A</v>
      </c>
      <c r="F315" t="e">
        <f>IF(B315&lt;206,INDEX(EfficiencyFunctions!$B$2:$B$206,B315+1),INDEX(EfficiencyFunctions!$B$2:$B$206,B315))</f>
        <v>#N/A</v>
      </c>
      <c r="G315">
        <f t="shared" si="8"/>
        <v>0</v>
      </c>
      <c r="H315">
        <f>IF(ISNUMBER((IF($B315&lt;206,INDEX(EfficiencyFunctions!C$2:C$206,$B315+1),INDEX(EfficiencyFunctions!C$2:C$206,$B315))-INDEX(EfficiencyFunctions!C$2:C$206,$B315))/($E315-$C315)*($A315-$C315)+INDEX(EfficiencyFunctions!C$2:C$206,$B315)),(IF($B315&lt;206,INDEX(EfficiencyFunctions!C$2:C$206,$B315+1),INDEX(EfficiencyFunctions!C$2:C$206,$B315))-INDEX(EfficiencyFunctions!C$2:C$206,$B315))/($E315-$C315)*($A315-$C315)+INDEX(EfficiencyFunctions!C$2:C$206,$B315),0)</f>
        <v>0</v>
      </c>
      <c r="I315">
        <f>IF(ISNUMBER((IF($B315&lt;206,INDEX(EfficiencyFunctions!D$2:D$206,$B315+1),INDEX(EfficiencyFunctions!D$2:D$206,$B315))-INDEX(EfficiencyFunctions!D$2:D$206,$B315))/($E315-$C315)*($A315-$C315)+INDEX(EfficiencyFunctions!D$2:D$206,$B315)),(IF($B315&lt;206,INDEX(EfficiencyFunctions!D$2:D$206,$B315+1),INDEX(EfficiencyFunctions!D$2:D$206,$B315))-INDEX(EfficiencyFunctions!D$2:D$206,$B315))/($E315-$C315)*($A315-$C315)+INDEX(EfficiencyFunctions!D$2:D$206,$B315),0)</f>
        <v>0</v>
      </c>
      <c r="J315">
        <f>IF(ISNUMBER((IF($B315&lt;206,INDEX(EfficiencyFunctions!E$2:E$206,$B315+1),INDEX(EfficiencyFunctions!E$2:E$206,$B315))-INDEX(EfficiencyFunctions!E$2:E$206,$B315))/($E315-$C315)*($A315-$C315)+INDEX(EfficiencyFunctions!E$2:E$206,$B315)),(IF($B315&lt;206,INDEX(EfficiencyFunctions!E$2:E$206,$B315+1),INDEX(EfficiencyFunctions!E$2:E$206,$B315))-INDEX(EfficiencyFunctions!E$2:E$206,$B315))/($E315-$C315)*($A315-$C315)+INDEX(EfficiencyFunctions!E$2:E$206,$B315),0)</f>
        <v>0</v>
      </c>
      <c r="K315">
        <f>IF(ISNUMBER((IF($B315&lt;206,INDEX(EfficiencyFunctions!F$2:F$206,$B315+1),INDEX(EfficiencyFunctions!F$2:F$206,$B315))-INDEX(EfficiencyFunctions!F$2:F$206,$B315))/($E315-$C315)*($A315-$C315)+INDEX(EfficiencyFunctions!F$2:F$206,$B315)),(IF($B315&lt;206,INDEX(EfficiencyFunctions!F$2:F$206,$B315+1),INDEX(EfficiencyFunctions!F$2:F$206,$B315))-INDEX(EfficiencyFunctions!F$2:F$206,$B315))/($E315-$C315)*($A315-$C315)+INDEX(EfficiencyFunctions!F$2:F$206,$B315),0)</f>
        <v>0</v>
      </c>
      <c r="L315">
        <f t="shared" si="9"/>
        <v>0</v>
      </c>
      <c r="M315">
        <f>IF(ISNUMBER(MainDisplay!I315),MainDisplay!I315*MainDisplay!$A$5/(683*SUMPRODUCT('Interpolated data'!G$3:G$1003,'Interpolated data'!L$3:L$1003,MainDisplay!I$3:I$1003)),0)</f>
        <v>0</v>
      </c>
    </row>
    <row r="316" spans="1:13" x14ac:dyDescent="0.25">
      <c r="A316" t="str">
        <f>IF(ISNUMBER(MainDisplay!G316),MainDisplay!G316,"")</f>
        <v/>
      </c>
      <c r="B316" t="e">
        <f>MATCH($A316,EfficiencyFunctions!$A$2:$A$206,1)</f>
        <v>#N/A</v>
      </c>
      <c r="C316" t="e">
        <f>INDEX(EfficiencyFunctions!$A$2:$A$206,B316)</f>
        <v>#N/A</v>
      </c>
      <c r="D316" t="e">
        <f>INDEX(EfficiencyFunctions!$B$2:$B$206,B316)</f>
        <v>#N/A</v>
      </c>
      <c r="E316" t="e">
        <f>IF(B316&lt;206,INDEX(EfficiencyFunctions!$A$2:$A$206,B316+1),1000000)</f>
        <v>#N/A</v>
      </c>
      <c r="F316" t="e">
        <f>IF(B316&lt;206,INDEX(EfficiencyFunctions!$B$2:$B$206,B316+1),INDEX(EfficiencyFunctions!$B$2:$B$206,B316))</f>
        <v>#N/A</v>
      </c>
      <c r="G316">
        <f t="shared" si="8"/>
        <v>0</v>
      </c>
      <c r="H316">
        <f>IF(ISNUMBER((IF($B316&lt;206,INDEX(EfficiencyFunctions!C$2:C$206,$B316+1),INDEX(EfficiencyFunctions!C$2:C$206,$B316))-INDEX(EfficiencyFunctions!C$2:C$206,$B316))/($E316-$C316)*($A316-$C316)+INDEX(EfficiencyFunctions!C$2:C$206,$B316)),(IF($B316&lt;206,INDEX(EfficiencyFunctions!C$2:C$206,$B316+1),INDEX(EfficiencyFunctions!C$2:C$206,$B316))-INDEX(EfficiencyFunctions!C$2:C$206,$B316))/($E316-$C316)*($A316-$C316)+INDEX(EfficiencyFunctions!C$2:C$206,$B316),0)</f>
        <v>0</v>
      </c>
      <c r="I316">
        <f>IF(ISNUMBER((IF($B316&lt;206,INDEX(EfficiencyFunctions!D$2:D$206,$B316+1),INDEX(EfficiencyFunctions!D$2:D$206,$B316))-INDEX(EfficiencyFunctions!D$2:D$206,$B316))/($E316-$C316)*($A316-$C316)+INDEX(EfficiencyFunctions!D$2:D$206,$B316)),(IF($B316&lt;206,INDEX(EfficiencyFunctions!D$2:D$206,$B316+1),INDEX(EfficiencyFunctions!D$2:D$206,$B316))-INDEX(EfficiencyFunctions!D$2:D$206,$B316))/($E316-$C316)*($A316-$C316)+INDEX(EfficiencyFunctions!D$2:D$206,$B316),0)</f>
        <v>0</v>
      </c>
      <c r="J316">
        <f>IF(ISNUMBER((IF($B316&lt;206,INDEX(EfficiencyFunctions!E$2:E$206,$B316+1),INDEX(EfficiencyFunctions!E$2:E$206,$B316))-INDEX(EfficiencyFunctions!E$2:E$206,$B316))/($E316-$C316)*($A316-$C316)+INDEX(EfficiencyFunctions!E$2:E$206,$B316)),(IF($B316&lt;206,INDEX(EfficiencyFunctions!E$2:E$206,$B316+1),INDEX(EfficiencyFunctions!E$2:E$206,$B316))-INDEX(EfficiencyFunctions!E$2:E$206,$B316))/($E316-$C316)*($A316-$C316)+INDEX(EfficiencyFunctions!E$2:E$206,$B316),0)</f>
        <v>0</v>
      </c>
      <c r="K316">
        <f>IF(ISNUMBER((IF($B316&lt;206,INDEX(EfficiencyFunctions!F$2:F$206,$B316+1),INDEX(EfficiencyFunctions!F$2:F$206,$B316))-INDEX(EfficiencyFunctions!F$2:F$206,$B316))/($E316-$C316)*($A316-$C316)+INDEX(EfficiencyFunctions!F$2:F$206,$B316)),(IF($B316&lt;206,INDEX(EfficiencyFunctions!F$2:F$206,$B316+1),INDEX(EfficiencyFunctions!F$2:F$206,$B316))-INDEX(EfficiencyFunctions!F$2:F$206,$B316))/($E316-$C316)*($A316-$C316)+INDEX(EfficiencyFunctions!F$2:F$206,$B316),0)</f>
        <v>0</v>
      </c>
      <c r="L316">
        <f t="shared" si="9"/>
        <v>0</v>
      </c>
      <c r="M316">
        <f>IF(ISNUMBER(MainDisplay!I316),MainDisplay!I316*MainDisplay!$A$5/(683*SUMPRODUCT('Interpolated data'!G$3:G$1003,'Interpolated data'!L$3:L$1003,MainDisplay!I$3:I$1003)),0)</f>
        <v>0</v>
      </c>
    </row>
    <row r="317" spans="1:13" x14ac:dyDescent="0.25">
      <c r="A317" t="str">
        <f>IF(ISNUMBER(MainDisplay!G317),MainDisplay!G317,"")</f>
        <v/>
      </c>
      <c r="B317" t="e">
        <f>MATCH($A317,EfficiencyFunctions!$A$2:$A$206,1)</f>
        <v>#N/A</v>
      </c>
      <c r="C317" t="e">
        <f>INDEX(EfficiencyFunctions!$A$2:$A$206,B317)</f>
        <v>#N/A</v>
      </c>
      <c r="D317" t="e">
        <f>INDEX(EfficiencyFunctions!$B$2:$B$206,B317)</f>
        <v>#N/A</v>
      </c>
      <c r="E317" t="e">
        <f>IF(B317&lt;206,INDEX(EfficiencyFunctions!$A$2:$A$206,B317+1),1000000)</f>
        <v>#N/A</v>
      </c>
      <c r="F317" t="e">
        <f>IF(B317&lt;206,INDEX(EfficiencyFunctions!$B$2:$B$206,B317+1),INDEX(EfficiencyFunctions!$B$2:$B$206,B317))</f>
        <v>#N/A</v>
      </c>
      <c r="G317">
        <f t="shared" si="8"/>
        <v>0</v>
      </c>
      <c r="H317">
        <f>IF(ISNUMBER((IF($B317&lt;206,INDEX(EfficiencyFunctions!C$2:C$206,$B317+1),INDEX(EfficiencyFunctions!C$2:C$206,$B317))-INDEX(EfficiencyFunctions!C$2:C$206,$B317))/($E317-$C317)*($A317-$C317)+INDEX(EfficiencyFunctions!C$2:C$206,$B317)),(IF($B317&lt;206,INDEX(EfficiencyFunctions!C$2:C$206,$B317+1),INDEX(EfficiencyFunctions!C$2:C$206,$B317))-INDEX(EfficiencyFunctions!C$2:C$206,$B317))/($E317-$C317)*($A317-$C317)+INDEX(EfficiencyFunctions!C$2:C$206,$B317),0)</f>
        <v>0</v>
      </c>
      <c r="I317">
        <f>IF(ISNUMBER((IF($B317&lt;206,INDEX(EfficiencyFunctions!D$2:D$206,$B317+1),INDEX(EfficiencyFunctions!D$2:D$206,$B317))-INDEX(EfficiencyFunctions!D$2:D$206,$B317))/($E317-$C317)*($A317-$C317)+INDEX(EfficiencyFunctions!D$2:D$206,$B317)),(IF($B317&lt;206,INDEX(EfficiencyFunctions!D$2:D$206,$B317+1),INDEX(EfficiencyFunctions!D$2:D$206,$B317))-INDEX(EfficiencyFunctions!D$2:D$206,$B317))/($E317-$C317)*($A317-$C317)+INDEX(EfficiencyFunctions!D$2:D$206,$B317),0)</f>
        <v>0</v>
      </c>
      <c r="J317">
        <f>IF(ISNUMBER((IF($B317&lt;206,INDEX(EfficiencyFunctions!E$2:E$206,$B317+1),INDEX(EfficiencyFunctions!E$2:E$206,$B317))-INDEX(EfficiencyFunctions!E$2:E$206,$B317))/($E317-$C317)*($A317-$C317)+INDEX(EfficiencyFunctions!E$2:E$206,$B317)),(IF($B317&lt;206,INDEX(EfficiencyFunctions!E$2:E$206,$B317+1),INDEX(EfficiencyFunctions!E$2:E$206,$B317))-INDEX(EfficiencyFunctions!E$2:E$206,$B317))/($E317-$C317)*($A317-$C317)+INDEX(EfficiencyFunctions!E$2:E$206,$B317),0)</f>
        <v>0</v>
      </c>
      <c r="K317">
        <f>IF(ISNUMBER((IF($B317&lt;206,INDEX(EfficiencyFunctions!F$2:F$206,$B317+1),INDEX(EfficiencyFunctions!F$2:F$206,$B317))-INDEX(EfficiencyFunctions!F$2:F$206,$B317))/($E317-$C317)*($A317-$C317)+INDEX(EfficiencyFunctions!F$2:F$206,$B317)),(IF($B317&lt;206,INDEX(EfficiencyFunctions!F$2:F$206,$B317+1),INDEX(EfficiencyFunctions!F$2:F$206,$B317))-INDEX(EfficiencyFunctions!F$2:F$206,$B317))/($E317-$C317)*($A317-$C317)+INDEX(EfficiencyFunctions!F$2:F$206,$B317),0)</f>
        <v>0</v>
      </c>
      <c r="L317">
        <f t="shared" si="9"/>
        <v>0</v>
      </c>
      <c r="M317">
        <f>IF(ISNUMBER(MainDisplay!I317),MainDisplay!I317*MainDisplay!$A$5/(683*SUMPRODUCT('Interpolated data'!G$3:G$1003,'Interpolated data'!L$3:L$1003,MainDisplay!I$3:I$1003)),0)</f>
        <v>0</v>
      </c>
    </row>
    <row r="318" spans="1:13" x14ac:dyDescent="0.25">
      <c r="A318" t="str">
        <f>IF(ISNUMBER(MainDisplay!G318),MainDisplay!G318,"")</f>
        <v/>
      </c>
      <c r="B318" t="e">
        <f>MATCH($A318,EfficiencyFunctions!$A$2:$A$206,1)</f>
        <v>#N/A</v>
      </c>
      <c r="C318" t="e">
        <f>INDEX(EfficiencyFunctions!$A$2:$A$206,B318)</f>
        <v>#N/A</v>
      </c>
      <c r="D318" t="e">
        <f>INDEX(EfficiencyFunctions!$B$2:$B$206,B318)</f>
        <v>#N/A</v>
      </c>
      <c r="E318" t="e">
        <f>IF(B318&lt;206,INDEX(EfficiencyFunctions!$A$2:$A$206,B318+1),1000000)</f>
        <v>#N/A</v>
      </c>
      <c r="F318" t="e">
        <f>IF(B318&lt;206,INDEX(EfficiencyFunctions!$B$2:$B$206,B318+1),INDEX(EfficiencyFunctions!$B$2:$B$206,B318))</f>
        <v>#N/A</v>
      </c>
      <c r="G318">
        <f t="shared" si="8"/>
        <v>0</v>
      </c>
      <c r="H318">
        <f>IF(ISNUMBER((IF($B318&lt;206,INDEX(EfficiencyFunctions!C$2:C$206,$B318+1),INDEX(EfficiencyFunctions!C$2:C$206,$B318))-INDEX(EfficiencyFunctions!C$2:C$206,$B318))/($E318-$C318)*($A318-$C318)+INDEX(EfficiencyFunctions!C$2:C$206,$B318)),(IF($B318&lt;206,INDEX(EfficiencyFunctions!C$2:C$206,$B318+1),INDEX(EfficiencyFunctions!C$2:C$206,$B318))-INDEX(EfficiencyFunctions!C$2:C$206,$B318))/($E318-$C318)*($A318-$C318)+INDEX(EfficiencyFunctions!C$2:C$206,$B318),0)</f>
        <v>0</v>
      </c>
      <c r="I318">
        <f>IF(ISNUMBER((IF($B318&lt;206,INDEX(EfficiencyFunctions!D$2:D$206,$B318+1),INDEX(EfficiencyFunctions!D$2:D$206,$B318))-INDEX(EfficiencyFunctions!D$2:D$206,$B318))/($E318-$C318)*($A318-$C318)+INDEX(EfficiencyFunctions!D$2:D$206,$B318)),(IF($B318&lt;206,INDEX(EfficiencyFunctions!D$2:D$206,$B318+1),INDEX(EfficiencyFunctions!D$2:D$206,$B318))-INDEX(EfficiencyFunctions!D$2:D$206,$B318))/($E318-$C318)*($A318-$C318)+INDEX(EfficiencyFunctions!D$2:D$206,$B318),0)</f>
        <v>0</v>
      </c>
      <c r="J318">
        <f>IF(ISNUMBER((IF($B318&lt;206,INDEX(EfficiencyFunctions!E$2:E$206,$B318+1),INDEX(EfficiencyFunctions!E$2:E$206,$B318))-INDEX(EfficiencyFunctions!E$2:E$206,$B318))/($E318-$C318)*($A318-$C318)+INDEX(EfficiencyFunctions!E$2:E$206,$B318)),(IF($B318&lt;206,INDEX(EfficiencyFunctions!E$2:E$206,$B318+1),INDEX(EfficiencyFunctions!E$2:E$206,$B318))-INDEX(EfficiencyFunctions!E$2:E$206,$B318))/($E318-$C318)*($A318-$C318)+INDEX(EfficiencyFunctions!E$2:E$206,$B318),0)</f>
        <v>0</v>
      </c>
      <c r="K318">
        <f>IF(ISNUMBER((IF($B318&lt;206,INDEX(EfficiencyFunctions!F$2:F$206,$B318+1),INDEX(EfficiencyFunctions!F$2:F$206,$B318))-INDEX(EfficiencyFunctions!F$2:F$206,$B318))/($E318-$C318)*($A318-$C318)+INDEX(EfficiencyFunctions!F$2:F$206,$B318)),(IF($B318&lt;206,INDEX(EfficiencyFunctions!F$2:F$206,$B318+1),INDEX(EfficiencyFunctions!F$2:F$206,$B318))-INDEX(EfficiencyFunctions!F$2:F$206,$B318))/($E318-$C318)*($A318-$C318)+INDEX(EfficiencyFunctions!F$2:F$206,$B318),0)</f>
        <v>0</v>
      </c>
      <c r="L318">
        <f t="shared" si="9"/>
        <v>0</v>
      </c>
      <c r="M318">
        <f>IF(ISNUMBER(MainDisplay!I318),MainDisplay!I318*MainDisplay!$A$5/(683*SUMPRODUCT('Interpolated data'!G$3:G$1003,'Interpolated data'!L$3:L$1003,MainDisplay!I$3:I$1003)),0)</f>
        <v>0</v>
      </c>
    </row>
    <row r="319" spans="1:13" x14ac:dyDescent="0.25">
      <c r="A319" t="str">
        <f>IF(ISNUMBER(MainDisplay!G319),MainDisplay!G319,"")</f>
        <v/>
      </c>
      <c r="B319" t="e">
        <f>MATCH($A319,EfficiencyFunctions!$A$2:$A$206,1)</f>
        <v>#N/A</v>
      </c>
      <c r="C319" t="e">
        <f>INDEX(EfficiencyFunctions!$A$2:$A$206,B319)</f>
        <v>#N/A</v>
      </c>
      <c r="D319" t="e">
        <f>INDEX(EfficiencyFunctions!$B$2:$B$206,B319)</f>
        <v>#N/A</v>
      </c>
      <c r="E319" t="e">
        <f>IF(B319&lt;206,INDEX(EfficiencyFunctions!$A$2:$A$206,B319+1),1000000)</f>
        <v>#N/A</v>
      </c>
      <c r="F319" t="e">
        <f>IF(B319&lt;206,INDEX(EfficiencyFunctions!$B$2:$B$206,B319+1),INDEX(EfficiencyFunctions!$B$2:$B$206,B319))</f>
        <v>#N/A</v>
      </c>
      <c r="G319">
        <f t="shared" si="8"/>
        <v>0</v>
      </c>
      <c r="H319">
        <f>IF(ISNUMBER((IF($B319&lt;206,INDEX(EfficiencyFunctions!C$2:C$206,$B319+1),INDEX(EfficiencyFunctions!C$2:C$206,$B319))-INDEX(EfficiencyFunctions!C$2:C$206,$B319))/($E319-$C319)*($A319-$C319)+INDEX(EfficiencyFunctions!C$2:C$206,$B319)),(IF($B319&lt;206,INDEX(EfficiencyFunctions!C$2:C$206,$B319+1),INDEX(EfficiencyFunctions!C$2:C$206,$B319))-INDEX(EfficiencyFunctions!C$2:C$206,$B319))/($E319-$C319)*($A319-$C319)+INDEX(EfficiencyFunctions!C$2:C$206,$B319),0)</f>
        <v>0</v>
      </c>
      <c r="I319">
        <f>IF(ISNUMBER((IF($B319&lt;206,INDEX(EfficiencyFunctions!D$2:D$206,$B319+1),INDEX(EfficiencyFunctions!D$2:D$206,$B319))-INDEX(EfficiencyFunctions!D$2:D$206,$B319))/($E319-$C319)*($A319-$C319)+INDEX(EfficiencyFunctions!D$2:D$206,$B319)),(IF($B319&lt;206,INDEX(EfficiencyFunctions!D$2:D$206,$B319+1),INDEX(EfficiencyFunctions!D$2:D$206,$B319))-INDEX(EfficiencyFunctions!D$2:D$206,$B319))/($E319-$C319)*($A319-$C319)+INDEX(EfficiencyFunctions!D$2:D$206,$B319),0)</f>
        <v>0</v>
      </c>
      <c r="J319">
        <f>IF(ISNUMBER((IF($B319&lt;206,INDEX(EfficiencyFunctions!E$2:E$206,$B319+1),INDEX(EfficiencyFunctions!E$2:E$206,$B319))-INDEX(EfficiencyFunctions!E$2:E$206,$B319))/($E319-$C319)*($A319-$C319)+INDEX(EfficiencyFunctions!E$2:E$206,$B319)),(IF($B319&lt;206,INDEX(EfficiencyFunctions!E$2:E$206,$B319+1),INDEX(EfficiencyFunctions!E$2:E$206,$B319))-INDEX(EfficiencyFunctions!E$2:E$206,$B319))/($E319-$C319)*($A319-$C319)+INDEX(EfficiencyFunctions!E$2:E$206,$B319),0)</f>
        <v>0</v>
      </c>
      <c r="K319">
        <f>IF(ISNUMBER((IF($B319&lt;206,INDEX(EfficiencyFunctions!F$2:F$206,$B319+1),INDEX(EfficiencyFunctions!F$2:F$206,$B319))-INDEX(EfficiencyFunctions!F$2:F$206,$B319))/($E319-$C319)*($A319-$C319)+INDEX(EfficiencyFunctions!F$2:F$206,$B319)),(IF($B319&lt;206,INDEX(EfficiencyFunctions!F$2:F$206,$B319+1),INDEX(EfficiencyFunctions!F$2:F$206,$B319))-INDEX(EfficiencyFunctions!F$2:F$206,$B319))/($E319-$C319)*($A319-$C319)+INDEX(EfficiencyFunctions!F$2:F$206,$B319),0)</f>
        <v>0</v>
      </c>
      <c r="L319">
        <f t="shared" si="9"/>
        <v>0</v>
      </c>
      <c r="M319">
        <f>IF(ISNUMBER(MainDisplay!I319),MainDisplay!I319*MainDisplay!$A$5/(683*SUMPRODUCT('Interpolated data'!G$3:G$1003,'Interpolated data'!L$3:L$1003,MainDisplay!I$3:I$1003)),0)</f>
        <v>0</v>
      </c>
    </row>
    <row r="320" spans="1:13" x14ac:dyDescent="0.25">
      <c r="A320" t="str">
        <f>IF(ISNUMBER(MainDisplay!G320),MainDisplay!G320,"")</f>
        <v/>
      </c>
      <c r="B320" t="e">
        <f>MATCH($A320,EfficiencyFunctions!$A$2:$A$206,1)</f>
        <v>#N/A</v>
      </c>
      <c r="C320" t="e">
        <f>INDEX(EfficiencyFunctions!$A$2:$A$206,B320)</f>
        <v>#N/A</v>
      </c>
      <c r="D320" t="e">
        <f>INDEX(EfficiencyFunctions!$B$2:$B$206,B320)</f>
        <v>#N/A</v>
      </c>
      <c r="E320" t="e">
        <f>IF(B320&lt;206,INDEX(EfficiencyFunctions!$A$2:$A$206,B320+1),1000000)</f>
        <v>#N/A</v>
      </c>
      <c r="F320" t="e">
        <f>IF(B320&lt;206,INDEX(EfficiencyFunctions!$B$2:$B$206,B320+1),INDEX(EfficiencyFunctions!$B$2:$B$206,B320))</f>
        <v>#N/A</v>
      </c>
      <c r="G320">
        <f t="shared" si="8"/>
        <v>0</v>
      </c>
      <c r="H320">
        <f>IF(ISNUMBER((IF($B320&lt;206,INDEX(EfficiencyFunctions!C$2:C$206,$B320+1),INDEX(EfficiencyFunctions!C$2:C$206,$B320))-INDEX(EfficiencyFunctions!C$2:C$206,$B320))/($E320-$C320)*($A320-$C320)+INDEX(EfficiencyFunctions!C$2:C$206,$B320)),(IF($B320&lt;206,INDEX(EfficiencyFunctions!C$2:C$206,$B320+1),INDEX(EfficiencyFunctions!C$2:C$206,$B320))-INDEX(EfficiencyFunctions!C$2:C$206,$B320))/($E320-$C320)*($A320-$C320)+INDEX(EfficiencyFunctions!C$2:C$206,$B320),0)</f>
        <v>0</v>
      </c>
      <c r="I320">
        <f>IF(ISNUMBER((IF($B320&lt;206,INDEX(EfficiencyFunctions!D$2:D$206,$B320+1),INDEX(EfficiencyFunctions!D$2:D$206,$B320))-INDEX(EfficiencyFunctions!D$2:D$206,$B320))/($E320-$C320)*($A320-$C320)+INDEX(EfficiencyFunctions!D$2:D$206,$B320)),(IF($B320&lt;206,INDEX(EfficiencyFunctions!D$2:D$206,$B320+1),INDEX(EfficiencyFunctions!D$2:D$206,$B320))-INDEX(EfficiencyFunctions!D$2:D$206,$B320))/($E320-$C320)*($A320-$C320)+INDEX(EfficiencyFunctions!D$2:D$206,$B320),0)</f>
        <v>0</v>
      </c>
      <c r="J320">
        <f>IF(ISNUMBER((IF($B320&lt;206,INDEX(EfficiencyFunctions!E$2:E$206,$B320+1),INDEX(EfficiencyFunctions!E$2:E$206,$B320))-INDEX(EfficiencyFunctions!E$2:E$206,$B320))/($E320-$C320)*($A320-$C320)+INDEX(EfficiencyFunctions!E$2:E$206,$B320)),(IF($B320&lt;206,INDEX(EfficiencyFunctions!E$2:E$206,$B320+1),INDEX(EfficiencyFunctions!E$2:E$206,$B320))-INDEX(EfficiencyFunctions!E$2:E$206,$B320))/($E320-$C320)*($A320-$C320)+INDEX(EfficiencyFunctions!E$2:E$206,$B320),0)</f>
        <v>0</v>
      </c>
      <c r="K320">
        <f>IF(ISNUMBER((IF($B320&lt;206,INDEX(EfficiencyFunctions!F$2:F$206,$B320+1),INDEX(EfficiencyFunctions!F$2:F$206,$B320))-INDEX(EfficiencyFunctions!F$2:F$206,$B320))/($E320-$C320)*($A320-$C320)+INDEX(EfficiencyFunctions!F$2:F$206,$B320)),(IF($B320&lt;206,INDEX(EfficiencyFunctions!F$2:F$206,$B320+1),INDEX(EfficiencyFunctions!F$2:F$206,$B320))-INDEX(EfficiencyFunctions!F$2:F$206,$B320))/($E320-$C320)*($A320-$C320)+INDEX(EfficiencyFunctions!F$2:F$206,$B320),0)</f>
        <v>0</v>
      </c>
      <c r="L320">
        <f t="shared" si="9"/>
        <v>0</v>
      </c>
      <c r="M320">
        <f>IF(ISNUMBER(MainDisplay!I320),MainDisplay!I320*MainDisplay!$A$5/(683*SUMPRODUCT('Interpolated data'!G$3:G$1003,'Interpolated data'!L$3:L$1003,MainDisplay!I$3:I$1003)),0)</f>
        <v>0</v>
      </c>
    </row>
    <row r="321" spans="1:13" x14ac:dyDescent="0.25">
      <c r="A321" t="str">
        <f>IF(ISNUMBER(MainDisplay!G321),MainDisplay!G321,"")</f>
        <v/>
      </c>
      <c r="B321" t="e">
        <f>MATCH($A321,EfficiencyFunctions!$A$2:$A$206,1)</f>
        <v>#N/A</v>
      </c>
      <c r="C321" t="e">
        <f>INDEX(EfficiencyFunctions!$A$2:$A$206,B321)</f>
        <v>#N/A</v>
      </c>
      <c r="D321" t="e">
        <f>INDEX(EfficiencyFunctions!$B$2:$B$206,B321)</f>
        <v>#N/A</v>
      </c>
      <c r="E321" t="e">
        <f>IF(B321&lt;206,INDEX(EfficiencyFunctions!$A$2:$A$206,B321+1),1000000)</f>
        <v>#N/A</v>
      </c>
      <c r="F321" t="e">
        <f>IF(B321&lt;206,INDEX(EfficiencyFunctions!$B$2:$B$206,B321+1),INDEX(EfficiencyFunctions!$B$2:$B$206,B321))</f>
        <v>#N/A</v>
      </c>
      <c r="G321">
        <f t="shared" si="8"/>
        <v>0</v>
      </c>
      <c r="H321">
        <f>IF(ISNUMBER((IF($B321&lt;206,INDEX(EfficiencyFunctions!C$2:C$206,$B321+1),INDEX(EfficiencyFunctions!C$2:C$206,$B321))-INDEX(EfficiencyFunctions!C$2:C$206,$B321))/($E321-$C321)*($A321-$C321)+INDEX(EfficiencyFunctions!C$2:C$206,$B321)),(IF($B321&lt;206,INDEX(EfficiencyFunctions!C$2:C$206,$B321+1),INDEX(EfficiencyFunctions!C$2:C$206,$B321))-INDEX(EfficiencyFunctions!C$2:C$206,$B321))/($E321-$C321)*($A321-$C321)+INDEX(EfficiencyFunctions!C$2:C$206,$B321),0)</f>
        <v>0</v>
      </c>
      <c r="I321">
        <f>IF(ISNUMBER((IF($B321&lt;206,INDEX(EfficiencyFunctions!D$2:D$206,$B321+1),INDEX(EfficiencyFunctions!D$2:D$206,$B321))-INDEX(EfficiencyFunctions!D$2:D$206,$B321))/($E321-$C321)*($A321-$C321)+INDEX(EfficiencyFunctions!D$2:D$206,$B321)),(IF($B321&lt;206,INDEX(EfficiencyFunctions!D$2:D$206,$B321+1),INDEX(EfficiencyFunctions!D$2:D$206,$B321))-INDEX(EfficiencyFunctions!D$2:D$206,$B321))/($E321-$C321)*($A321-$C321)+INDEX(EfficiencyFunctions!D$2:D$206,$B321),0)</f>
        <v>0</v>
      </c>
      <c r="J321">
        <f>IF(ISNUMBER((IF($B321&lt;206,INDEX(EfficiencyFunctions!E$2:E$206,$B321+1),INDEX(EfficiencyFunctions!E$2:E$206,$B321))-INDEX(EfficiencyFunctions!E$2:E$206,$B321))/($E321-$C321)*($A321-$C321)+INDEX(EfficiencyFunctions!E$2:E$206,$B321)),(IF($B321&lt;206,INDEX(EfficiencyFunctions!E$2:E$206,$B321+1),INDEX(EfficiencyFunctions!E$2:E$206,$B321))-INDEX(EfficiencyFunctions!E$2:E$206,$B321))/($E321-$C321)*($A321-$C321)+INDEX(EfficiencyFunctions!E$2:E$206,$B321),0)</f>
        <v>0</v>
      </c>
      <c r="K321">
        <f>IF(ISNUMBER((IF($B321&lt;206,INDEX(EfficiencyFunctions!F$2:F$206,$B321+1),INDEX(EfficiencyFunctions!F$2:F$206,$B321))-INDEX(EfficiencyFunctions!F$2:F$206,$B321))/($E321-$C321)*($A321-$C321)+INDEX(EfficiencyFunctions!F$2:F$206,$B321)),(IF($B321&lt;206,INDEX(EfficiencyFunctions!F$2:F$206,$B321+1),INDEX(EfficiencyFunctions!F$2:F$206,$B321))-INDEX(EfficiencyFunctions!F$2:F$206,$B321))/($E321-$C321)*($A321-$C321)+INDEX(EfficiencyFunctions!F$2:F$206,$B321),0)</f>
        <v>0</v>
      </c>
      <c r="L321">
        <f t="shared" si="9"/>
        <v>0</v>
      </c>
      <c r="M321">
        <f>IF(ISNUMBER(MainDisplay!I321),MainDisplay!I321*MainDisplay!$A$5/(683*SUMPRODUCT('Interpolated data'!G$3:G$1003,'Interpolated data'!L$3:L$1003,MainDisplay!I$3:I$1003)),0)</f>
        <v>0</v>
      </c>
    </row>
    <row r="322" spans="1:13" x14ac:dyDescent="0.25">
      <c r="A322" t="str">
        <f>IF(ISNUMBER(MainDisplay!G322),MainDisplay!G322,"")</f>
        <v/>
      </c>
      <c r="B322" t="e">
        <f>MATCH($A322,EfficiencyFunctions!$A$2:$A$206,1)</f>
        <v>#N/A</v>
      </c>
      <c r="C322" t="e">
        <f>INDEX(EfficiencyFunctions!$A$2:$A$206,B322)</f>
        <v>#N/A</v>
      </c>
      <c r="D322" t="e">
        <f>INDEX(EfficiencyFunctions!$B$2:$B$206,B322)</f>
        <v>#N/A</v>
      </c>
      <c r="E322" t="e">
        <f>IF(B322&lt;206,INDEX(EfficiencyFunctions!$A$2:$A$206,B322+1),1000000)</f>
        <v>#N/A</v>
      </c>
      <c r="F322" t="e">
        <f>IF(B322&lt;206,INDEX(EfficiencyFunctions!$B$2:$B$206,B322+1),INDEX(EfficiencyFunctions!$B$2:$B$206,B322))</f>
        <v>#N/A</v>
      </c>
      <c r="G322">
        <f t="shared" si="8"/>
        <v>0</v>
      </c>
      <c r="H322">
        <f>IF(ISNUMBER((IF($B322&lt;206,INDEX(EfficiencyFunctions!C$2:C$206,$B322+1),INDEX(EfficiencyFunctions!C$2:C$206,$B322))-INDEX(EfficiencyFunctions!C$2:C$206,$B322))/($E322-$C322)*($A322-$C322)+INDEX(EfficiencyFunctions!C$2:C$206,$B322)),(IF($B322&lt;206,INDEX(EfficiencyFunctions!C$2:C$206,$B322+1),INDEX(EfficiencyFunctions!C$2:C$206,$B322))-INDEX(EfficiencyFunctions!C$2:C$206,$B322))/($E322-$C322)*($A322-$C322)+INDEX(EfficiencyFunctions!C$2:C$206,$B322),0)</f>
        <v>0</v>
      </c>
      <c r="I322">
        <f>IF(ISNUMBER((IF($B322&lt;206,INDEX(EfficiencyFunctions!D$2:D$206,$B322+1),INDEX(EfficiencyFunctions!D$2:D$206,$B322))-INDEX(EfficiencyFunctions!D$2:D$206,$B322))/($E322-$C322)*($A322-$C322)+INDEX(EfficiencyFunctions!D$2:D$206,$B322)),(IF($B322&lt;206,INDEX(EfficiencyFunctions!D$2:D$206,$B322+1),INDEX(EfficiencyFunctions!D$2:D$206,$B322))-INDEX(EfficiencyFunctions!D$2:D$206,$B322))/($E322-$C322)*($A322-$C322)+INDEX(EfficiencyFunctions!D$2:D$206,$B322),0)</f>
        <v>0</v>
      </c>
      <c r="J322">
        <f>IF(ISNUMBER((IF($B322&lt;206,INDEX(EfficiencyFunctions!E$2:E$206,$B322+1),INDEX(EfficiencyFunctions!E$2:E$206,$B322))-INDEX(EfficiencyFunctions!E$2:E$206,$B322))/($E322-$C322)*($A322-$C322)+INDEX(EfficiencyFunctions!E$2:E$206,$B322)),(IF($B322&lt;206,INDEX(EfficiencyFunctions!E$2:E$206,$B322+1),INDEX(EfficiencyFunctions!E$2:E$206,$B322))-INDEX(EfficiencyFunctions!E$2:E$206,$B322))/($E322-$C322)*($A322-$C322)+INDEX(EfficiencyFunctions!E$2:E$206,$B322),0)</f>
        <v>0</v>
      </c>
      <c r="K322">
        <f>IF(ISNUMBER((IF($B322&lt;206,INDEX(EfficiencyFunctions!F$2:F$206,$B322+1),INDEX(EfficiencyFunctions!F$2:F$206,$B322))-INDEX(EfficiencyFunctions!F$2:F$206,$B322))/($E322-$C322)*($A322-$C322)+INDEX(EfficiencyFunctions!F$2:F$206,$B322)),(IF($B322&lt;206,INDEX(EfficiencyFunctions!F$2:F$206,$B322+1),INDEX(EfficiencyFunctions!F$2:F$206,$B322))-INDEX(EfficiencyFunctions!F$2:F$206,$B322))/($E322-$C322)*($A322-$C322)+INDEX(EfficiencyFunctions!F$2:F$206,$B322),0)</f>
        <v>0</v>
      </c>
      <c r="L322">
        <f t="shared" si="9"/>
        <v>0</v>
      </c>
      <c r="M322">
        <f>IF(ISNUMBER(MainDisplay!I322),MainDisplay!I322*MainDisplay!$A$5/(683*SUMPRODUCT('Interpolated data'!G$3:G$1003,'Interpolated data'!L$3:L$1003,MainDisplay!I$3:I$1003)),0)</f>
        <v>0</v>
      </c>
    </row>
    <row r="323" spans="1:13" x14ac:dyDescent="0.25">
      <c r="A323" t="str">
        <f>IF(ISNUMBER(MainDisplay!G323),MainDisplay!G323,"")</f>
        <v/>
      </c>
      <c r="B323" t="e">
        <f>MATCH($A323,EfficiencyFunctions!$A$2:$A$206,1)</f>
        <v>#N/A</v>
      </c>
      <c r="C323" t="e">
        <f>INDEX(EfficiencyFunctions!$A$2:$A$206,B323)</f>
        <v>#N/A</v>
      </c>
      <c r="D323" t="e">
        <f>INDEX(EfficiencyFunctions!$B$2:$B$206,B323)</f>
        <v>#N/A</v>
      </c>
      <c r="E323" t="e">
        <f>IF(B323&lt;206,INDEX(EfficiencyFunctions!$A$2:$A$206,B323+1),1000000)</f>
        <v>#N/A</v>
      </c>
      <c r="F323" t="e">
        <f>IF(B323&lt;206,INDEX(EfficiencyFunctions!$B$2:$B$206,B323+1),INDEX(EfficiencyFunctions!$B$2:$B$206,B323))</f>
        <v>#N/A</v>
      </c>
      <c r="G323">
        <f t="shared" si="8"/>
        <v>0</v>
      </c>
      <c r="H323">
        <f>IF(ISNUMBER((IF($B323&lt;206,INDEX(EfficiencyFunctions!C$2:C$206,$B323+1),INDEX(EfficiencyFunctions!C$2:C$206,$B323))-INDEX(EfficiencyFunctions!C$2:C$206,$B323))/($E323-$C323)*($A323-$C323)+INDEX(EfficiencyFunctions!C$2:C$206,$B323)),(IF($B323&lt;206,INDEX(EfficiencyFunctions!C$2:C$206,$B323+1),INDEX(EfficiencyFunctions!C$2:C$206,$B323))-INDEX(EfficiencyFunctions!C$2:C$206,$B323))/($E323-$C323)*($A323-$C323)+INDEX(EfficiencyFunctions!C$2:C$206,$B323),0)</f>
        <v>0</v>
      </c>
      <c r="I323">
        <f>IF(ISNUMBER((IF($B323&lt;206,INDEX(EfficiencyFunctions!D$2:D$206,$B323+1),INDEX(EfficiencyFunctions!D$2:D$206,$B323))-INDEX(EfficiencyFunctions!D$2:D$206,$B323))/($E323-$C323)*($A323-$C323)+INDEX(EfficiencyFunctions!D$2:D$206,$B323)),(IF($B323&lt;206,INDEX(EfficiencyFunctions!D$2:D$206,$B323+1),INDEX(EfficiencyFunctions!D$2:D$206,$B323))-INDEX(EfficiencyFunctions!D$2:D$206,$B323))/($E323-$C323)*($A323-$C323)+INDEX(EfficiencyFunctions!D$2:D$206,$B323),0)</f>
        <v>0</v>
      </c>
      <c r="J323">
        <f>IF(ISNUMBER((IF($B323&lt;206,INDEX(EfficiencyFunctions!E$2:E$206,$B323+1),INDEX(EfficiencyFunctions!E$2:E$206,$B323))-INDEX(EfficiencyFunctions!E$2:E$206,$B323))/($E323-$C323)*($A323-$C323)+INDEX(EfficiencyFunctions!E$2:E$206,$B323)),(IF($B323&lt;206,INDEX(EfficiencyFunctions!E$2:E$206,$B323+1),INDEX(EfficiencyFunctions!E$2:E$206,$B323))-INDEX(EfficiencyFunctions!E$2:E$206,$B323))/($E323-$C323)*($A323-$C323)+INDEX(EfficiencyFunctions!E$2:E$206,$B323),0)</f>
        <v>0</v>
      </c>
      <c r="K323">
        <f>IF(ISNUMBER((IF($B323&lt;206,INDEX(EfficiencyFunctions!F$2:F$206,$B323+1),INDEX(EfficiencyFunctions!F$2:F$206,$B323))-INDEX(EfficiencyFunctions!F$2:F$206,$B323))/($E323-$C323)*($A323-$C323)+INDEX(EfficiencyFunctions!F$2:F$206,$B323)),(IF($B323&lt;206,INDEX(EfficiencyFunctions!F$2:F$206,$B323+1),INDEX(EfficiencyFunctions!F$2:F$206,$B323))-INDEX(EfficiencyFunctions!F$2:F$206,$B323))/($E323-$C323)*($A323-$C323)+INDEX(EfficiencyFunctions!F$2:F$206,$B323),0)</f>
        <v>0</v>
      </c>
      <c r="L323">
        <f t="shared" si="9"/>
        <v>0</v>
      </c>
      <c r="M323">
        <f>IF(ISNUMBER(MainDisplay!I323),MainDisplay!I323*MainDisplay!$A$5/(683*SUMPRODUCT('Interpolated data'!G$3:G$1003,'Interpolated data'!L$3:L$1003,MainDisplay!I$3:I$1003)),0)</f>
        <v>0</v>
      </c>
    </row>
    <row r="324" spans="1:13" x14ac:dyDescent="0.25">
      <c r="A324" t="str">
        <f>IF(ISNUMBER(MainDisplay!G324),MainDisplay!G324,"")</f>
        <v/>
      </c>
      <c r="B324" t="e">
        <f>MATCH($A324,EfficiencyFunctions!$A$2:$A$206,1)</f>
        <v>#N/A</v>
      </c>
      <c r="C324" t="e">
        <f>INDEX(EfficiencyFunctions!$A$2:$A$206,B324)</f>
        <v>#N/A</v>
      </c>
      <c r="D324" t="e">
        <f>INDEX(EfficiencyFunctions!$B$2:$B$206,B324)</f>
        <v>#N/A</v>
      </c>
      <c r="E324" t="e">
        <f>IF(B324&lt;206,INDEX(EfficiencyFunctions!$A$2:$A$206,B324+1),1000000)</f>
        <v>#N/A</v>
      </c>
      <c r="F324" t="e">
        <f>IF(B324&lt;206,INDEX(EfficiencyFunctions!$B$2:$B$206,B324+1),INDEX(EfficiencyFunctions!$B$2:$B$206,B324))</f>
        <v>#N/A</v>
      </c>
      <c r="G324">
        <f t="shared" si="8"/>
        <v>0</v>
      </c>
      <c r="H324">
        <f>IF(ISNUMBER((IF($B324&lt;206,INDEX(EfficiencyFunctions!C$2:C$206,$B324+1),INDEX(EfficiencyFunctions!C$2:C$206,$B324))-INDEX(EfficiencyFunctions!C$2:C$206,$B324))/($E324-$C324)*($A324-$C324)+INDEX(EfficiencyFunctions!C$2:C$206,$B324)),(IF($B324&lt;206,INDEX(EfficiencyFunctions!C$2:C$206,$B324+1),INDEX(EfficiencyFunctions!C$2:C$206,$B324))-INDEX(EfficiencyFunctions!C$2:C$206,$B324))/($E324-$C324)*($A324-$C324)+INDEX(EfficiencyFunctions!C$2:C$206,$B324),0)</f>
        <v>0</v>
      </c>
      <c r="I324">
        <f>IF(ISNUMBER((IF($B324&lt;206,INDEX(EfficiencyFunctions!D$2:D$206,$B324+1),INDEX(EfficiencyFunctions!D$2:D$206,$B324))-INDEX(EfficiencyFunctions!D$2:D$206,$B324))/($E324-$C324)*($A324-$C324)+INDEX(EfficiencyFunctions!D$2:D$206,$B324)),(IF($B324&lt;206,INDEX(EfficiencyFunctions!D$2:D$206,$B324+1),INDEX(EfficiencyFunctions!D$2:D$206,$B324))-INDEX(EfficiencyFunctions!D$2:D$206,$B324))/($E324-$C324)*($A324-$C324)+INDEX(EfficiencyFunctions!D$2:D$206,$B324),0)</f>
        <v>0</v>
      </c>
      <c r="J324">
        <f>IF(ISNUMBER((IF($B324&lt;206,INDEX(EfficiencyFunctions!E$2:E$206,$B324+1),INDEX(EfficiencyFunctions!E$2:E$206,$B324))-INDEX(EfficiencyFunctions!E$2:E$206,$B324))/($E324-$C324)*($A324-$C324)+INDEX(EfficiencyFunctions!E$2:E$206,$B324)),(IF($B324&lt;206,INDEX(EfficiencyFunctions!E$2:E$206,$B324+1),INDEX(EfficiencyFunctions!E$2:E$206,$B324))-INDEX(EfficiencyFunctions!E$2:E$206,$B324))/($E324-$C324)*($A324-$C324)+INDEX(EfficiencyFunctions!E$2:E$206,$B324),0)</f>
        <v>0</v>
      </c>
      <c r="K324">
        <f>IF(ISNUMBER((IF($B324&lt;206,INDEX(EfficiencyFunctions!F$2:F$206,$B324+1),INDEX(EfficiencyFunctions!F$2:F$206,$B324))-INDEX(EfficiencyFunctions!F$2:F$206,$B324))/($E324-$C324)*($A324-$C324)+INDEX(EfficiencyFunctions!F$2:F$206,$B324)),(IF($B324&lt;206,INDEX(EfficiencyFunctions!F$2:F$206,$B324+1),INDEX(EfficiencyFunctions!F$2:F$206,$B324))-INDEX(EfficiencyFunctions!F$2:F$206,$B324))/($E324-$C324)*($A324-$C324)+INDEX(EfficiencyFunctions!F$2:F$206,$B324),0)</f>
        <v>0</v>
      </c>
      <c r="L324">
        <f t="shared" si="9"/>
        <v>0</v>
      </c>
      <c r="M324">
        <f>IF(ISNUMBER(MainDisplay!I324),MainDisplay!I324*MainDisplay!$A$5/(683*SUMPRODUCT('Interpolated data'!G$3:G$1003,'Interpolated data'!L$3:L$1003,MainDisplay!I$3:I$1003)),0)</f>
        <v>0</v>
      </c>
    </row>
    <row r="325" spans="1:13" x14ac:dyDescent="0.25">
      <c r="A325" t="str">
        <f>IF(ISNUMBER(MainDisplay!G325),MainDisplay!G325,"")</f>
        <v/>
      </c>
      <c r="B325" t="e">
        <f>MATCH($A325,EfficiencyFunctions!$A$2:$A$206,1)</f>
        <v>#N/A</v>
      </c>
      <c r="C325" t="e">
        <f>INDEX(EfficiencyFunctions!$A$2:$A$206,B325)</f>
        <v>#N/A</v>
      </c>
      <c r="D325" t="e">
        <f>INDEX(EfficiencyFunctions!$B$2:$B$206,B325)</f>
        <v>#N/A</v>
      </c>
      <c r="E325" t="e">
        <f>IF(B325&lt;206,INDEX(EfficiencyFunctions!$A$2:$A$206,B325+1),1000000)</f>
        <v>#N/A</v>
      </c>
      <c r="F325" t="e">
        <f>IF(B325&lt;206,INDEX(EfficiencyFunctions!$B$2:$B$206,B325+1),INDEX(EfficiencyFunctions!$B$2:$B$206,B325))</f>
        <v>#N/A</v>
      </c>
      <c r="G325">
        <f t="shared" ref="G325:G388" si="10">IF(ISNUMBER((F325-D325)/(E325-C325)*($A325-C325)+D325),(F325-D325)/(E325-C325)*($A325-C325)+D325,0)</f>
        <v>0</v>
      </c>
      <c r="H325">
        <f>IF(ISNUMBER((IF($B325&lt;206,INDEX(EfficiencyFunctions!C$2:C$206,$B325+1),INDEX(EfficiencyFunctions!C$2:C$206,$B325))-INDEX(EfficiencyFunctions!C$2:C$206,$B325))/($E325-$C325)*($A325-$C325)+INDEX(EfficiencyFunctions!C$2:C$206,$B325)),(IF($B325&lt;206,INDEX(EfficiencyFunctions!C$2:C$206,$B325+1),INDEX(EfficiencyFunctions!C$2:C$206,$B325))-INDEX(EfficiencyFunctions!C$2:C$206,$B325))/($E325-$C325)*($A325-$C325)+INDEX(EfficiencyFunctions!C$2:C$206,$B325),0)</f>
        <v>0</v>
      </c>
      <c r="I325">
        <f>IF(ISNUMBER((IF($B325&lt;206,INDEX(EfficiencyFunctions!D$2:D$206,$B325+1),INDEX(EfficiencyFunctions!D$2:D$206,$B325))-INDEX(EfficiencyFunctions!D$2:D$206,$B325))/($E325-$C325)*($A325-$C325)+INDEX(EfficiencyFunctions!D$2:D$206,$B325)),(IF($B325&lt;206,INDEX(EfficiencyFunctions!D$2:D$206,$B325+1),INDEX(EfficiencyFunctions!D$2:D$206,$B325))-INDEX(EfficiencyFunctions!D$2:D$206,$B325))/($E325-$C325)*($A325-$C325)+INDEX(EfficiencyFunctions!D$2:D$206,$B325),0)</f>
        <v>0</v>
      </c>
      <c r="J325">
        <f>IF(ISNUMBER((IF($B325&lt;206,INDEX(EfficiencyFunctions!E$2:E$206,$B325+1),INDEX(EfficiencyFunctions!E$2:E$206,$B325))-INDEX(EfficiencyFunctions!E$2:E$206,$B325))/($E325-$C325)*($A325-$C325)+INDEX(EfficiencyFunctions!E$2:E$206,$B325)),(IF($B325&lt;206,INDEX(EfficiencyFunctions!E$2:E$206,$B325+1),INDEX(EfficiencyFunctions!E$2:E$206,$B325))-INDEX(EfficiencyFunctions!E$2:E$206,$B325))/($E325-$C325)*($A325-$C325)+INDEX(EfficiencyFunctions!E$2:E$206,$B325),0)</f>
        <v>0</v>
      </c>
      <c r="K325">
        <f>IF(ISNUMBER((IF($B325&lt;206,INDEX(EfficiencyFunctions!F$2:F$206,$B325+1),INDEX(EfficiencyFunctions!F$2:F$206,$B325))-INDEX(EfficiencyFunctions!F$2:F$206,$B325))/($E325-$C325)*($A325-$C325)+INDEX(EfficiencyFunctions!F$2:F$206,$B325)),(IF($B325&lt;206,INDEX(EfficiencyFunctions!F$2:F$206,$B325+1),INDEX(EfficiencyFunctions!F$2:F$206,$B325))-INDEX(EfficiencyFunctions!F$2:F$206,$B325))/($E325-$C325)*($A325-$C325)+INDEX(EfficiencyFunctions!F$2:F$206,$B325),0)</f>
        <v>0</v>
      </c>
      <c r="L325">
        <f t="shared" ref="L325:L388" si="11">IF(ISNUMBER(A325),IF(ISNUMBER(A326),(A325-A324)/2+(A326-A325)/2,(A325-A324)/2),0)</f>
        <v>0</v>
      </c>
      <c r="M325">
        <f>IF(ISNUMBER(MainDisplay!I325),MainDisplay!I325*MainDisplay!$A$5/(683*SUMPRODUCT('Interpolated data'!G$3:G$1003,'Interpolated data'!L$3:L$1003,MainDisplay!I$3:I$1003)),0)</f>
        <v>0</v>
      </c>
    </row>
    <row r="326" spans="1:13" x14ac:dyDescent="0.25">
      <c r="A326" t="str">
        <f>IF(ISNUMBER(MainDisplay!G326),MainDisplay!G326,"")</f>
        <v/>
      </c>
      <c r="B326" t="e">
        <f>MATCH($A326,EfficiencyFunctions!$A$2:$A$206,1)</f>
        <v>#N/A</v>
      </c>
      <c r="C326" t="e">
        <f>INDEX(EfficiencyFunctions!$A$2:$A$206,B326)</f>
        <v>#N/A</v>
      </c>
      <c r="D326" t="e">
        <f>INDEX(EfficiencyFunctions!$B$2:$B$206,B326)</f>
        <v>#N/A</v>
      </c>
      <c r="E326" t="e">
        <f>IF(B326&lt;206,INDEX(EfficiencyFunctions!$A$2:$A$206,B326+1),1000000)</f>
        <v>#N/A</v>
      </c>
      <c r="F326" t="e">
        <f>IF(B326&lt;206,INDEX(EfficiencyFunctions!$B$2:$B$206,B326+1),INDEX(EfficiencyFunctions!$B$2:$B$206,B326))</f>
        <v>#N/A</v>
      </c>
      <c r="G326">
        <f t="shared" si="10"/>
        <v>0</v>
      </c>
      <c r="H326">
        <f>IF(ISNUMBER((IF($B326&lt;206,INDEX(EfficiencyFunctions!C$2:C$206,$B326+1),INDEX(EfficiencyFunctions!C$2:C$206,$B326))-INDEX(EfficiencyFunctions!C$2:C$206,$B326))/($E326-$C326)*($A326-$C326)+INDEX(EfficiencyFunctions!C$2:C$206,$B326)),(IF($B326&lt;206,INDEX(EfficiencyFunctions!C$2:C$206,$B326+1),INDEX(EfficiencyFunctions!C$2:C$206,$B326))-INDEX(EfficiencyFunctions!C$2:C$206,$B326))/($E326-$C326)*($A326-$C326)+INDEX(EfficiencyFunctions!C$2:C$206,$B326),0)</f>
        <v>0</v>
      </c>
      <c r="I326">
        <f>IF(ISNUMBER((IF($B326&lt;206,INDEX(EfficiencyFunctions!D$2:D$206,$B326+1),INDEX(EfficiencyFunctions!D$2:D$206,$B326))-INDEX(EfficiencyFunctions!D$2:D$206,$B326))/($E326-$C326)*($A326-$C326)+INDEX(EfficiencyFunctions!D$2:D$206,$B326)),(IF($B326&lt;206,INDEX(EfficiencyFunctions!D$2:D$206,$B326+1),INDEX(EfficiencyFunctions!D$2:D$206,$B326))-INDEX(EfficiencyFunctions!D$2:D$206,$B326))/($E326-$C326)*($A326-$C326)+INDEX(EfficiencyFunctions!D$2:D$206,$B326),0)</f>
        <v>0</v>
      </c>
      <c r="J326">
        <f>IF(ISNUMBER((IF($B326&lt;206,INDEX(EfficiencyFunctions!E$2:E$206,$B326+1),INDEX(EfficiencyFunctions!E$2:E$206,$B326))-INDEX(EfficiencyFunctions!E$2:E$206,$B326))/($E326-$C326)*($A326-$C326)+INDEX(EfficiencyFunctions!E$2:E$206,$B326)),(IF($B326&lt;206,INDEX(EfficiencyFunctions!E$2:E$206,$B326+1),INDEX(EfficiencyFunctions!E$2:E$206,$B326))-INDEX(EfficiencyFunctions!E$2:E$206,$B326))/($E326-$C326)*($A326-$C326)+INDEX(EfficiencyFunctions!E$2:E$206,$B326),0)</f>
        <v>0</v>
      </c>
      <c r="K326">
        <f>IF(ISNUMBER((IF($B326&lt;206,INDEX(EfficiencyFunctions!F$2:F$206,$B326+1),INDEX(EfficiencyFunctions!F$2:F$206,$B326))-INDEX(EfficiencyFunctions!F$2:F$206,$B326))/($E326-$C326)*($A326-$C326)+INDEX(EfficiencyFunctions!F$2:F$206,$B326)),(IF($B326&lt;206,INDEX(EfficiencyFunctions!F$2:F$206,$B326+1),INDEX(EfficiencyFunctions!F$2:F$206,$B326))-INDEX(EfficiencyFunctions!F$2:F$206,$B326))/($E326-$C326)*($A326-$C326)+INDEX(EfficiencyFunctions!F$2:F$206,$B326),0)</f>
        <v>0</v>
      </c>
      <c r="L326">
        <f t="shared" si="11"/>
        <v>0</v>
      </c>
      <c r="M326">
        <f>IF(ISNUMBER(MainDisplay!I326),MainDisplay!I326*MainDisplay!$A$5/(683*SUMPRODUCT('Interpolated data'!G$3:G$1003,'Interpolated data'!L$3:L$1003,MainDisplay!I$3:I$1003)),0)</f>
        <v>0</v>
      </c>
    </row>
    <row r="327" spans="1:13" x14ac:dyDescent="0.25">
      <c r="A327" t="str">
        <f>IF(ISNUMBER(MainDisplay!G327),MainDisplay!G327,"")</f>
        <v/>
      </c>
      <c r="B327" t="e">
        <f>MATCH($A327,EfficiencyFunctions!$A$2:$A$206,1)</f>
        <v>#N/A</v>
      </c>
      <c r="C327" t="e">
        <f>INDEX(EfficiencyFunctions!$A$2:$A$206,B327)</f>
        <v>#N/A</v>
      </c>
      <c r="D327" t="e">
        <f>INDEX(EfficiencyFunctions!$B$2:$B$206,B327)</f>
        <v>#N/A</v>
      </c>
      <c r="E327" t="e">
        <f>IF(B327&lt;206,INDEX(EfficiencyFunctions!$A$2:$A$206,B327+1),1000000)</f>
        <v>#N/A</v>
      </c>
      <c r="F327" t="e">
        <f>IF(B327&lt;206,INDEX(EfficiencyFunctions!$B$2:$B$206,B327+1),INDEX(EfficiencyFunctions!$B$2:$B$206,B327))</f>
        <v>#N/A</v>
      </c>
      <c r="G327">
        <f t="shared" si="10"/>
        <v>0</v>
      </c>
      <c r="H327">
        <f>IF(ISNUMBER((IF($B327&lt;206,INDEX(EfficiencyFunctions!C$2:C$206,$B327+1),INDEX(EfficiencyFunctions!C$2:C$206,$B327))-INDEX(EfficiencyFunctions!C$2:C$206,$B327))/($E327-$C327)*($A327-$C327)+INDEX(EfficiencyFunctions!C$2:C$206,$B327)),(IF($B327&lt;206,INDEX(EfficiencyFunctions!C$2:C$206,$B327+1),INDEX(EfficiencyFunctions!C$2:C$206,$B327))-INDEX(EfficiencyFunctions!C$2:C$206,$B327))/($E327-$C327)*($A327-$C327)+INDEX(EfficiencyFunctions!C$2:C$206,$B327),0)</f>
        <v>0</v>
      </c>
      <c r="I327">
        <f>IF(ISNUMBER((IF($B327&lt;206,INDEX(EfficiencyFunctions!D$2:D$206,$B327+1),INDEX(EfficiencyFunctions!D$2:D$206,$B327))-INDEX(EfficiencyFunctions!D$2:D$206,$B327))/($E327-$C327)*($A327-$C327)+INDEX(EfficiencyFunctions!D$2:D$206,$B327)),(IF($B327&lt;206,INDEX(EfficiencyFunctions!D$2:D$206,$B327+1),INDEX(EfficiencyFunctions!D$2:D$206,$B327))-INDEX(EfficiencyFunctions!D$2:D$206,$B327))/($E327-$C327)*($A327-$C327)+INDEX(EfficiencyFunctions!D$2:D$206,$B327),0)</f>
        <v>0</v>
      </c>
      <c r="J327">
        <f>IF(ISNUMBER((IF($B327&lt;206,INDEX(EfficiencyFunctions!E$2:E$206,$B327+1),INDEX(EfficiencyFunctions!E$2:E$206,$B327))-INDEX(EfficiencyFunctions!E$2:E$206,$B327))/($E327-$C327)*($A327-$C327)+INDEX(EfficiencyFunctions!E$2:E$206,$B327)),(IF($B327&lt;206,INDEX(EfficiencyFunctions!E$2:E$206,$B327+1),INDEX(EfficiencyFunctions!E$2:E$206,$B327))-INDEX(EfficiencyFunctions!E$2:E$206,$B327))/($E327-$C327)*($A327-$C327)+INDEX(EfficiencyFunctions!E$2:E$206,$B327),0)</f>
        <v>0</v>
      </c>
      <c r="K327">
        <f>IF(ISNUMBER((IF($B327&lt;206,INDEX(EfficiencyFunctions!F$2:F$206,$B327+1),INDEX(EfficiencyFunctions!F$2:F$206,$B327))-INDEX(EfficiencyFunctions!F$2:F$206,$B327))/($E327-$C327)*($A327-$C327)+INDEX(EfficiencyFunctions!F$2:F$206,$B327)),(IF($B327&lt;206,INDEX(EfficiencyFunctions!F$2:F$206,$B327+1),INDEX(EfficiencyFunctions!F$2:F$206,$B327))-INDEX(EfficiencyFunctions!F$2:F$206,$B327))/($E327-$C327)*($A327-$C327)+INDEX(EfficiencyFunctions!F$2:F$206,$B327),0)</f>
        <v>0</v>
      </c>
      <c r="L327">
        <f t="shared" si="11"/>
        <v>0</v>
      </c>
      <c r="M327">
        <f>IF(ISNUMBER(MainDisplay!I327),MainDisplay!I327*MainDisplay!$A$5/(683*SUMPRODUCT('Interpolated data'!G$3:G$1003,'Interpolated data'!L$3:L$1003,MainDisplay!I$3:I$1003)),0)</f>
        <v>0</v>
      </c>
    </row>
    <row r="328" spans="1:13" x14ac:dyDescent="0.25">
      <c r="A328" t="str">
        <f>IF(ISNUMBER(MainDisplay!G328),MainDisplay!G328,"")</f>
        <v/>
      </c>
      <c r="B328" t="e">
        <f>MATCH($A328,EfficiencyFunctions!$A$2:$A$206,1)</f>
        <v>#N/A</v>
      </c>
      <c r="C328" t="e">
        <f>INDEX(EfficiencyFunctions!$A$2:$A$206,B328)</f>
        <v>#N/A</v>
      </c>
      <c r="D328" t="e">
        <f>INDEX(EfficiencyFunctions!$B$2:$B$206,B328)</f>
        <v>#N/A</v>
      </c>
      <c r="E328" t="e">
        <f>IF(B328&lt;206,INDEX(EfficiencyFunctions!$A$2:$A$206,B328+1),1000000)</f>
        <v>#N/A</v>
      </c>
      <c r="F328" t="e">
        <f>IF(B328&lt;206,INDEX(EfficiencyFunctions!$B$2:$B$206,B328+1),INDEX(EfficiencyFunctions!$B$2:$B$206,B328))</f>
        <v>#N/A</v>
      </c>
      <c r="G328">
        <f t="shared" si="10"/>
        <v>0</v>
      </c>
      <c r="H328">
        <f>IF(ISNUMBER((IF($B328&lt;206,INDEX(EfficiencyFunctions!C$2:C$206,$B328+1),INDEX(EfficiencyFunctions!C$2:C$206,$B328))-INDEX(EfficiencyFunctions!C$2:C$206,$B328))/($E328-$C328)*($A328-$C328)+INDEX(EfficiencyFunctions!C$2:C$206,$B328)),(IF($B328&lt;206,INDEX(EfficiencyFunctions!C$2:C$206,$B328+1),INDEX(EfficiencyFunctions!C$2:C$206,$B328))-INDEX(EfficiencyFunctions!C$2:C$206,$B328))/($E328-$C328)*($A328-$C328)+INDEX(EfficiencyFunctions!C$2:C$206,$B328),0)</f>
        <v>0</v>
      </c>
      <c r="I328">
        <f>IF(ISNUMBER((IF($B328&lt;206,INDEX(EfficiencyFunctions!D$2:D$206,$B328+1),INDEX(EfficiencyFunctions!D$2:D$206,$B328))-INDEX(EfficiencyFunctions!D$2:D$206,$B328))/($E328-$C328)*($A328-$C328)+INDEX(EfficiencyFunctions!D$2:D$206,$B328)),(IF($B328&lt;206,INDEX(EfficiencyFunctions!D$2:D$206,$B328+1),INDEX(EfficiencyFunctions!D$2:D$206,$B328))-INDEX(EfficiencyFunctions!D$2:D$206,$B328))/($E328-$C328)*($A328-$C328)+INDEX(EfficiencyFunctions!D$2:D$206,$B328),0)</f>
        <v>0</v>
      </c>
      <c r="J328">
        <f>IF(ISNUMBER((IF($B328&lt;206,INDEX(EfficiencyFunctions!E$2:E$206,$B328+1),INDEX(EfficiencyFunctions!E$2:E$206,$B328))-INDEX(EfficiencyFunctions!E$2:E$206,$B328))/($E328-$C328)*($A328-$C328)+INDEX(EfficiencyFunctions!E$2:E$206,$B328)),(IF($B328&lt;206,INDEX(EfficiencyFunctions!E$2:E$206,$B328+1),INDEX(EfficiencyFunctions!E$2:E$206,$B328))-INDEX(EfficiencyFunctions!E$2:E$206,$B328))/($E328-$C328)*($A328-$C328)+INDEX(EfficiencyFunctions!E$2:E$206,$B328),0)</f>
        <v>0</v>
      </c>
      <c r="K328">
        <f>IF(ISNUMBER((IF($B328&lt;206,INDEX(EfficiencyFunctions!F$2:F$206,$B328+1),INDEX(EfficiencyFunctions!F$2:F$206,$B328))-INDEX(EfficiencyFunctions!F$2:F$206,$B328))/($E328-$C328)*($A328-$C328)+INDEX(EfficiencyFunctions!F$2:F$206,$B328)),(IF($B328&lt;206,INDEX(EfficiencyFunctions!F$2:F$206,$B328+1),INDEX(EfficiencyFunctions!F$2:F$206,$B328))-INDEX(EfficiencyFunctions!F$2:F$206,$B328))/($E328-$C328)*($A328-$C328)+INDEX(EfficiencyFunctions!F$2:F$206,$B328),0)</f>
        <v>0</v>
      </c>
      <c r="L328">
        <f t="shared" si="11"/>
        <v>0</v>
      </c>
      <c r="M328">
        <f>IF(ISNUMBER(MainDisplay!I328),MainDisplay!I328*MainDisplay!$A$5/(683*SUMPRODUCT('Interpolated data'!G$3:G$1003,'Interpolated data'!L$3:L$1003,MainDisplay!I$3:I$1003)),0)</f>
        <v>0</v>
      </c>
    </row>
    <row r="329" spans="1:13" x14ac:dyDescent="0.25">
      <c r="A329" t="str">
        <f>IF(ISNUMBER(MainDisplay!G329),MainDisplay!G329,"")</f>
        <v/>
      </c>
      <c r="B329" t="e">
        <f>MATCH($A329,EfficiencyFunctions!$A$2:$A$206,1)</f>
        <v>#N/A</v>
      </c>
      <c r="C329" t="e">
        <f>INDEX(EfficiencyFunctions!$A$2:$A$206,B329)</f>
        <v>#N/A</v>
      </c>
      <c r="D329" t="e">
        <f>INDEX(EfficiencyFunctions!$B$2:$B$206,B329)</f>
        <v>#N/A</v>
      </c>
      <c r="E329" t="e">
        <f>IF(B329&lt;206,INDEX(EfficiencyFunctions!$A$2:$A$206,B329+1),1000000)</f>
        <v>#N/A</v>
      </c>
      <c r="F329" t="e">
        <f>IF(B329&lt;206,INDEX(EfficiencyFunctions!$B$2:$B$206,B329+1),INDEX(EfficiencyFunctions!$B$2:$B$206,B329))</f>
        <v>#N/A</v>
      </c>
      <c r="G329">
        <f t="shared" si="10"/>
        <v>0</v>
      </c>
      <c r="H329">
        <f>IF(ISNUMBER((IF($B329&lt;206,INDEX(EfficiencyFunctions!C$2:C$206,$B329+1),INDEX(EfficiencyFunctions!C$2:C$206,$B329))-INDEX(EfficiencyFunctions!C$2:C$206,$B329))/($E329-$C329)*($A329-$C329)+INDEX(EfficiencyFunctions!C$2:C$206,$B329)),(IF($B329&lt;206,INDEX(EfficiencyFunctions!C$2:C$206,$B329+1),INDEX(EfficiencyFunctions!C$2:C$206,$B329))-INDEX(EfficiencyFunctions!C$2:C$206,$B329))/($E329-$C329)*($A329-$C329)+INDEX(EfficiencyFunctions!C$2:C$206,$B329),0)</f>
        <v>0</v>
      </c>
      <c r="I329">
        <f>IF(ISNUMBER((IF($B329&lt;206,INDEX(EfficiencyFunctions!D$2:D$206,$B329+1),INDEX(EfficiencyFunctions!D$2:D$206,$B329))-INDEX(EfficiencyFunctions!D$2:D$206,$B329))/($E329-$C329)*($A329-$C329)+INDEX(EfficiencyFunctions!D$2:D$206,$B329)),(IF($B329&lt;206,INDEX(EfficiencyFunctions!D$2:D$206,$B329+1),INDEX(EfficiencyFunctions!D$2:D$206,$B329))-INDEX(EfficiencyFunctions!D$2:D$206,$B329))/($E329-$C329)*($A329-$C329)+INDEX(EfficiencyFunctions!D$2:D$206,$B329),0)</f>
        <v>0</v>
      </c>
      <c r="J329">
        <f>IF(ISNUMBER((IF($B329&lt;206,INDEX(EfficiencyFunctions!E$2:E$206,$B329+1),INDEX(EfficiencyFunctions!E$2:E$206,$B329))-INDEX(EfficiencyFunctions!E$2:E$206,$B329))/($E329-$C329)*($A329-$C329)+INDEX(EfficiencyFunctions!E$2:E$206,$B329)),(IF($B329&lt;206,INDEX(EfficiencyFunctions!E$2:E$206,$B329+1),INDEX(EfficiencyFunctions!E$2:E$206,$B329))-INDEX(EfficiencyFunctions!E$2:E$206,$B329))/($E329-$C329)*($A329-$C329)+INDEX(EfficiencyFunctions!E$2:E$206,$B329),0)</f>
        <v>0</v>
      </c>
      <c r="K329">
        <f>IF(ISNUMBER((IF($B329&lt;206,INDEX(EfficiencyFunctions!F$2:F$206,$B329+1),INDEX(EfficiencyFunctions!F$2:F$206,$B329))-INDEX(EfficiencyFunctions!F$2:F$206,$B329))/($E329-$C329)*($A329-$C329)+INDEX(EfficiencyFunctions!F$2:F$206,$B329)),(IF($B329&lt;206,INDEX(EfficiencyFunctions!F$2:F$206,$B329+1),INDEX(EfficiencyFunctions!F$2:F$206,$B329))-INDEX(EfficiencyFunctions!F$2:F$206,$B329))/($E329-$C329)*($A329-$C329)+INDEX(EfficiencyFunctions!F$2:F$206,$B329),0)</f>
        <v>0</v>
      </c>
      <c r="L329">
        <f t="shared" si="11"/>
        <v>0</v>
      </c>
      <c r="M329">
        <f>IF(ISNUMBER(MainDisplay!I329),MainDisplay!I329*MainDisplay!$A$5/(683*SUMPRODUCT('Interpolated data'!G$3:G$1003,'Interpolated data'!L$3:L$1003,MainDisplay!I$3:I$1003)),0)</f>
        <v>0</v>
      </c>
    </row>
    <row r="330" spans="1:13" x14ac:dyDescent="0.25">
      <c r="A330" t="str">
        <f>IF(ISNUMBER(MainDisplay!G330),MainDisplay!G330,"")</f>
        <v/>
      </c>
      <c r="B330" t="e">
        <f>MATCH($A330,EfficiencyFunctions!$A$2:$A$206,1)</f>
        <v>#N/A</v>
      </c>
      <c r="C330" t="e">
        <f>INDEX(EfficiencyFunctions!$A$2:$A$206,B330)</f>
        <v>#N/A</v>
      </c>
      <c r="D330" t="e">
        <f>INDEX(EfficiencyFunctions!$B$2:$B$206,B330)</f>
        <v>#N/A</v>
      </c>
      <c r="E330" t="e">
        <f>IF(B330&lt;206,INDEX(EfficiencyFunctions!$A$2:$A$206,B330+1),1000000)</f>
        <v>#N/A</v>
      </c>
      <c r="F330" t="e">
        <f>IF(B330&lt;206,INDEX(EfficiencyFunctions!$B$2:$B$206,B330+1),INDEX(EfficiencyFunctions!$B$2:$B$206,B330))</f>
        <v>#N/A</v>
      </c>
      <c r="G330">
        <f t="shared" si="10"/>
        <v>0</v>
      </c>
      <c r="H330">
        <f>IF(ISNUMBER((IF($B330&lt;206,INDEX(EfficiencyFunctions!C$2:C$206,$B330+1),INDEX(EfficiencyFunctions!C$2:C$206,$B330))-INDEX(EfficiencyFunctions!C$2:C$206,$B330))/($E330-$C330)*($A330-$C330)+INDEX(EfficiencyFunctions!C$2:C$206,$B330)),(IF($B330&lt;206,INDEX(EfficiencyFunctions!C$2:C$206,$B330+1),INDEX(EfficiencyFunctions!C$2:C$206,$B330))-INDEX(EfficiencyFunctions!C$2:C$206,$B330))/($E330-$C330)*($A330-$C330)+INDEX(EfficiencyFunctions!C$2:C$206,$B330),0)</f>
        <v>0</v>
      </c>
      <c r="I330">
        <f>IF(ISNUMBER((IF($B330&lt;206,INDEX(EfficiencyFunctions!D$2:D$206,$B330+1),INDEX(EfficiencyFunctions!D$2:D$206,$B330))-INDEX(EfficiencyFunctions!D$2:D$206,$B330))/($E330-$C330)*($A330-$C330)+INDEX(EfficiencyFunctions!D$2:D$206,$B330)),(IF($B330&lt;206,INDEX(EfficiencyFunctions!D$2:D$206,$B330+1),INDEX(EfficiencyFunctions!D$2:D$206,$B330))-INDEX(EfficiencyFunctions!D$2:D$206,$B330))/($E330-$C330)*($A330-$C330)+INDEX(EfficiencyFunctions!D$2:D$206,$B330),0)</f>
        <v>0</v>
      </c>
      <c r="J330">
        <f>IF(ISNUMBER((IF($B330&lt;206,INDEX(EfficiencyFunctions!E$2:E$206,$B330+1),INDEX(EfficiencyFunctions!E$2:E$206,$B330))-INDEX(EfficiencyFunctions!E$2:E$206,$B330))/($E330-$C330)*($A330-$C330)+INDEX(EfficiencyFunctions!E$2:E$206,$B330)),(IF($B330&lt;206,INDEX(EfficiencyFunctions!E$2:E$206,$B330+1),INDEX(EfficiencyFunctions!E$2:E$206,$B330))-INDEX(EfficiencyFunctions!E$2:E$206,$B330))/($E330-$C330)*($A330-$C330)+INDEX(EfficiencyFunctions!E$2:E$206,$B330),0)</f>
        <v>0</v>
      </c>
      <c r="K330">
        <f>IF(ISNUMBER((IF($B330&lt;206,INDEX(EfficiencyFunctions!F$2:F$206,$B330+1),INDEX(EfficiencyFunctions!F$2:F$206,$B330))-INDEX(EfficiencyFunctions!F$2:F$206,$B330))/($E330-$C330)*($A330-$C330)+INDEX(EfficiencyFunctions!F$2:F$206,$B330)),(IF($B330&lt;206,INDEX(EfficiencyFunctions!F$2:F$206,$B330+1),INDEX(EfficiencyFunctions!F$2:F$206,$B330))-INDEX(EfficiencyFunctions!F$2:F$206,$B330))/($E330-$C330)*($A330-$C330)+INDEX(EfficiencyFunctions!F$2:F$206,$B330),0)</f>
        <v>0</v>
      </c>
      <c r="L330">
        <f t="shared" si="11"/>
        <v>0</v>
      </c>
      <c r="M330">
        <f>IF(ISNUMBER(MainDisplay!I330),MainDisplay!I330*MainDisplay!$A$5/(683*SUMPRODUCT('Interpolated data'!G$3:G$1003,'Interpolated data'!L$3:L$1003,MainDisplay!I$3:I$1003)),0)</f>
        <v>0</v>
      </c>
    </row>
    <row r="331" spans="1:13" x14ac:dyDescent="0.25">
      <c r="A331" t="str">
        <f>IF(ISNUMBER(MainDisplay!G331),MainDisplay!G331,"")</f>
        <v/>
      </c>
      <c r="B331" t="e">
        <f>MATCH($A331,EfficiencyFunctions!$A$2:$A$206,1)</f>
        <v>#N/A</v>
      </c>
      <c r="C331" t="e">
        <f>INDEX(EfficiencyFunctions!$A$2:$A$206,B331)</f>
        <v>#N/A</v>
      </c>
      <c r="D331" t="e">
        <f>INDEX(EfficiencyFunctions!$B$2:$B$206,B331)</f>
        <v>#N/A</v>
      </c>
      <c r="E331" t="e">
        <f>IF(B331&lt;206,INDEX(EfficiencyFunctions!$A$2:$A$206,B331+1),1000000)</f>
        <v>#N/A</v>
      </c>
      <c r="F331" t="e">
        <f>IF(B331&lt;206,INDEX(EfficiencyFunctions!$B$2:$B$206,B331+1),INDEX(EfficiencyFunctions!$B$2:$B$206,B331))</f>
        <v>#N/A</v>
      </c>
      <c r="G331">
        <f t="shared" si="10"/>
        <v>0</v>
      </c>
      <c r="H331">
        <f>IF(ISNUMBER((IF($B331&lt;206,INDEX(EfficiencyFunctions!C$2:C$206,$B331+1),INDEX(EfficiencyFunctions!C$2:C$206,$B331))-INDEX(EfficiencyFunctions!C$2:C$206,$B331))/($E331-$C331)*($A331-$C331)+INDEX(EfficiencyFunctions!C$2:C$206,$B331)),(IF($B331&lt;206,INDEX(EfficiencyFunctions!C$2:C$206,$B331+1),INDEX(EfficiencyFunctions!C$2:C$206,$B331))-INDEX(EfficiencyFunctions!C$2:C$206,$B331))/($E331-$C331)*($A331-$C331)+INDEX(EfficiencyFunctions!C$2:C$206,$B331),0)</f>
        <v>0</v>
      </c>
      <c r="I331">
        <f>IF(ISNUMBER((IF($B331&lt;206,INDEX(EfficiencyFunctions!D$2:D$206,$B331+1),INDEX(EfficiencyFunctions!D$2:D$206,$B331))-INDEX(EfficiencyFunctions!D$2:D$206,$B331))/($E331-$C331)*($A331-$C331)+INDEX(EfficiencyFunctions!D$2:D$206,$B331)),(IF($B331&lt;206,INDEX(EfficiencyFunctions!D$2:D$206,$B331+1),INDEX(EfficiencyFunctions!D$2:D$206,$B331))-INDEX(EfficiencyFunctions!D$2:D$206,$B331))/($E331-$C331)*($A331-$C331)+INDEX(EfficiencyFunctions!D$2:D$206,$B331),0)</f>
        <v>0</v>
      </c>
      <c r="J331">
        <f>IF(ISNUMBER((IF($B331&lt;206,INDEX(EfficiencyFunctions!E$2:E$206,$B331+1),INDEX(EfficiencyFunctions!E$2:E$206,$B331))-INDEX(EfficiencyFunctions!E$2:E$206,$B331))/($E331-$C331)*($A331-$C331)+INDEX(EfficiencyFunctions!E$2:E$206,$B331)),(IF($B331&lt;206,INDEX(EfficiencyFunctions!E$2:E$206,$B331+1),INDEX(EfficiencyFunctions!E$2:E$206,$B331))-INDEX(EfficiencyFunctions!E$2:E$206,$B331))/($E331-$C331)*($A331-$C331)+INDEX(EfficiencyFunctions!E$2:E$206,$B331),0)</f>
        <v>0</v>
      </c>
      <c r="K331">
        <f>IF(ISNUMBER((IF($B331&lt;206,INDEX(EfficiencyFunctions!F$2:F$206,$B331+1),INDEX(EfficiencyFunctions!F$2:F$206,$B331))-INDEX(EfficiencyFunctions!F$2:F$206,$B331))/($E331-$C331)*($A331-$C331)+INDEX(EfficiencyFunctions!F$2:F$206,$B331)),(IF($B331&lt;206,INDEX(EfficiencyFunctions!F$2:F$206,$B331+1),INDEX(EfficiencyFunctions!F$2:F$206,$B331))-INDEX(EfficiencyFunctions!F$2:F$206,$B331))/($E331-$C331)*($A331-$C331)+INDEX(EfficiencyFunctions!F$2:F$206,$B331),0)</f>
        <v>0</v>
      </c>
      <c r="L331">
        <f t="shared" si="11"/>
        <v>0</v>
      </c>
      <c r="M331">
        <f>IF(ISNUMBER(MainDisplay!I331),MainDisplay!I331*MainDisplay!$A$5/(683*SUMPRODUCT('Interpolated data'!G$3:G$1003,'Interpolated data'!L$3:L$1003,MainDisplay!I$3:I$1003)),0)</f>
        <v>0</v>
      </c>
    </row>
    <row r="332" spans="1:13" x14ac:dyDescent="0.25">
      <c r="A332" t="str">
        <f>IF(ISNUMBER(MainDisplay!G332),MainDisplay!G332,"")</f>
        <v/>
      </c>
      <c r="B332" t="e">
        <f>MATCH($A332,EfficiencyFunctions!$A$2:$A$206,1)</f>
        <v>#N/A</v>
      </c>
      <c r="C332" t="e">
        <f>INDEX(EfficiencyFunctions!$A$2:$A$206,B332)</f>
        <v>#N/A</v>
      </c>
      <c r="D332" t="e">
        <f>INDEX(EfficiencyFunctions!$B$2:$B$206,B332)</f>
        <v>#N/A</v>
      </c>
      <c r="E332" t="e">
        <f>IF(B332&lt;206,INDEX(EfficiencyFunctions!$A$2:$A$206,B332+1),1000000)</f>
        <v>#N/A</v>
      </c>
      <c r="F332" t="e">
        <f>IF(B332&lt;206,INDEX(EfficiencyFunctions!$B$2:$B$206,B332+1),INDEX(EfficiencyFunctions!$B$2:$B$206,B332))</f>
        <v>#N/A</v>
      </c>
      <c r="G332">
        <f t="shared" si="10"/>
        <v>0</v>
      </c>
      <c r="H332">
        <f>IF(ISNUMBER((IF($B332&lt;206,INDEX(EfficiencyFunctions!C$2:C$206,$B332+1),INDEX(EfficiencyFunctions!C$2:C$206,$B332))-INDEX(EfficiencyFunctions!C$2:C$206,$B332))/($E332-$C332)*($A332-$C332)+INDEX(EfficiencyFunctions!C$2:C$206,$B332)),(IF($B332&lt;206,INDEX(EfficiencyFunctions!C$2:C$206,$B332+1),INDEX(EfficiencyFunctions!C$2:C$206,$B332))-INDEX(EfficiencyFunctions!C$2:C$206,$B332))/($E332-$C332)*($A332-$C332)+INDEX(EfficiencyFunctions!C$2:C$206,$B332),0)</f>
        <v>0</v>
      </c>
      <c r="I332">
        <f>IF(ISNUMBER((IF($B332&lt;206,INDEX(EfficiencyFunctions!D$2:D$206,$B332+1),INDEX(EfficiencyFunctions!D$2:D$206,$B332))-INDEX(EfficiencyFunctions!D$2:D$206,$B332))/($E332-$C332)*($A332-$C332)+INDEX(EfficiencyFunctions!D$2:D$206,$B332)),(IF($B332&lt;206,INDEX(EfficiencyFunctions!D$2:D$206,$B332+1),INDEX(EfficiencyFunctions!D$2:D$206,$B332))-INDEX(EfficiencyFunctions!D$2:D$206,$B332))/($E332-$C332)*($A332-$C332)+INDEX(EfficiencyFunctions!D$2:D$206,$B332),0)</f>
        <v>0</v>
      </c>
      <c r="J332">
        <f>IF(ISNUMBER((IF($B332&lt;206,INDEX(EfficiencyFunctions!E$2:E$206,$B332+1),INDEX(EfficiencyFunctions!E$2:E$206,$B332))-INDEX(EfficiencyFunctions!E$2:E$206,$B332))/($E332-$C332)*($A332-$C332)+INDEX(EfficiencyFunctions!E$2:E$206,$B332)),(IF($B332&lt;206,INDEX(EfficiencyFunctions!E$2:E$206,$B332+1),INDEX(EfficiencyFunctions!E$2:E$206,$B332))-INDEX(EfficiencyFunctions!E$2:E$206,$B332))/($E332-$C332)*($A332-$C332)+INDEX(EfficiencyFunctions!E$2:E$206,$B332),0)</f>
        <v>0</v>
      </c>
      <c r="K332">
        <f>IF(ISNUMBER((IF($B332&lt;206,INDEX(EfficiencyFunctions!F$2:F$206,$B332+1),INDEX(EfficiencyFunctions!F$2:F$206,$B332))-INDEX(EfficiencyFunctions!F$2:F$206,$B332))/($E332-$C332)*($A332-$C332)+INDEX(EfficiencyFunctions!F$2:F$206,$B332)),(IF($B332&lt;206,INDEX(EfficiencyFunctions!F$2:F$206,$B332+1),INDEX(EfficiencyFunctions!F$2:F$206,$B332))-INDEX(EfficiencyFunctions!F$2:F$206,$B332))/($E332-$C332)*($A332-$C332)+INDEX(EfficiencyFunctions!F$2:F$206,$B332),0)</f>
        <v>0</v>
      </c>
      <c r="L332">
        <f t="shared" si="11"/>
        <v>0</v>
      </c>
      <c r="M332">
        <f>IF(ISNUMBER(MainDisplay!I332),MainDisplay!I332*MainDisplay!$A$5/(683*SUMPRODUCT('Interpolated data'!G$3:G$1003,'Interpolated data'!L$3:L$1003,MainDisplay!I$3:I$1003)),0)</f>
        <v>0</v>
      </c>
    </row>
    <row r="333" spans="1:13" x14ac:dyDescent="0.25">
      <c r="A333" t="str">
        <f>IF(ISNUMBER(MainDisplay!G333),MainDisplay!G333,"")</f>
        <v/>
      </c>
      <c r="B333" t="e">
        <f>MATCH($A333,EfficiencyFunctions!$A$2:$A$206,1)</f>
        <v>#N/A</v>
      </c>
      <c r="C333" t="e">
        <f>INDEX(EfficiencyFunctions!$A$2:$A$206,B333)</f>
        <v>#N/A</v>
      </c>
      <c r="D333" t="e">
        <f>INDEX(EfficiencyFunctions!$B$2:$B$206,B333)</f>
        <v>#N/A</v>
      </c>
      <c r="E333" t="e">
        <f>IF(B333&lt;206,INDEX(EfficiencyFunctions!$A$2:$A$206,B333+1),1000000)</f>
        <v>#N/A</v>
      </c>
      <c r="F333" t="e">
        <f>IF(B333&lt;206,INDEX(EfficiencyFunctions!$B$2:$B$206,B333+1),INDEX(EfficiencyFunctions!$B$2:$B$206,B333))</f>
        <v>#N/A</v>
      </c>
      <c r="G333">
        <f t="shared" si="10"/>
        <v>0</v>
      </c>
      <c r="H333">
        <f>IF(ISNUMBER((IF($B333&lt;206,INDEX(EfficiencyFunctions!C$2:C$206,$B333+1),INDEX(EfficiencyFunctions!C$2:C$206,$B333))-INDEX(EfficiencyFunctions!C$2:C$206,$B333))/($E333-$C333)*($A333-$C333)+INDEX(EfficiencyFunctions!C$2:C$206,$B333)),(IF($B333&lt;206,INDEX(EfficiencyFunctions!C$2:C$206,$B333+1),INDEX(EfficiencyFunctions!C$2:C$206,$B333))-INDEX(EfficiencyFunctions!C$2:C$206,$B333))/($E333-$C333)*($A333-$C333)+INDEX(EfficiencyFunctions!C$2:C$206,$B333),0)</f>
        <v>0</v>
      </c>
      <c r="I333">
        <f>IF(ISNUMBER((IF($B333&lt;206,INDEX(EfficiencyFunctions!D$2:D$206,$B333+1),INDEX(EfficiencyFunctions!D$2:D$206,$B333))-INDEX(EfficiencyFunctions!D$2:D$206,$B333))/($E333-$C333)*($A333-$C333)+INDEX(EfficiencyFunctions!D$2:D$206,$B333)),(IF($B333&lt;206,INDEX(EfficiencyFunctions!D$2:D$206,$B333+1),INDEX(EfficiencyFunctions!D$2:D$206,$B333))-INDEX(EfficiencyFunctions!D$2:D$206,$B333))/($E333-$C333)*($A333-$C333)+INDEX(EfficiencyFunctions!D$2:D$206,$B333),0)</f>
        <v>0</v>
      </c>
      <c r="J333">
        <f>IF(ISNUMBER((IF($B333&lt;206,INDEX(EfficiencyFunctions!E$2:E$206,$B333+1),INDEX(EfficiencyFunctions!E$2:E$206,$B333))-INDEX(EfficiencyFunctions!E$2:E$206,$B333))/($E333-$C333)*($A333-$C333)+INDEX(EfficiencyFunctions!E$2:E$206,$B333)),(IF($B333&lt;206,INDEX(EfficiencyFunctions!E$2:E$206,$B333+1),INDEX(EfficiencyFunctions!E$2:E$206,$B333))-INDEX(EfficiencyFunctions!E$2:E$206,$B333))/($E333-$C333)*($A333-$C333)+INDEX(EfficiencyFunctions!E$2:E$206,$B333),0)</f>
        <v>0</v>
      </c>
      <c r="K333">
        <f>IF(ISNUMBER((IF($B333&lt;206,INDEX(EfficiencyFunctions!F$2:F$206,$B333+1),INDEX(EfficiencyFunctions!F$2:F$206,$B333))-INDEX(EfficiencyFunctions!F$2:F$206,$B333))/($E333-$C333)*($A333-$C333)+INDEX(EfficiencyFunctions!F$2:F$206,$B333)),(IF($B333&lt;206,INDEX(EfficiencyFunctions!F$2:F$206,$B333+1),INDEX(EfficiencyFunctions!F$2:F$206,$B333))-INDEX(EfficiencyFunctions!F$2:F$206,$B333))/($E333-$C333)*($A333-$C333)+INDEX(EfficiencyFunctions!F$2:F$206,$B333),0)</f>
        <v>0</v>
      </c>
      <c r="L333">
        <f t="shared" si="11"/>
        <v>0</v>
      </c>
      <c r="M333">
        <f>IF(ISNUMBER(MainDisplay!I333),MainDisplay!I333*MainDisplay!$A$5/(683*SUMPRODUCT('Interpolated data'!G$3:G$1003,'Interpolated data'!L$3:L$1003,MainDisplay!I$3:I$1003)),0)</f>
        <v>0</v>
      </c>
    </row>
    <row r="334" spans="1:13" x14ac:dyDescent="0.25">
      <c r="A334" t="str">
        <f>IF(ISNUMBER(MainDisplay!G334),MainDisplay!G334,"")</f>
        <v/>
      </c>
      <c r="B334" t="e">
        <f>MATCH($A334,EfficiencyFunctions!$A$2:$A$206,1)</f>
        <v>#N/A</v>
      </c>
      <c r="C334" t="e">
        <f>INDEX(EfficiencyFunctions!$A$2:$A$206,B334)</f>
        <v>#N/A</v>
      </c>
      <c r="D334" t="e">
        <f>INDEX(EfficiencyFunctions!$B$2:$B$206,B334)</f>
        <v>#N/A</v>
      </c>
      <c r="E334" t="e">
        <f>IF(B334&lt;206,INDEX(EfficiencyFunctions!$A$2:$A$206,B334+1),1000000)</f>
        <v>#N/A</v>
      </c>
      <c r="F334" t="e">
        <f>IF(B334&lt;206,INDEX(EfficiencyFunctions!$B$2:$B$206,B334+1),INDEX(EfficiencyFunctions!$B$2:$B$206,B334))</f>
        <v>#N/A</v>
      </c>
      <c r="G334">
        <f t="shared" si="10"/>
        <v>0</v>
      </c>
      <c r="H334">
        <f>IF(ISNUMBER((IF($B334&lt;206,INDEX(EfficiencyFunctions!C$2:C$206,$B334+1),INDEX(EfficiencyFunctions!C$2:C$206,$B334))-INDEX(EfficiencyFunctions!C$2:C$206,$B334))/($E334-$C334)*($A334-$C334)+INDEX(EfficiencyFunctions!C$2:C$206,$B334)),(IF($B334&lt;206,INDEX(EfficiencyFunctions!C$2:C$206,$B334+1),INDEX(EfficiencyFunctions!C$2:C$206,$B334))-INDEX(EfficiencyFunctions!C$2:C$206,$B334))/($E334-$C334)*($A334-$C334)+INDEX(EfficiencyFunctions!C$2:C$206,$B334),0)</f>
        <v>0</v>
      </c>
      <c r="I334">
        <f>IF(ISNUMBER((IF($B334&lt;206,INDEX(EfficiencyFunctions!D$2:D$206,$B334+1),INDEX(EfficiencyFunctions!D$2:D$206,$B334))-INDEX(EfficiencyFunctions!D$2:D$206,$B334))/($E334-$C334)*($A334-$C334)+INDEX(EfficiencyFunctions!D$2:D$206,$B334)),(IF($B334&lt;206,INDEX(EfficiencyFunctions!D$2:D$206,$B334+1),INDEX(EfficiencyFunctions!D$2:D$206,$B334))-INDEX(EfficiencyFunctions!D$2:D$206,$B334))/($E334-$C334)*($A334-$C334)+INDEX(EfficiencyFunctions!D$2:D$206,$B334),0)</f>
        <v>0</v>
      </c>
      <c r="J334">
        <f>IF(ISNUMBER((IF($B334&lt;206,INDEX(EfficiencyFunctions!E$2:E$206,$B334+1),INDEX(EfficiencyFunctions!E$2:E$206,$B334))-INDEX(EfficiencyFunctions!E$2:E$206,$B334))/($E334-$C334)*($A334-$C334)+INDEX(EfficiencyFunctions!E$2:E$206,$B334)),(IF($B334&lt;206,INDEX(EfficiencyFunctions!E$2:E$206,$B334+1),INDEX(EfficiencyFunctions!E$2:E$206,$B334))-INDEX(EfficiencyFunctions!E$2:E$206,$B334))/($E334-$C334)*($A334-$C334)+INDEX(EfficiencyFunctions!E$2:E$206,$B334),0)</f>
        <v>0</v>
      </c>
      <c r="K334">
        <f>IF(ISNUMBER((IF($B334&lt;206,INDEX(EfficiencyFunctions!F$2:F$206,$B334+1),INDEX(EfficiencyFunctions!F$2:F$206,$B334))-INDEX(EfficiencyFunctions!F$2:F$206,$B334))/($E334-$C334)*($A334-$C334)+INDEX(EfficiencyFunctions!F$2:F$206,$B334)),(IF($B334&lt;206,INDEX(EfficiencyFunctions!F$2:F$206,$B334+1),INDEX(EfficiencyFunctions!F$2:F$206,$B334))-INDEX(EfficiencyFunctions!F$2:F$206,$B334))/($E334-$C334)*($A334-$C334)+INDEX(EfficiencyFunctions!F$2:F$206,$B334),0)</f>
        <v>0</v>
      </c>
      <c r="L334">
        <f t="shared" si="11"/>
        <v>0</v>
      </c>
      <c r="M334">
        <f>IF(ISNUMBER(MainDisplay!I334),MainDisplay!I334*MainDisplay!$A$5/(683*SUMPRODUCT('Interpolated data'!G$3:G$1003,'Interpolated data'!L$3:L$1003,MainDisplay!I$3:I$1003)),0)</f>
        <v>0</v>
      </c>
    </row>
    <row r="335" spans="1:13" x14ac:dyDescent="0.25">
      <c r="A335" t="str">
        <f>IF(ISNUMBER(MainDisplay!G335),MainDisplay!G335,"")</f>
        <v/>
      </c>
      <c r="B335" t="e">
        <f>MATCH($A335,EfficiencyFunctions!$A$2:$A$206,1)</f>
        <v>#N/A</v>
      </c>
      <c r="C335" t="e">
        <f>INDEX(EfficiencyFunctions!$A$2:$A$206,B335)</f>
        <v>#N/A</v>
      </c>
      <c r="D335" t="e">
        <f>INDEX(EfficiencyFunctions!$B$2:$B$206,B335)</f>
        <v>#N/A</v>
      </c>
      <c r="E335" t="e">
        <f>IF(B335&lt;206,INDEX(EfficiencyFunctions!$A$2:$A$206,B335+1),1000000)</f>
        <v>#N/A</v>
      </c>
      <c r="F335" t="e">
        <f>IF(B335&lt;206,INDEX(EfficiencyFunctions!$B$2:$B$206,B335+1),INDEX(EfficiencyFunctions!$B$2:$B$206,B335))</f>
        <v>#N/A</v>
      </c>
      <c r="G335">
        <f t="shared" si="10"/>
        <v>0</v>
      </c>
      <c r="H335">
        <f>IF(ISNUMBER((IF($B335&lt;206,INDEX(EfficiencyFunctions!C$2:C$206,$B335+1),INDEX(EfficiencyFunctions!C$2:C$206,$B335))-INDEX(EfficiencyFunctions!C$2:C$206,$B335))/($E335-$C335)*($A335-$C335)+INDEX(EfficiencyFunctions!C$2:C$206,$B335)),(IF($B335&lt;206,INDEX(EfficiencyFunctions!C$2:C$206,$B335+1),INDEX(EfficiencyFunctions!C$2:C$206,$B335))-INDEX(EfficiencyFunctions!C$2:C$206,$B335))/($E335-$C335)*($A335-$C335)+INDEX(EfficiencyFunctions!C$2:C$206,$B335),0)</f>
        <v>0</v>
      </c>
      <c r="I335">
        <f>IF(ISNUMBER((IF($B335&lt;206,INDEX(EfficiencyFunctions!D$2:D$206,$B335+1),INDEX(EfficiencyFunctions!D$2:D$206,$B335))-INDEX(EfficiencyFunctions!D$2:D$206,$B335))/($E335-$C335)*($A335-$C335)+INDEX(EfficiencyFunctions!D$2:D$206,$B335)),(IF($B335&lt;206,INDEX(EfficiencyFunctions!D$2:D$206,$B335+1),INDEX(EfficiencyFunctions!D$2:D$206,$B335))-INDEX(EfficiencyFunctions!D$2:D$206,$B335))/($E335-$C335)*($A335-$C335)+INDEX(EfficiencyFunctions!D$2:D$206,$B335),0)</f>
        <v>0</v>
      </c>
      <c r="J335">
        <f>IF(ISNUMBER((IF($B335&lt;206,INDEX(EfficiencyFunctions!E$2:E$206,$B335+1),INDEX(EfficiencyFunctions!E$2:E$206,$B335))-INDEX(EfficiencyFunctions!E$2:E$206,$B335))/($E335-$C335)*($A335-$C335)+INDEX(EfficiencyFunctions!E$2:E$206,$B335)),(IF($B335&lt;206,INDEX(EfficiencyFunctions!E$2:E$206,$B335+1),INDEX(EfficiencyFunctions!E$2:E$206,$B335))-INDEX(EfficiencyFunctions!E$2:E$206,$B335))/($E335-$C335)*($A335-$C335)+INDEX(EfficiencyFunctions!E$2:E$206,$B335),0)</f>
        <v>0</v>
      </c>
      <c r="K335">
        <f>IF(ISNUMBER((IF($B335&lt;206,INDEX(EfficiencyFunctions!F$2:F$206,$B335+1),INDEX(EfficiencyFunctions!F$2:F$206,$B335))-INDEX(EfficiencyFunctions!F$2:F$206,$B335))/($E335-$C335)*($A335-$C335)+INDEX(EfficiencyFunctions!F$2:F$206,$B335)),(IF($B335&lt;206,INDEX(EfficiencyFunctions!F$2:F$206,$B335+1),INDEX(EfficiencyFunctions!F$2:F$206,$B335))-INDEX(EfficiencyFunctions!F$2:F$206,$B335))/($E335-$C335)*($A335-$C335)+INDEX(EfficiencyFunctions!F$2:F$206,$B335),0)</f>
        <v>0</v>
      </c>
      <c r="L335">
        <f t="shared" si="11"/>
        <v>0</v>
      </c>
      <c r="M335">
        <f>IF(ISNUMBER(MainDisplay!I335),MainDisplay!I335*MainDisplay!$A$5/(683*SUMPRODUCT('Interpolated data'!G$3:G$1003,'Interpolated data'!L$3:L$1003,MainDisplay!I$3:I$1003)),0)</f>
        <v>0</v>
      </c>
    </row>
    <row r="336" spans="1:13" x14ac:dyDescent="0.25">
      <c r="A336" t="str">
        <f>IF(ISNUMBER(MainDisplay!G336),MainDisplay!G336,"")</f>
        <v/>
      </c>
      <c r="B336" t="e">
        <f>MATCH($A336,EfficiencyFunctions!$A$2:$A$206,1)</f>
        <v>#N/A</v>
      </c>
      <c r="C336" t="e">
        <f>INDEX(EfficiencyFunctions!$A$2:$A$206,B336)</f>
        <v>#N/A</v>
      </c>
      <c r="D336" t="e">
        <f>INDEX(EfficiencyFunctions!$B$2:$B$206,B336)</f>
        <v>#N/A</v>
      </c>
      <c r="E336" t="e">
        <f>IF(B336&lt;206,INDEX(EfficiencyFunctions!$A$2:$A$206,B336+1),1000000)</f>
        <v>#N/A</v>
      </c>
      <c r="F336" t="e">
        <f>IF(B336&lt;206,INDEX(EfficiencyFunctions!$B$2:$B$206,B336+1),INDEX(EfficiencyFunctions!$B$2:$B$206,B336))</f>
        <v>#N/A</v>
      </c>
      <c r="G336">
        <f t="shared" si="10"/>
        <v>0</v>
      </c>
      <c r="H336">
        <f>IF(ISNUMBER((IF($B336&lt;206,INDEX(EfficiencyFunctions!C$2:C$206,$B336+1),INDEX(EfficiencyFunctions!C$2:C$206,$B336))-INDEX(EfficiencyFunctions!C$2:C$206,$B336))/($E336-$C336)*($A336-$C336)+INDEX(EfficiencyFunctions!C$2:C$206,$B336)),(IF($B336&lt;206,INDEX(EfficiencyFunctions!C$2:C$206,$B336+1),INDEX(EfficiencyFunctions!C$2:C$206,$B336))-INDEX(EfficiencyFunctions!C$2:C$206,$B336))/($E336-$C336)*($A336-$C336)+INDEX(EfficiencyFunctions!C$2:C$206,$B336),0)</f>
        <v>0</v>
      </c>
      <c r="I336">
        <f>IF(ISNUMBER((IF($B336&lt;206,INDEX(EfficiencyFunctions!D$2:D$206,$B336+1),INDEX(EfficiencyFunctions!D$2:D$206,$B336))-INDEX(EfficiencyFunctions!D$2:D$206,$B336))/($E336-$C336)*($A336-$C336)+INDEX(EfficiencyFunctions!D$2:D$206,$B336)),(IF($B336&lt;206,INDEX(EfficiencyFunctions!D$2:D$206,$B336+1),INDEX(EfficiencyFunctions!D$2:D$206,$B336))-INDEX(EfficiencyFunctions!D$2:D$206,$B336))/($E336-$C336)*($A336-$C336)+INDEX(EfficiencyFunctions!D$2:D$206,$B336),0)</f>
        <v>0</v>
      </c>
      <c r="J336">
        <f>IF(ISNUMBER((IF($B336&lt;206,INDEX(EfficiencyFunctions!E$2:E$206,$B336+1),INDEX(EfficiencyFunctions!E$2:E$206,$B336))-INDEX(EfficiencyFunctions!E$2:E$206,$B336))/($E336-$C336)*($A336-$C336)+INDEX(EfficiencyFunctions!E$2:E$206,$B336)),(IF($B336&lt;206,INDEX(EfficiencyFunctions!E$2:E$206,$B336+1),INDEX(EfficiencyFunctions!E$2:E$206,$B336))-INDEX(EfficiencyFunctions!E$2:E$206,$B336))/($E336-$C336)*($A336-$C336)+INDEX(EfficiencyFunctions!E$2:E$206,$B336),0)</f>
        <v>0</v>
      </c>
      <c r="K336">
        <f>IF(ISNUMBER((IF($B336&lt;206,INDEX(EfficiencyFunctions!F$2:F$206,$B336+1),INDEX(EfficiencyFunctions!F$2:F$206,$B336))-INDEX(EfficiencyFunctions!F$2:F$206,$B336))/($E336-$C336)*($A336-$C336)+INDEX(EfficiencyFunctions!F$2:F$206,$B336)),(IF($B336&lt;206,INDEX(EfficiencyFunctions!F$2:F$206,$B336+1),INDEX(EfficiencyFunctions!F$2:F$206,$B336))-INDEX(EfficiencyFunctions!F$2:F$206,$B336))/($E336-$C336)*($A336-$C336)+INDEX(EfficiencyFunctions!F$2:F$206,$B336),0)</f>
        <v>0</v>
      </c>
      <c r="L336">
        <f t="shared" si="11"/>
        <v>0</v>
      </c>
      <c r="M336">
        <f>IF(ISNUMBER(MainDisplay!I336),MainDisplay!I336*MainDisplay!$A$5/(683*SUMPRODUCT('Interpolated data'!G$3:G$1003,'Interpolated data'!L$3:L$1003,MainDisplay!I$3:I$1003)),0)</f>
        <v>0</v>
      </c>
    </row>
    <row r="337" spans="1:13" x14ac:dyDescent="0.25">
      <c r="A337" t="str">
        <f>IF(ISNUMBER(MainDisplay!G337),MainDisplay!G337,"")</f>
        <v/>
      </c>
      <c r="B337" t="e">
        <f>MATCH($A337,EfficiencyFunctions!$A$2:$A$206,1)</f>
        <v>#N/A</v>
      </c>
      <c r="C337" t="e">
        <f>INDEX(EfficiencyFunctions!$A$2:$A$206,B337)</f>
        <v>#N/A</v>
      </c>
      <c r="D337" t="e">
        <f>INDEX(EfficiencyFunctions!$B$2:$B$206,B337)</f>
        <v>#N/A</v>
      </c>
      <c r="E337" t="e">
        <f>IF(B337&lt;206,INDEX(EfficiencyFunctions!$A$2:$A$206,B337+1),1000000)</f>
        <v>#N/A</v>
      </c>
      <c r="F337" t="e">
        <f>IF(B337&lt;206,INDEX(EfficiencyFunctions!$B$2:$B$206,B337+1),INDEX(EfficiencyFunctions!$B$2:$B$206,B337))</f>
        <v>#N/A</v>
      </c>
      <c r="G337">
        <f t="shared" si="10"/>
        <v>0</v>
      </c>
      <c r="H337">
        <f>IF(ISNUMBER((IF($B337&lt;206,INDEX(EfficiencyFunctions!C$2:C$206,$B337+1),INDEX(EfficiencyFunctions!C$2:C$206,$B337))-INDEX(EfficiencyFunctions!C$2:C$206,$B337))/($E337-$C337)*($A337-$C337)+INDEX(EfficiencyFunctions!C$2:C$206,$B337)),(IF($B337&lt;206,INDEX(EfficiencyFunctions!C$2:C$206,$B337+1),INDEX(EfficiencyFunctions!C$2:C$206,$B337))-INDEX(EfficiencyFunctions!C$2:C$206,$B337))/($E337-$C337)*($A337-$C337)+INDEX(EfficiencyFunctions!C$2:C$206,$B337),0)</f>
        <v>0</v>
      </c>
      <c r="I337">
        <f>IF(ISNUMBER((IF($B337&lt;206,INDEX(EfficiencyFunctions!D$2:D$206,$B337+1),INDEX(EfficiencyFunctions!D$2:D$206,$B337))-INDEX(EfficiencyFunctions!D$2:D$206,$B337))/($E337-$C337)*($A337-$C337)+INDEX(EfficiencyFunctions!D$2:D$206,$B337)),(IF($B337&lt;206,INDEX(EfficiencyFunctions!D$2:D$206,$B337+1),INDEX(EfficiencyFunctions!D$2:D$206,$B337))-INDEX(EfficiencyFunctions!D$2:D$206,$B337))/($E337-$C337)*($A337-$C337)+INDEX(EfficiencyFunctions!D$2:D$206,$B337),0)</f>
        <v>0</v>
      </c>
      <c r="J337">
        <f>IF(ISNUMBER((IF($B337&lt;206,INDEX(EfficiencyFunctions!E$2:E$206,$B337+1),INDEX(EfficiencyFunctions!E$2:E$206,$B337))-INDEX(EfficiencyFunctions!E$2:E$206,$B337))/($E337-$C337)*($A337-$C337)+INDEX(EfficiencyFunctions!E$2:E$206,$B337)),(IF($B337&lt;206,INDEX(EfficiencyFunctions!E$2:E$206,$B337+1),INDEX(EfficiencyFunctions!E$2:E$206,$B337))-INDEX(EfficiencyFunctions!E$2:E$206,$B337))/($E337-$C337)*($A337-$C337)+INDEX(EfficiencyFunctions!E$2:E$206,$B337),0)</f>
        <v>0</v>
      </c>
      <c r="K337">
        <f>IF(ISNUMBER((IF($B337&lt;206,INDEX(EfficiencyFunctions!F$2:F$206,$B337+1),INDEX(EfficiencyFunctions!F$2:F$206,$B337))-INDEX(EfficiencyFunctions!F$2:F$206,$B337))/($E337-$C337)*($A337-$C337)+INDEX(EfficiencyFunctions!F$2:F$206,$B337)),(IF($B337&lt;206,INDEX(EfficiencyFunctions!F$2:F$206,$B337+1),INDEX(EfficiencyFunctions!F$2:F$206,$B337))-INDEX(EfficiencyFunctions!F$2:F$206,$B337))/($E337-$C337)*($A337-$C337)+INDEX(EfficiencyFunctions!F$2:F$206,$B337),0)</f>
        <v>0</v>
      </c>
      <c r="L337">
        <f t="shared" si="11"/>
        <v>0</v>
      </c>
      <c r="M337">
        <f>IF(ISNUMBER(MainDisplay!I337),MainDisplay!I337*MainDisplay!$A$5/(683*SUMPRODUCT('Interpolated data'!G$3:G$1003,'Interpolated data'!L$3:L$1003,MainDisplay!I$3:I$1003)),0)</f>
        <v>0</v>
      </c>
    </row>
    <row r="338" spans="1:13" x14ac:dyDescent="0.25">
      <c r="A338" t="str">
        <f>IF(ISNUMBER(MainDisplay!G338),MainDisplay!G338,"")</f>
        <v/>
      </c>
      <c r="B338" t="e">
        <f>MATCH($A338,EfficiencyFunctions!$A$2:$A$206,1)</f>
        <v>#N/A</v>
      </c>
      <c r="C338" t="e">
        <f>INDEX(EfficiencyFunctions!$A$2:$A$206,B338)</f>
        <v>#N/A</v>
      </c>
      <c r="D338" t="e">
        <f>INDEX(EfficiencyFunctions!$B$2:$B$206,B338)</f>
        <v>#N/A</v>
      </c>
      <c r="E338" t="e">
        <f>IF(B338&lt;206,INDEX(EfficiencyFunctions!$A$2:$A$206,B338+1),1000000)</f>
        <v>#N/A</v>
      </c>
      <c r="F338" t="e">
        <f>IF(B338&lt;206,INDEX(EfficiencyFunctions!$B$2:$B$206,B338+1),INDEX(EfficiencyFunctions!$B$2:$B$206,B338))</f>
        <v>#N/A</v>
      </c>
      <c r="G338">
        <f t="shared" si="10"/>
        <v>0</v>
      </c>
      <c r="H338">
        <f>IF(ISNUMBER((IF($B338&lt;206,INDEX(EfficiencyFunctions!C$2:C$206,$B338+1),INDEX(EfficiencyFunctions!C$2:C$206,$B338))-INDEX(EfficiencyFunctions!C$2:C$206,$B338))/($E338-$C338)*($A338-$C338)+INDEX(EfficiencyFunctions!C$2:C$206,$B338)),(IF($B338&lt;206,INDEX(EfficiencyFunctions!C$2:C$206,$B338+1),INDEX(EfficiencyFunctions!C$2:C$206,$B338))-INDEX(EfficiencyFunctions!C$2:C$206,$B338))/($E338-$C338)*($A338-$C338)+INDEX(EfficiencyFunctions!C$2:C$206,$B338),0)</f>
        <v>0</v>
      </c>
      <c r="I338">
        <f>IF(ISNUMBER((IF($B338&lt;206,INDEX(EfficiencyFunctions!D$2:D$206,$B338+1),INDEX(EfficiencyFunctions!D$2:D$206,$B338))-INDEX(EfficiencyFunctions!D$2:D$206,$B338))/($E338-$C338)*($A338-$C338)+INDEX(EfficiencyFunctions!D$2:D$206,$B338)),(IF($B338&lt;206,INDEX(EfficiencyFunctions!D$2:D$206,$B338+1),INDEX(EfficiencyFunctions!D$2:D$206,$B338))-INDEX(EfficiencyFunctions!D$2:D$206,$B338))/($E338-$C338)*($A338-$C338)+INDEX(EfficiencyFunctions!D$2:D$206,$B338),0)</f>
        <v>0</v>
      </c>
      <c r="J338">
        <f>IF(ISNUMBER((IF($B338&lt;206,INDEX(EfficiencyFunctions!E$2:E$206,$B338+1),INDEX(EfficiencyFunctions!E$2:E$206,$B338))-INDEX(EfficiencyFunctions!E$2:E$206,$B338))/($E338-$C338)*($A338-$C338)+INDEX(EfficiencyFunctions!E$2:E$206,$B338)),(IF($B338&lt;206,INDEX(EfficiencyFunctions!E$2:E$206,$B338+1),INDEX(EfficiencyFunctions!E$2:E$206,$B338))-INDEX(EfficiencyFunctions!E$2:E$206,$B338))/($E338-$C338)*($A338-$C338)+INDEX(EfficiencyFunctions!E$2:E$206,$B338),0)</f>
        <v>0</v>
      </c>
      <c r="K338">
        <f>IF(ISNUMBER((IF($B338&lt;206,INDEX(EfficiencyFunctions!F$2:F$206,$B338+1),INDEX(EfficiencyFunctions!F$2:F$206,$B338))-INDEX(EfficiencyFunctions!F$2:F$206,$B338))/($E338-$C338)*($A338-$C338)+INDEX(EfficiencyFunctions!F$2:F$206,$B338)),(IF($B338&lt;206,INDEX(EfficiencyFunctions!F$2:F$206,$B338+1),INDEX(EfficiencyFunctions!F$2:F$206,$B338))-INDEX(EfficiencyFunctions!F$2:F$206,$B338))/($E338-$C338)*($A338-$C338)+INDEX(EfficiencyFunctions!F$2:F$206,$B338),0)</f>
        <v>0</v>
      </c>
      <c r="L338">
        <f t="shared" si="11"/>
        <v>0</v>
      </c>
      <c r="M338">
        <f>IF(ISNUMBER(MainDisplay!I338),MainDisplay!I338*MainDisplay!$A$5/(683*SUMPRODUCT('Interpolated data'!G$3:G$1003,'Interpolated data'!L$3:L$1003,MainDisplay!I$3:I$1003)),0)</f>
        <v>0</v>
      </c>
    </row>
    <row r="339" spans="1:13" x14ac:dyDescent="0.25">
      <c r="A339" t="str">
        <f>IF(ISNUMBER(MainDisplay!G339),MainDisplay!G339,"")</f>
        <v/>
      </c>
      <c r="B339" t="e">
        <f>MATCH($A339,EfficiencyFunctions!$A$2:$A$206,1)</f>
        <v>#N/A</v>
      </c>
      <c r="C339" t="e">
        <f>INDEX(EfficiencyFunctions!$A$2:$A$206,B339)</f>
        <v>#N/A</v>
      </c>
      <c r="D339" t="e">
        <f>INDEX(EfficiencyFunctions!$B$2:$B$206,B339)</f>
        <v>#N/A</v>
      </c>
      <c r="E339" t="e">
        <f>IF(B339&lt;206,INDEX(EfficiencyFunctions!$A$2:$A$206,B339+1),1000000)</f>
        <v>#N/A</v>
      </c>
      <c r="F339" t="e">
        <f>IF(B339&lt;206,INDEX(EfficiencyFunctions!$B$2:$B$206,B339+1),INDEX(EfficiencyFunctions!$B$2:$B$206,B339))</f>
        <v>#N/A</v>
      </c>
      <c r="G339">
        <f t="shared" si="10"/>
        <v>0</v>
      </c>
      <c r="H339">
        <f>IF(ISNUMBER((IF($B339&lt;206,INDEX(EfficiencyFunctions!C$2:C$206,$B339+1),INDEX(EfficiencyFunctions!C$2:C$206,$B339))-INDEX(EfficiencyFunctions!C$2:C$206,$B339))/($E339-$C339)*($A339-$C339)+INDEX(EfficiencyFunctions!C$2:C$206,$B339)),(IF($B339&lt;206,INDEX(EfficiencyFunctions!C$2:C$206,$B339+1),INDEX(EfficiencyFunctions!C$2:C$206,$B339))-INDEX(EfficiencyFunctions!C$2:C$206,$B339))/($E339-$C339)*($A339-$C339)+INDEX(EfficiencyFunctions!C$2:C$206,$B339),0)</f>
        <v>0</v>
      </c>
      <c r="I339">
        <f>IF(ISNUMBER((IF($B339&lt;206,INDEX(EfficiencyFunctions!D$2:D$206,$B339+1),INDEX(EfficiencyFunctions!D$2:D$206,$B339))-INDEX(EfficiencyFunctions!D$2:D$206,$B339))/($E339-$C339)*($A339-$C339)+INDEX(EfficiencyFunctions!D$2:D$206,$B339)),(IF($B339&lt;206,INDEX(EfficiencyFunctions!D$2:D$206,$B339+1),INDEX(EfficiencyFunctions!D$2:D$206,$B339))-INDEX(EfficiencyFunctions!D$2:D$206,$B339))/($E339-$C339)*($A339-$C339)+INDEX(EfficiencyFunctions!D$2:D$206,$B339),0)</f>
        <v>0</v>
      </c>
      <c r="J339">
        <f>IF(ISNUMBER((IF($B339&lt;206,INDEX(EfficiencyFunctions!E$2:E$206,$B339+1),INDEX(EfficiencyFunctions!E$2:E$206,$B339))-INDEX(EfficiencyFunctions!E$2:E$206,$B339))/($E339-$C339)*($A339-$C339)+INDEX(EfficiencyFunctions!E$2:E$206,$B339)),(IF($B339&lt;206,INDEX(EfficiencyFunctions!E$2:E$206,$B339+1),INDEX(EfficiencyFunctions!E$2:E$206,$B339))-INDEX(EfficiencyFunctions!E$2:E$206,$B339))/($E339-$C339)*($A339-$C339)+INDEX(EfficiencyFunctions!E$2:E$206,$B339),0)</f>
        <v>0</v>
      </c>
      <c r="K339">
        <f>IF(ISNUMBER((IF($B339&lt;206,INDEX(EfficiencyFunctions!F$2:F$206,$B339+1),INDEX(EfficiencyFunctions!F$2:F$206,$B339))-INDEX(EfficiencyFunctions!F$2:F$206,$B339))/($E339-$C339)*($A339-$C339)+INDEX(EfficiencyFunctions!F$2:F$206,$B339)),(IF($B339&lt;206,INDEX(EfficiencyFunctions!F$2:F$206,$B339+1),INDEX(EfficiencyFunctions!F$2:F$206,$B339))-INDEX(EfficiencyFunctions!F$2:F$206,$B339))/($E339-$C339)*($A339-$C339)+INDEX(EfficiencyFunctions!F$2:F$206,$B339),0)</f>
        <v>0</v>
      </c>
      <c r="L339">
        <f t="shared" si="11"/>
        <v>0</v>
      </c>
      <c r="M339">
        <f>IF(ISNUMBER(MainDisplay!I339),MainDisplay!I339*MainDisplay!$A$5/(683*SUMPRODUCT('Interpolated data'!G$3:G$1003,'Interpolated data'!L$3:L$1003,MainDisplay!I$3:I$1003)),0)</f>
        <v>0</v>
      </c>
    </row>
    <row r="340" spans="1:13" x14ac:dyDescent="0.25">
      <c r="A340" t="str">
        <f>IF(ISNUMBER(MainDisplay!G340),MainDisplay!G340,"")</f>
        <v/>
      </c>
      <c r="B340" t="e">
        <f>MATCH($A340,EfficiencyFunctions!$A$2:$A$206,1)</f>
        <v>#N/A</v>
      </c>
      <c r="C340" t="e">
        <f>INDEX(EfficiencyFunctions!$A$2:$A$206,B340)</f>
        <v>#N/A</v>
      </c>
      <c r="D340" t="e">
        <f>INDEX(EfficiencyFunctions!$B$2:$B$206,B340)</f>
        <v>#N/A</v>
      </c>
      <c r="E340" t="e">
        <f>IF(B340&lt;206,INDEX(EfficiencyFunctions!$A$2:$A$206,B340+1),1000000)</f>
        <v>#N/A</v>
      </c>
      <c r="F340" t="e">
        <f>IF(B340&lt;206,INDEX(EfficiencyFunctions!$B$2:$B$206,B340+1),INDEX(EfficiencyFunctions!$B$2:$B$206,B340))</f>
        <v>#N/A</v>
      </c>
      <c r="G340">
        <f t="shared" si="10"/>
        <v>0</v>
      </c>
      <c r="H340">
        <f>IF(ISNUMBER((IF($B340&lt;206,INDEX(EfficiencyFunctions!C$2:C$206,$B340+1),INDEX(EfficiencyFunctions!C$2:C$206,$B340))-INDEX(EfficiencyFunctions!C$2:C$206,$B340))/($E340-$C340)*($A340-$C340)+INDEX(EfficiencyFunctions!C$2:C$206,$B340)),(IF($B340&lt;206,INDEX(EfficiencyFunctions!C$2:C$206,$B340+1),INDEX(EfficiencyFunctions!C$2:C$206,$B340))-INDEX(EfficiencyFunctions!C$2:C$206,$B340))/($E340-$C340)*($A340-$C340)+INDEX(EfficiencyFunctions!C$2:C$206,$B340),0)</f>
        <v>0</v>
      </c>
      <c r="I340">
        <f>IF(ISNUMBER((IF($B340&lt;206,INDEX(EfficiencyFunctions!D$2:D$206,$B340+1),INDEX(EfficiencyFunctions!D$2:D$206,$B340))-INDEX(EfficiencyFunctions!D$2:D$206,$B340))/($E340-$C340)*($A340-$C340)+INDEX(EfficiencyFunctions!D$2:D$206,$B340)),(IF($B340&lt;206,INDEX(EfficiencyFunctions!D$2:D$206,$B340+1),INDEX(EfficiencyFunctions!D$2:D$206,$B340))-INDEX(EfficiencyFunctions!D$2:D$206,$B340))/($E340-$C340)*($A340-$C340)+INDEX(EfficiencyFunctions!D$2:D$206,$B340),0)</f>
        <v>0</v>
      </c>
      <c r="J340">
        <f>IF(ISNUMBER((IF($B340&lt;206,INDEX(EfficiencyFunctions!E$2:E$206,$B340+1),INDEX(EfficiencyFunctions!E$2:E$206,$B340))-INDEX(EfficiencyFunctions!E$2:E$206,$B340))/($E340-$C340)*($A340-$C340)+INDEX(EfficiencyFunctions!E$2:E$206,$B340)),(IF($B340&lt;206,INDEX(EfficiencyFunctions!E$2:E$206,$B340+1),INDEX(EfficiencyFunctions!E$2:E$206,$B340))-INDEX(EfficiencyFunctions!E$2:E$206,$B340))/($E340-$C340)*($A340-$C340)+INDEX(EfficiencyFunctions!E$2:E$206,$B340),0)</f>
        <v>0</v>
      </c>
      <c r="K340">
        <f>IF(ISNUMBER((IF($B340&lt;206,INDEX(EfficiencyFunctions!F$2:F$206,$B340+1),INDEX(EfficiencyFunctions!F$2:F$206,$B340))-INDEX(EfficiencyFunctions!F$2:F$206,$B340))/($E340-$C340)*($A340-$C340)+INDEX(EfficiencyFunctions!F$2:F$206,$B340)),(IF($B340&lt;206,INDEX(EfficiencyFunctions!F$2:F$206,$B340+1),INDEX(EfficiencyFunctions!F$2:F$206,$B340))-INDEX(EfficiencyFunctions!F$2:F$206,$B340))/($E340-$C340)*($A340-$C340)+INDEX(EfficiencyFunctions!F$2:F$206,$B340),0)</f>
        <v>0</v>
      </c>
      <c r="L340">
        <f t="shared" si="11"/>
        <v>0</v>
      </c>
      <c r="M340">
        <f>IF(ISNUMBER(MainDisplay!I340),MainDisplay!I340*MainDisplay!$A$5/(683*SUMPRODUCT('Interpolated data'!G$3:G$1003,'Interpolated data'!L$3:L$1003,MainDisplay!I$3:I$1003)),0)</f>
        <v>0</v>
      </c>
    </row>
    <row r="341" spans="1:13" x14ac:dyDescent="0.25">
      <c r="A341" t="str">
        <f>IF(ISNUMBER(MainDisplay!G341),MainDisplay!G341,"")</f>
        <v/>
      </c>
      <c r="B341" t="e">
        <f>MATCH($A341,EfficiencyFunctions!$A$2:$A$206,1)</f>
        <v>#N/A</v>
      </c>
      <c r="C341" t="e">
        <f>INDEX(EfficiencyFunctions!$A$2:$A$206,B341)</f>
        <v>#N/A</v>
      </c>
      <c r="D341" t="e">
        <f>INDEX(EfficiencyFunctions!$B$2:$B$206,B341)</f>
        <v>#N/A</v>
      </c>
      <c r="E341" t="e">
        <f>IF(B341&lt;206,INDEX(EfficiencyFunctions!$A$2:$A$206,B341+1),1000000)</f>
        <v>#N/A</v>
      </c>
      <c r="F341" t="e">
        <f>IF(B341&lt;206,INDEX(EfficiencyFunctions!$B$2:$B$206,B341+1),INDEX(EfficiencyFunctions!$B$2:$B$206,B341))</f>
        <v>#N/A</v>
      </c>
      <c r="G341">
        <f t="shared" si="10"/>
        <v>0</v>
      </c>
      <c r="H341">
        <f>IF(ISNUMBER((IF($B341&lt;206,INDEX(EfficiencyFunctions!C$2:C$206,$B341+1),INDEX(EfficiencyFunctions!C$2:C$206,$B341))-INDEX(EfficiencyFunctions!C$2:C$206,$B341))/($E341-$C341)*($A341-$C341)+INDEX(EfficiencyFunctions!C$2:C$206,$B341)),(IF($B341&lt;206,INDEX(EfficiencyFunctions!C$2:C$206,$B341+1),INDEX(EfficiencyFunctions!C$2:C$206,$B341))-INDEX(EfficiencyFunctions!C$2:C$206,$B341))/($E341-$C341)*($A341-$C341)+INDEX(EfficiencyFunctions!C$2:C$206,$B341),0)</f>
        <v>0</v>
      </c>
      <c r="I341">
        <f>IF(ISNUMBER((IF($B341&lt;206,INDEX(EfficiencyFunctions!D$2:D$206,$B341+1),INDEX(EfficiencyFunctions!D$2:D$206,$B341))-INDEX(EfficiencyFunctions!D$2:D$206,$B341))/($E341-$C341)*($A341-$C341)+INDEX(EfficiencyFunctions!D$2:D$206,$B341)),(IF($B341&lt;206,INDEX(EfficiencyFunctions!D$2:D$206,$B341+1),INDEX(EfficiencyFunctions!D$2:D$206,$B341))-INDEX(EfficiencyFunctions!D$2:D$206,$B341))/($E341-$C341)*($A341-$C341)+INDEX(EfficiencyFunctions!D$2:D$206,$B341),0)</f>
        <v>0</v>
      </c>
      <c r="J341">
        <f>IF(ISNUMBER((IF($B341&lt;206,INDEX(EfficiencyFunctions!E$2:E$206,$B341+1),INDEX(EfficiencyFunctions!E$2:E$206,$B341))-INDEX(EfficiencyFunctions!E$2:E$206,$B341))/($E341-$C341)*($A341-$C341)+INDEX(EfficiencyFunctions!E$2:E$206,$B341)),(IF($B341&lt;206,INDEX(EfficiencyFunctions!E$2:E$206,$B341+1),INDEX(EfficiencyFunctions!E$2:E$206,$B341))-INDEX(EfficiencyFunctions!E$2:E$206,$B341))/($E341-$C341)*($A341-$C341)+INDEX(EfficiencyFunctions!E$2:E$206,$B341),0)</f>
        <v>0</v>
      </c>
      <c r="K341">
        <f>IF(ISNUMBER((IF($B341&lt;206,INDEX(EfficiencyFunctions!F$2:F$206,$B341+1),INDEX(EfficiencyFunctions!F$2:F$206,$B341))-INDEX(EfficiencyFunctions!F$2:F$206,$B341))/($E341-$C341)*($A341-$C341)+INDEX(EfficiencyFunctions!F$2:F$206,$B341)),(IF($B341&lt;206,INDEX(EfficiencyFunctions!F$2:F$206,$B341+1),INDEX(EfficiencyFunctions!F$2:F$206,$B341))-INDEX(EfficiencyFunctions!F$2:F$206,$B341))/($E341-$C341)*($A341-$C341)+INDEX(EfficiencyFunctions!F$2:F$206,$B341),0)</f>
        <v>0</v>
      </c>
      <c r="L341">
        <f t="shared" si="11"/>
        <v>0</v>
      </c>
      <c r="M341">
        <f>IF(ISNUMBER(MainDisplay!I341),MainDisplay!I341*MainDisplay!$A$5/(683*SUMPRODUCT('Interpolated data'!G$3:G$1003,'Interpolated data'!L$3:L$1003,MainDisplay!I$3:I$1003)),0)</f>
        <v>0</v>
      </c>
    </row>
    <row r="342" spans="1:13" x14ac:dyDescent="0.25">
      <c r="A342" t="str">
        <f>IF(ISNUMBER(MainDisplay!G342),MainDisplay!G342,"")</f>
        <v/>
      </c>
      <c r="B342" t="e">
        <f>MATCH($A342,EfficiencyFunctions!$A$2:$A$206,1)</f>
        <v>#N/A</v>
      </c>
      <c r="C342" t="e">
        <f>INDEX(EfficiencyFunctions!$A$2:$A$206,B342)</f>
        <v>#N/A</v>
      </c>
      <c r="D342" t="e">
        <f>INDEX(EfficiencyFunctions!$B$2:$B$206,B342)</f>
        <v>#N/A</v>
      </c>
      <c r="E342" t="e">
        <f>IF(B342&lt;206,INDEX(EfficiencyFunctions!$A$2:$A$206,B342+1),1000000)</f>
        <v>#N/A</v>
      </c>
      <c r="F342" t="e">
        <f>IF(B342&lt;206,INDEX(EfficiencyFunctions!$B$2:$B$206,B342+1),INDEX(EfficiencyFunctions!$B$2:$B$206,B342))</f>
        <v>#N/A</v>
      </c>
      <c r="G342">
        <f t="shared" si="10"/>
        <v>0</v>
      </c>
      <c r="H342">
        <f>IF(ISNUMBER((IF($B342&lt;206,INDEX(EfficiencyFunctions!C$2:C$206,$B342+1),INDEX(EfficiencyFunctions!C$2:C$206,$B342))-INDEX(EfficiencyFunctions!C$2:C$206,$B342))/($E342-$C342)*($A342-$C342)+INDEX(EfficiencyFunctions!C$2:C$206,$B342)),(IF($B342&lt;206,INDEX(EfficiencyFunctions!C$2:C$206,$B342+1),INDEX(EfficiencyFunctions!C$2:C$206,$B342))-INDEX(EfficiencyFunctions!C$2:C$206,$B342))/($E342-$C342)*($A342-$C342)+INDEX(EfficiencyFunctions!C$2:C$206,$B342),0)</f>
        <v>0</v>
      </c>
      <c r="I342">
        <f>IF(ISNUMBER((IF($B342&lt;206,INDEX(EfficiencyFunctions!D$2:D$206,$B342+1),INDEX(EfficiencyFunctions!D$2:D$206,$B342))-INDEX(EfficiencyFunctions!D$2:D$206,$B342))/($E342-$C342)*($A342-$C342)+INDEX(EfficiencyFunctions!D$2:D$206,$B342)),(IF($B342&lt;206,INDEX(EfficiencyFunctions!D$2:D$206,$B342+1),INDEX(EfficiencyFunctions!D$2:D$206,$B342))-INDEX(EfficiencyFunctions!D$2:D$206,$B342))/($E342-$C342)*($A342-$C342)+INDEX(EfficiencyFunctions!D$2:D$206,$B342),0)</f>
        <v>0</v>
      </c>
      <c r="J342">
        <f>IF(ISNUMBER((IF($B342&lt;206,INDEX(EfficiencyFunctions!E$2:E$206,$B342+1),INDEX(EfficiencyFunctions!E$2:E$206,$B342))-INDEX(EfficiencyFunctions!E$2:E$206,$B342))/($E342-$C342)*($A342-$C342)+INDEX(EfficiencyFunctions!E$2:E$206,$B342)),(IF($B342&lt;206,INDEX(EfficiencyFunctions!E$2:E$206,$B342+1),INDEX(EfficiencyFunctions!E$2:E$206,$B342))-INDEX(EfficiencyFunctions!E$2:E$206,$B342))/($E342-$C342)*($A342-$C342)+INDEX(EfficiencyFunctions!E$2:E$206,$B342),0)</f>
        <v>0</v>
      </c>
      <c r="K342">
        <f>IF(ISNUMBER((IF($B342&lt;206,INDEX(EfficiencyFunctions!F$2:F$206,$B342+1),INDEX(EfficiencyFunctions!F$2:F$206,$B342))-INDEX(EfficiencyFunctions!F$2:F$206,$B342))/($E342-$C342)*($A342-$C342)+INDEX(EfficiencyFunctions!F$2:F$206,$B342)),(IF($B342&lt;206,INDEX(EfficiencyFunctions!F$2:F$206,$B342+1),INDEX(EfficiencyFunctions!F$2:F$206,$B342))-INDEX(EfficiencyFunctions!F$2:F$206,$B342))/($E342-$C342)*($A342-$C342)+INDEX(EfficiencyFunctions!F$2:F$206,$B342),0)</f>
        <v>0</v>
      </c>
      <c r="L342">
        <f t="shared" si="11"/>
        <v>0</v>
      </c>
      <c r="M342">
        <f>IF(ISNUMBER(MainDisplay!I342),MainDisplay!I342*MainDisplay!$A$5/(683*SUMPRODUCT('Interpolated data'!G$3:G$1003,'Interpolated data'!L$3:L$1003,MainDisplay!I$3:I$1003)),0)</f>
        <v>0</v>
      </c>
    </row>
    <row r="343" spans="1:13" x14ac:dyDescent="0.25">
      <c r="A343" t="str">
        <f>IF(ISNUMBER(MainDisplay!G343),MainDisplay!G343,"")</f>
        <v/>
      </c>
      <c r="B343" t="e">
        <f>MATCH($A343,EfficiencyFunctions!$A$2:$A$206,1)</f>
        <v>#N/A</v>
      </c>
      <c r="C343" t="e">
        <f>INDEX(EfficiencyFunctions!$A$2:$A$206,B343)</f>
        <v>#N/A</v>
      </c>
      <c r="D343" t="e">
        <f>INDEX(EfficiencyFunctions!$B$2:$B$206,B343)</f>
        <v>#N/A</v>
      </c>
      <c r="E343" t="e">
        <f>IF(B343&lt;206,INDEX(EfficiencyFunctions!$A$2:$A$206,B343+1),1000000)</f>
        <v>#N/A</v>
      </c>
      <c r="F343" t="e">
        <f>IF(B343&lt;206,INDEX(EfficiencyFunctions!$B$2:$B$206,B343+1),INDEX(EfficiencyFunctions!$B$2:$B$206,B343))</f>
        <v>#N/A</v>
      </c>
      <c r="G343">
        <f t="shared" si="10"/>
        <v>0</v>
      </c>
      <c r="H343">
        <f>IF(ISNUMBER((IF($B343&lt;206,INDEX(EfficiencyFunctions!C$2:C$206,$B343+1),INDEX(EfficiencyFunctions!C$2:C$206,$B343))-INDEX(EfficiencyFunctions!C$2:C$206,$B343))/($E343-$C343)*($A343-$C343)+INDEX(EfficiencyFunctions!C$2:C$206,$B343)),(IF($B343&lt;206,INDEX(EfficiencyFunctions!C$2:C$206,$B343+1),INDEX(EfficiencyFunctions!C$2:C$206,$B343))-INDEX(EfficiencyFunctions!C$2:C$206,$B343))/($E343-$C343)*($A343-$C343)+INDEX(EfficiencyFunctions!C$2:C$206,$B343),0)</f>
        <v>0</v>
      </c>
      <c r="I343">
        <f>IF(ISNUMBER((IF($B343&lt;206,INDEX(EfficiencyFunctions!D$2:D$206,$B343+1),INDEX(EfficiencyFunctions!D$2:D$206,$B343))-INDEX(EfficiencyFunctions!D$2:D$206,$B343))/($E343-$C343)*($A343-$C343)+INDEX(EfficiencyFunctions!D$2:D$206,$B343)),(IF($B343&lt;206,INDEX(EfficiencyFunctions!D$2:D$206,$B343+1),INDEX(EfficiencyFunctions!D$2:D$206,$B343))-INDEX(EfficiencyFunctions!D$2:D$206,$B343))/($E343-$C343)*($A343-$C343)+INDEX(EfficiencyFunctions!D$2:D$206,$B343),0)</f>
        <v>0</v>
      </c>
      <c r="J343">
        <f>IF(ISNUMBER((IF($B343&lt;206,INDEX(EfficiencyFunctions!E$2:E$206,$B343+1),INDEX(EfficiencyFunctions!E$2:E$206,$B343))-INDEX(EfficiencyFunctions!E$2:E$206,$B343))/($E343-$C343)*($A343-$C343)+INDEX(EfficiencyFunctions!E$2:E$206,$B343)),(IF($B343&lt;206,INDEX(EfficiencyFunctions!E$2:E$206,$B343+1),INDEX(EfficiencyFunctions!E$2:E$206,$B343))-INDEX(EfficiencyFunctions!E$2:E$206,$B343))/($E343-$C343)*($A343-$C343)+INDEX(EfficiencyFunctions!E$2:E$206,$B343),0)</f>
        <v>0</v>
      </c>
      <c r="K343">
        <f>IF(ISNUMBER((IF($B343&lt;206,INDEX(EfficiencyFunctions!F$2:F$206,$B343+1),INDEX(EfficiencyFunctions!F$2:F$206,$B343))-INDEX(EfficiencyFunctions!F$2:F$206,$B343))/($E343-$C343)*($A343-$C343)+INDEX(EfficiencyFunctions!F$2:F$206,$B343)),(IF($B343&lt;206,INDEX(EfficiencyFunctions!F$2:F$206,$B343+1),INDEX(EfficiencyFunctions!F$2:F$206,$B343))-INDEX(EfficiencyFunctions!F$2:F$206,$B343))/($E343-$C343)*($A343-$C343)+INDEX(EfficiencyFunctions!F$2:F$206,$B343),0)</f>
        <v>0</v>
      </c>
      <c r="L343">
        <f t="shared" si="11"/>
        <v>0</v>
      </c>
      <c r="M343">
        <f>IF(ISNUMBER(MainDisplay!I343),MainDisplay!I343*MainDisplay!$A$5/(683*SUMPRODUCT('Interpolated data'!G$3:G$1003,'Interpolated data'!L$3:L$1003,MainDisplay!I$3:I$1003)),0)</f>
        <v>0</v>
      </c>
    </row>
    <row r="344" spans="1:13" x14ac:dyDescent="0.25">
      <c r="A344" t="str">
        <f>IF(ISNUMBER(MainDisplay!G344),MainDisplay!G344,"")</f>
        <v/>
      </c>
      <c r="B344" t="e">
        <f>MATCH($A344,EfficiencyFunctions!$A$2:$A$206,1)</f>
        <v>#N/A</v>
      </c>
      <c r="C344" t="e">
        <f>INDEX(EfficiencyFunctions!$A$2:$A$206,B344)</f>
        <v>#N/A</v>
      </c>
      <c r="D344" t="e">
        <f>INDEX(EfficiencyFunctions!$B$2:$B$206,B344)</f>
        <v>#N/A</v>
      </c>
      <c r="E344" t="e">
        <f>IF(B344&lt;206,INDEX(EfficiencyFunctions!$A$2:$A$206,B344+1),1000000)</f>
        <v>#N/A</v>
      </c>
      <c r="F344" t="e">
        <f>IF(B344&lt;206,INDEX(EfficiencyFunctions!$B$2:$B$206,B344+1),INDEX(EfficiencyFunctions!$B$2:$B$206,B344))</f>
        <v>#N/A</v>
      </c>
      <c r="G344">
        <f t="shared" si="10"/>
        <v>0</v>
      </c>
      <c r="H344">
        <f>IF(ISNUMBER((IF($B344&lt;206,INDEX(EfficiencyFunctions!C$2:C$206,$B344+1),INDEX(EfficiencyFunctions!C$2:C$206,$B344))-INDEX(EfficiencyFunctions!C$2:C$206,$B344))/($E344-$C344)*($A344-$C344)+INDEX(EfficiencyFunctions!C$2:C$206,$B344)),(IF($B344&lt;206,INDEX(EfficiencyFunctions!C$2:C$206,$B344+1),INDEX(EfficiencyFunctions!C$2:C$206,$B344))-INDEX(EfficiencyFunctions!C$2:C$206,$B344))/($E344-$C344)*($A344-$C344)+INDEX(EfficiencyFunctions!C$2:C$206,$B344),0)</f>
        <v>0</v>
      </c>
      <c r="I344">
        <f>IF(ISNUMBER((IF($B344&lt;206,INDEX(EfficiencyFunctions!D$2:D$206,$B344+1),INDEX(EfficiencyFunctions!D$2:D$206,$B344))-INDEX(EfficiencyFunctions!D$2:D$206,$B344))/($E344-$C344)*($A344-$C344)+INDEX(EfficiencyFunctions!D$2:D$206,$B344)),(IF($B344&lt;206,INDEX(EfficiencyFunctions!D$2:D$206,$B344+1),INDEX(EfficiencyFunctions!D$2:D$206,$B344))-INDEX(EfficiencyFunctions!D$2:D$206,$B344))/($E344-$C344)*($A344-$C344)+INDEX(EfficiencyFunctions!D$2:D$206,$B344),0)</f>
        <v>0</v>
      </c>
      <c r="J344">
        <f>IF(ISNUMBER((IF($B344&lt;206,INDEX(EfficiencyFunctions!E$2:E$206,$B344+1),INDEX(EfficiencyFunctions!E$2:E$206,$B344))-INDEX(EfficiencyFunctions!E$2:E$206,$B344))/($E344-$C344)*($A344-$C344)+INDEX(EfficiencyFunctions!E$2:E$206,$B344)),(IF($B344&lt;206,INDEX(EfficiencyFunctions!E$2:E$206,$B344+1),INDEX(EfficiencyFunctions!E$2:E$206,$B344))-INDEX(EfficiencyFunctions!E$2:E$206,$B344))/($E344-$C344)*($A344-$C344)+INDEX(EfficiencyFunctions!E$2:E$206,$B344),0)</f>
        <v>0</v>
      </c>
      <c r="K344">
        <f>IF(ISNUMBER((IF($B344&lt;206,INDEX(EfficiencyFunctions!F$2:F$206,$B344+1),INDEX(EfficiencyFunctions!F$2:F$206,$B344))-INDEX(EfficiencyFunctions!F$2:F$206,$B344))/($E344-$C344)*($A344-$C344)+INDEX(EfficiencyFunctions!F$2:F$206,$B344)),(IF($B344&lt;206,INDEX(EfficiencyFunctions!F$2:F$206,$B344+1),INDEX(EfficiencyFunctions!F$2:F$206,$B344))-INDEX(EfficiencyFunctions!F$2:F$206,$B344))/($E344-$C344)*($A344-$C344)+INDEX(EfficiencyFunctions!F$2:F$206,$B344),0)</f>
        <v>0</v>
      </c>
      <c r="L344">
        <f t="shared" si="11"/>
        <v>0</v>
      </c>
      <c r="M344">
        <f>IF(ISNUMBER(MainDisplay!I344),MainDisplay!I344*MainDisplay!$A$5/(683*SUMPRODUCT('Interpolated data'!G$3:G$1003,'Interpolated data'!L$3:L$1003,MainDisplay!I$3:I$1003)),0)</f>
        <v>0</v>
      </c>
    </row>
    <row r="345" spans="1:13" x14ac:dyDescent="0.25">
      <c r="A345" t="str">
        <f>IF(ISNUMBER(MainDisplay!G345),MainDisplay!G345,"")</f>
        <v/>
      </c>
      <c r="B345" t="e">
        <f>MATCH($A345,EfficiencyFunctions!$A$2:$A$206,1)</f>
        <v>#N/A</v>
      </c>
      <c r="C345" t="e">
        <f>INDEX(EfficiencyFunctions!$A$2:$A$206,B345)</f>
        <v>#N/A</v>
      </c>
      <c r="D345" t="e">
        <f>INDEX(EfficiencyFunctions!$B$2:$B$206,B345)</f>
        <v>#N/A</v>
      </c>
      <c r="E345" t="e">
        <f>IF(B345&lt;206,INDEX(EfficiencyFunctions!$A$2:$A$206,B345+1),1000000)</f>
        <v>#N/A</v>
      </c>
      <c r="F345" t="e">
        <f>IF(B345&lt;206,INDEX(EfficiencyFunctions!$B$2:$B$206,B345+1),INDEX(EfficiencyFunctions!$B$2:$B$206,B345))</f>
        <v>#N/A</v>
      </c>
      <c r="G345">
        <f t="shared" si="10"/>
        <v>0</v>
      </c>
      <c r="H345">
        <f>IF(ISNUMBER((IF($B345&lt;206,INDEX(EfficiencyFunctions!C$2:C$206,$B345+1),INDEX(EfficiencyFunctions!C$2:C$206,$B345))-INDEX(EfficiencyFunctions!C$2:C$206,$B345))/($E345-$C345)*($A345-$C345)+INDEX(EfficiencyFunctions!C$2:C$206,$B345)),(IF($B345&lt;206,INDEX(EfficiencyFunctions!C$2:C$206,$B345+1),INDEX(EfficiencyFunctions!C$2:C$206,$B345))-INDEX(EfficiencyFunctions!C$2:C$206,$B345))/($E345-$C345)*($A345-$C345)+INDEX(EfficiencyFunctions!C$2:C$206,$B345),0)</f>
        <v>0</v>
      </c>
      <c r="I345">
        <f>IF(ISNUMBER((IF($B345&lt;206,INDEX(EfficiencyFunctions!D$2:D$206,$B345+1),INDEX(EfficiencyFunctions!D$2:D$206,$B345))-INDEX(EfficiencyFunctions!D$2:D$206,$B345))/($E345-$C345)*($A345-$C345)+INDEX(EfficiencyFunctions!D$2:D$206,$B345)),(IF($B345&lt;206,INDEX(EfficiencyFunctions!D$2:D$206,$B345+1),INDEX(EfficiencyFunctions!D$2:D$206,$B345))-INDEX(EfficiencyFunctions!D$2:D$206,$B345))/($E345-$C345)*($A345-$C345)+INDEX(EfficiencyFunctions!D$2:D$206,$B345),0)</f>
        <v>0</v>
      </c>
      <c r="J345">
        <f>IF(ISNUMBER((IF($B345&lt;206,INDEX(EfficiencyFunctions!E$2:E$206,$B345+1),INDEX(EfficiencyFunctions!E$2:E$206,$B345))-INDEX(EfficiencyFunctions!E$2:E$206,$B345))/($E345-$C345)*($A345-$C345)+INDEX(EfficiencyFunctions!E$2:E$206,$B345)),(IF($B345&lt;206,INDEX(EfficiencyFunctions!E$2:E$206,$B345+1),INDEX(EfficiencyFunctions!E$2:E$206,$B345))-INDEX(EfficiencyFunctions!E$2:E$206,$B345))/($E345-$C345)*($A345-$C345)+INDEX(EfficiencyFunctions!E$2:E$206,$B345),0)</f>
        <v>0</v>
      </c>
      <c r="K345">
        <f>IF(ISNUMBER((IF($B345&lt;206,INDEX(EfficiencyFunctions!F$2:F$206,$B345+1),INDEX(EfficiencyFunctions!F$2:F$206,$B345))-INDEX(EfficiencyFunctions!F$2:F$206,$B345))/($E345-$C345)*($A345-$C345)+INDEX(EfficiencyFunctions!F$2:F$206,$B345)),(IF($B345&lt;206,INDEX(EfficiencyFunctions!F$2:F$206,$B345+1),INDEX(EfficiencyFunctions!F$2:F$206,$B345))-INDEX(EfficiencyFunctions!F$2:F$206,$B345))/($E345-$C345)*($A345-$C345)+INDEX(EfficiencyFunctions!F$2:F$206,$B345),0)</f>
        <v>0</v>
      </c>
      <c r="L345">
        <f t="shared" si="11"/>
        <v>0</v>
      </c>
      <c r="M345">
        <f>IF(ISNUMBER(MainDisplay!I345),MainDisplay!I345*MainDisplay!$A$5/(683*SUMPRODUCT('Interpolated data'!G$3:G$1003,'Interpolated data'!L$3:L$1003,MainDisplay!I$3:I$1003)),0)</f>
        <v>0</v>
      </c>
    </row>
    <row r="346" spans="1:13" x14ac:dyDescent="0.25">
      <c r="A346" t="str">
        <f>IF(ISNUMBER(MainDisplay!G346),MainDisplay!G346,"")</f>
        <v/>
      </c>
      <c r="B346" t="e">
        <f>MATCH($A346,EfficiencyFunctions!$A$2:$A$206,1)</f>
        <v>#N/A</v>
      </c>
      <c r="C346" t="e">
        <f>INDEX(EfficiencyFunctions!$A$2:$A$206,B346)</f>
        <v>#N/A</v>
      </c>
      <c r="D346" t="e">
        <f>INDEX(EfficiencyFunctions!$B$2:$B$206,B346)</f>
        <v>#N/A</v>
      </c>
      <c r="E346" t="e">
        <f>IF(B346&lt;206,INDEX(EfficiencyFunctions!$A$2:$A$206,B346+1),1000000)</f>
        <v>#N/A</v>
      </c>
      <c r="F346" t="e">
        <f>IF(B346&lt;206,INDEX(EfficiencyFunctions!$B$2:$B$206,B346+1),INDEX(EfficiencyFunctions!$B$2:$B$206,B346))</f>
        <v>#N/A</v>
      </c>
      <c r="G346">
        <f t="shared" si="10"/>
        <v>0</v>
      </c>
      <c r="H346">
        <f>IF(ISNUMBER((IF($B346&lt;206,INDEX(EfficiencyFunctions!C$2:C$206,$B346+1),INDEX(EfficiencyFunctions!C$2:C$206,$B346))-INDEX(EfficiencyFunctions!C$2:C$206,$B346))/($E346-$C346)*($A346-$C346)+INDEX(EfficiencyFunctions!C$2:C$206,$B346)),(IF($B346&lt;206,INDEX(EfficiencyFunctions!C$2:C$206,$B346+1),INDEX(EfficiencyFunctions!C$2:C$206,$B346))-INDEX(EfficiencyFunctions!C$2:C$206,$B346))/($E346-$C346)*($A346-$C346)+INDEX(EfficiencyFunctions!C$2:C$206,$B346),0)</f>
        <v>0</v>
      </c>
      <c r="I346">
        <f>IF(ISNUMBER((IF($B346&lt;206,INDEX(EfficiencyFunctions!D$2:D$206,$B346+1),INDEX(EfficiencyFunctions!D$2:D$206,$B346))-INDEX(EfficiencyFunctions!D$2:D$206,$B346))/($E346-$C346)*($A346-$C346)+INDEX(EfficiencyFunctions!D$2:D$206,$B346)),(IF($B346&lt;206,INDEX(EfficiencyFunctions!D$2:D$206,$B346+1),INDEX(EfficiencyFunctions!D$2:D$206,$B346))-INDEX(EfficiencyFunctions!D$2:D$206,$B346))/($E346-$C346)*($A346-$C346)+INDEX(EfficiencyFunctions!D$2:D$206,$B346),0)</f>
        <v>0</v>
      </c>
      <c r="J346">
        <f>IF(ISNUMBER((IF($B346&lt;206,INDEX(EfficiencyFunctions!E$2:E$206,$B346+1),INDEX(EfficiencyFunctions!E$2:E$206,$B346))-INDEX(EfficiencyFunctions!E$2:E$206,$B346))/($E346-$C346)*($A346-$C346)+INDEX(EfficiencyFunctions!E$2:E$206,$B346)),(IF($B346&lt;206,INDEX(EfficiencyFunctions!E$2:E$206,$B346+1),INDEX(EfficiencyFunctions!E$2:E$206,$B346))-INDEX(EfficiencyFunctions!E$2:E$206,$B346))/($E346-$C346)*($A346-$C346)+INDEX(EfficiencyFunctions!E$2:E$206,$B346),0)</f>
        <v>0</v>
      </c>
      <c r="K346">
        <f>IF(ISNUMBER((IF($B346&lt;206,INDEX(EfficiencyFunctions!F$2:F$206,$B346+1),INDEX(EfficiencyFunctions!F$2:F$206,$B346))-INDEX(EfficiencyFunctions!F$2:F$206,$B346))/($E346-$C346)*($A346-$C346)+INDEX(EfficiencyFunctions!F$2:F$206,$B346)),(IF($B346&lt;206,INDEX(EfficiencyFunctions!F$2:F$206,$B346+1),INDEX(EfficiencyFunctions!F$2:F$206,$B346))-INDEX(EfficiencyFunctions!F$2:F$206,$B346))/($E346-$C346)*($A346-$C346)+INDEX(EfficiencyFunctions!F$2:F$206,$B346),0)</f>
        <v>0</v>
      </c>
      <c r="L346">
        <f t="shared" si="11"/>
        <v>0</v>
      </c>
      <c r="M346">
        <f>IF(ISNUMBER(MainDisplay!I346),MainDisplay!I346*MainDisplay!$A$5/(683*SUMPRODUCT('Interpolated data'!G$3:G$1003,'Interpolated data'!L$3:L$1003,MainDisplay!I$3:I$1003)),0)</f>
        <v>0</v>
      </c>
    </row>
    <row r="347" spans="1:13" x14ac:dyDescent="0.25">
      <c r="A347" t="str">
        <f>IF(ISNUMBER(MainDisplay!G347),MainDisplay!G347,"")</f>
        <v/>
      </c>
      <c r="B347" t="e">
        <f>MATCH($A347,EfficiencyFunctions!$A$2:$A$206,1)</f>
        <v>#N/A</v>
      </c>
      <c r="C347" t="e">
        <f>INDEX(EfficiencyFunctions!$A$2:$A$206,B347)</f>
        <v>#N/A</v>
      </c>
      <c r="D347" t="e">
        <f>INDEX(EfficiencyFunctions!$B$2:$B$206,B347)</f>
        <v>#N/A</v>
      </c>
      <c r="E347" t="e">
        <f>IF(B347&lt;206,INDEX(EfficiencyFunctions!$A$2:$A$206,B347+1),1000000)</f>
        <v>#N/A</v>
      </c>
      <c r="F347" t="e">
        <f>IF(B347&lt;206,INDEX(EfficiencyFunctions!$B$2:$B$206,B347+1),INDEX(EfficiencyFunctions!$B$2:$B$206,B347))</f>
        <v>#N/A</v>
      </c>
      <c r="G347">
        <f t="shared" si="10"/>
        <v>0</v>
      </c>
      <c r="H347">
        <f>IF(ISNUMBER((IF($B347&lt;206,INDEX(EfficiencyFunctions!C$2:C$206,$B347+1),INDEX(EfficiencyFunctions!C$2:C$206,$B347))-INDEX(EfficiencyFunctions!C$2:C$206,$B347))/($E347-$C347)*($A347-$C347)+INDEX(EfficiencyFunctions!C$2:C$206,$B347)),(IF($B347&lt;206,INDEX(EfficiencyFunctions!C$2:C$206,$B347+1),INDEX(EfficiencyFunctions!C$2:C$206,$B347))-INDEX(EfficiencyFunctions!C$2:C$206,$B347))/($E347-$C347)*($A347-$C347)+INDEX(EfficiencyFunctions!C$2:C$206,$B347),0)</f>
        <v>0</v>
      </c>
      <c r="I347">
        <f>IF(ISNUMBER((IF($B347&lt;206,INDEX(EfficiencyFunctions!D$2:D$206,$B347+1),INDEX(EfficiencyFunctions!D$2:D$206,$B347))-INDEX(EfficiencyFunctions!D$2:D$206,$B347))/($E347-$C347)*($A347-$C347)+INDEX(EfficiencyFunctions!D$2:D$206,$B347)),(IF($B347&lt;206,INDEX(EfficiencyFunctions!D$2:D$206,$B347+1),INDEX(EfficiencyFunctions!D$2:D$206,$B347))-INDEX(EfficiencyFunctions!D$2:D$206,$B347))/($E347-$C347)*($A347-$C347)+INDEX(EfficiencyFunctions!D$2:D$206,$B347),0)</f>
        <v>0</v>
      </c>
      <c r="J347">
        <f>IF(ISNUMBER((IF($B347&lt;206,INDEX(EfficiencyFunctions!E$2:E$206,$B347+1),INDEX(EfficiencyFunctions!E$2:E$206,$B347))-INDEX(EfficiencyFunctions!E$2:E$206,$B347))/($E347-$C347)*($A347-$C347)+INDEX(EfficiencyFunctions!E$2:E$206,$B347)),(IF($B347&lt;206,INDEX(EfficiencyFunctions!E$2:E$206,$B347+1),INDEX(EfficiencyFunctions!E$2:E$206,$B347))-INDEX(EfficiencyFunctions!E$2:E$206,$B347))/($E347-$C347)*($A347-$C347)+INDEX(EfficiencyFunctions!E$2:E$206,$B347),0)</f>
        <v>0</v>
      </c>
      <c r="K347">
        <f>IF(ISNUMBER((IF($B347&lt;206,INDEX(EfficiencyFunctions!F$2:F$206,$B347+1),INDEX(EfficiencyFunctions!F$2:F$206,$B347))-INDEX(EfficiencyFunctions!F$2:F$206,$B347))/($E347-$C347)*($A347-$C347)+INDEX(EfficiencyFunctions!F$2:F$206,$B347)),(IF($B347&lt;206,INDEX(EfficiencyFunctions!F$2:F$206,$B347+1),INDEX(EfficiencyFunctions!F$2:F$206,$B347))-INDEX(EfficiencyFunctions!F$2:F$206,$B347))/($E347-$C347)*($A347-$C347)+INDEX(EfficiencyFunctions!F$2:F$206,$B347),0)</f>
        <v>0</v>
      </c>
      <c r="L347">
        <f t="shared" si="11"/>
        <v>0</v>
      </c>
      <c r="M347">
        <f>IF(ISNUMBER(MainDisplay!I347),MainDisplay!I347*MainDisplay!$A$5/(683*SUMPRODUCT('Interpolated data'!G$3:G$1003,'Interpolated data'!L$3:L$1003,MainDisplay!I$3:I$1003)),0)</f>
        <v>0</v>
      </c>
    </row>
    <row r="348" spans="1:13" x14ac:dyDescent="0.25">
      <c r="A348" t="str">
        <f>IF(ISNUMBER(MainDisplay!G348),MainDisplay!G348,"")</f>
        <v/>
      </c>
      <c r="B348" t="e">
        <f>MATCH($A348,EfficiencyFunctions!$A$2:$A$206,1)</f>
        <v>#N/A</v>
      </c>
      <c r="C348" t="e">
        <f>INDEX(EfficiencyFunctions!$A$2:$A$206,B348)</f>
        <v>#N/A</v>
      </c>
      <c r="D348" t="e">
        <f>INDEX(EfficiencyFunctions!$B$2:$B$206,B348)</f>
        <v>#N/A</v>
      </c>
      <c r="E348" t="e">
        <f>IF(B348&lt;206,INDEX(EfficiencyFunctions!$A$2:$A$206,B348+1),1000000)</f>
        <v>#N/A</v>
      </c>
      <c r="F348" t="e">
        <f>IF(B348&lt;206,INDEX(EfficiencyFunctions!$B$2:$B$206,B348+1),INDEX(EfficiencyFunctions!$B$2:$B$206,B348))</f>
        <v>#N/A</v>
      </c>
      <c r="G348">
        <f t="shared" si="10"/>
        <v>0</v>
      </c>
      <c r="H348">
        <f>IF(ISNUMBER((IF($B348&lt;206,INDEX(EfficiencyFunctions!C$2:C$206,$B348+1),INDEX(EfficiencyFunctions!C$2:C$206,$B348))-INDEX(EfficiencyFunctions!C$2:C$206,$B348))/($E348-$C348)*($A348-$C348)+INDEX(EfficiencyFunctions!C$2:C$206,$B348)),(IF($B348&lt;206,INDEX(EfficiencyFunctions!C$2:C$206,$B348+1),INDEX(EfficiencyFunctions!C$2:C$206,$B348))-INDEX(EfficiencyFunctions!C$2:C$206,$B348))/($E348-$C348)*($A348-$C348)+INDEX(EfficiencyFunctions!C$2:C$206,$B348),0)</f>
        <v>0</v>
      </c>
      <c r="I348">
        <f>IF(ISNUMBER((IF($B348&lt;206,INDEX(EfficiencyFunctions!D$2:D$206,$B348+1),INDEX(EfficiencyFunctions!D$2:D$206,$B348))-INDEX(EfficiencyFunctions!D$2:D$206,$B348))/($E348-$C348)*($A348-$C348)+INDEX(EfficiencyFunctions!D$2:D$206,$B348)),(IF($B348&lt;206,INDEX(EfficiencyFunctions!D$2:D$206,$B348+1),INDEX(EfficiencyFunctions!D$2:D$206,$B348))-INDEX(EfficiencyFunctions!D$2:D$206,$B348))/($E348-$C348)*($A348-$C348)+INDEX(EfficiencyFunctions!D$2:D$206,$B348),0)</f>
        <v>0</v>
      </c>
      <c r="J348">
        <f>IF(ISNUMBER((IF($B348&lt;206,INDEX(EfficiencyFunctions!E$2:E$206,$B348+1),INDEX(EfficiencyFunctions!E$2:E$206,$B348))-INDEX(EfficiencyFunctions!E$2:E$206,$B348))/($E348-$C348)*($A348-$C348)+INDEX(EfficiencyFunctions!E$2:E$206,$B348)),(IF($B348&lt;206,INDEX(EfficiencyFunctions!E$2:E$206,$B348+1),INDEX(EfficiencyFunctions!E$2:E$206,$B348))-INDEX(EfficiencyFunctions!E$2:E$206,$B348))/($E348-$C348)*($A348-$C348)+INDEX(EfficiencyFunctions!E$2:E$206,$B348),0)</f>
        <v>0</v>
      </c>
      <c r="K348">
        <f>IF(ISNUMBER((IF($B348&lt;206,INDEX(EfficiencyFunctions!F$2:F$206,$B348+1),INDEX(EfficiencyFunctions!F$2:F$206,$B348))-INDEX(EfficiencyFunctions!F$2:F$206,$B348))/($E348-$C348)*($A348-$C348)+INDEX(EfficiencyFunctions!F$2:F$206,$B348)),(IF($B348&lt;206,INDEX(EfficiencyFunctions!F$2:F$206,$B348+1),INDEX(EfficiencyFunctions!F$2:F$206,$B348))-INDEX(EfficiencyFunctions!F$2:F$206,$B348))/($E348-$C348)*($A348-$C348)+INDEX(EfficiencyFunctions!F$2:F$206,$B348),0)</f>
        <v>0</v>
      </c>
      <c r="L348">
        <f t="shared" si="11"/>
        <v>0</v>
      </c>
      <c r="M348">
        <f>IF(ISNUMBER(MainDisplay!I348),MainDisplay!I348*MainDisplay!$A$5/(683*SUMPRODUCT('Interpolated data'!G$3:G$1003,'Interpolated data'!L$3:L$1003,MainDisplay!I$3:I$1003)),0)</f>
        <v>0</v>
      </c>
    </row>
    <row r="349" spans="1:13" x14ac:dyDescent="0.25">
      <c r="A349" t="str">
        <f>IF(ISNUMBER(MainDisplay!G349),MainDisplay!G349,"")</f>
        <v/>
      </c>
      <c r="B349" t="e">
        <f>MATCH($A349,EfficiencyFunctions!$A$2:$A$206,1)</f>
        <v>#N/A</v>
      </c>
      <c r="C349" t="e">
        <f>INDEX(EfficiencyFunctions!$A$2:$A$206,B349)</f>
        <v>#N/A</v>
      </c>
      <c r="D349" t="e">
        <f>INDEX(EfficiencyFunctions!$B$2:$B$206,B349)</f>
        <v>#N/A</v>
      </c>
      <c r="E349" t="e">
        <f>IF(B349&lt;206,INDEX(EfficiencyFunctions!$A$2:$A$206,B349+1),1000000)</f>
        <v>#N/A</v>
      </c>
      <c r="F349" t="e">
        <f>IF(B349&lt;206,INDEX(EfficiencyFunctions!$B$2:$B$206,B349+1),INDEX(EfficiencyFunctions!$B$2:$B$206,B349))</f>
        <v>#N/A</v>
      </c>
      <c r="G349">
        <f t="shared" si="10"/>
        <v>0</v>
      </c>
      <c r="H349">
        <f>IF(ISNUMBER((IF($B349&lt;206,INDEX(EfficiencyFunctions!C$2:C$206,$B349+1),INDEX(EfficiencyFunctions!C$2:C$206,$B349))-INDEX(EfficiencyFunctions!C$2:C$206,$B349))/($E349-$C349)*($A349-$C349)+INDEX(EfficiencyFunctions!C$2:C$206,$B349)),(IF($B349&lt;206,INDEX(EfficiencyFunctions!C$2:C$206,$B349+1),INDEX(EfficiencyFunctions!C$2:C$206,$B349))-INDEX(EfficiencyFunctions!C$2:C$206,$B349))/($E349-$C349)*($A349-$C349)+INDEX(EfficiencyFunctions!C$2:C$206,$B349),0)</f>
        <v>0</v>
      </c>
      <c r="I349">
        <f>IF(ISNUMBER((IF($B349&lt;206,INDEX(EfficiencyFunctions!D$2:D$206,$B349+1),INDEX(EfficiencyFunctions!D$2:D$206,$B349))-INDEX(EfficiencyFunctions!D$2:D$206,$B349))/($E349-$C349)*($A349-$C349)+INDEX(EfficiencyFunctions!D$2:D$206,$B349)),(IF($B349&lt;206,INDEX(EfficiencyFunctions!D$2:D$206,$B349+1),INDEX(EfficiencyFunctions!D$2:D$206,$B349))-INDEX(EfficiencyFunctions!D$2:D$206,$B349))/($E349-$C349)*($A349-$C349)+INDEX(EfficiencyFunctions!D$2:D$206,$B349),0)</f>
        <v>0</v>
      </c>
      <c r="J349">
        <f>IF(ISNUMBER((IF($B349&lt;206,INDEX(EfficiencyFunctions!E$2:E$206,$B349+1),INDEX(EfficiencyFunctions!E$2:E$206,$B349))-INDEX(EfficiencyFunctions!E$2:E$206,$B349))/($E349-$C349)*($A349-$C349)+INDEX(EfficiencyFunctions!E$2:E$206,$B349)),(IF($B349&lt;206,INDEX(EfficiencyFunctions!E$2:E$206,$B349+1),INDEX(EfficiencyFunctions!E$2:E$206,$B349))-INDEX(EfficiencyFunctions!E$2:E$206,$B349))/($E349-$C349)*($A349-$C349)+INDEX(EfficiencyFunctions!E$2:E$206,$B349),0)</f>
        <v>0</v>
      </c>
      <c r="K349">
        <f>IF(ISNUMBER((IF($B349&lt;206,INDEX(EfficiencyFunctions!F$2:F$206,$B349+1),INDEX(EfficiencyFunctions!F$2:F$206,$B349))-INDEX(EfficiencyFunctions!F$2:F$206,$B349))/($E349-$C349)*($A349-$C349)+INDEX(EfficiencyFunctions!F$2:F$206,$B349)),(IF($B349&lt;206,INDEX(EfficiencyFunctions!F$2:F$206,$B349+1),INDEX(EfficiencyFunctions!F$2:F$206,$B349))-INDEX(EfficiencyFunctions!F$2:F$206,$B349))/($E349-$C349)*($A349-$C349)+INDEX(EfficiencyFunctions!F$2:F$206,$B349),0)</f>
        <v>0</v>
      </c>
      <c r="L349">
        <f t="shared" si="11"/>
        <v>0</v>
      </c>
      <c r="M349">
        <f>IF(ISNUMBER(MainDisplay!I349),MainDisplay!I349*MainDisplay!$A$5/(683*SUMPRODUCT('Interpolated data'!G$3:G$1003,'Interpolated data'!L$3:L$1003,MainDisplay!I$3:I$1003)),0)</f>
        <v>0</v>
      </c>
    </row>
    <row r="350" spans="1:13" x14ac:dyDescent="0.25">
      <c r="A350" t="str">
        <f>IF(ISNUMBER(MainDisplay!G350),MainDisplay!G350,"")</f>
        <v/>
      </c>
      <c r="B350" t="e">
        <f>MATCH($A350,EfficiencyFunctions!$A$2:$A$206,1)</f>
        <v>#N/A</v>
      </c>
      <c r="C350" t="e">
        <f>INDEX(EfficiencyFunctions!$A$2:$A$206,B350)</f>
        <v>#N/A</v>
      </c>
      <c r="D350" t="e">
        <f>INDEX(EfficiencyFunctions!$B$2:$B$206,B350)</f>
        <v>#N/A</v>
      </c>
      <c r="E350" t="e">
        <f>IF(B350&lt;206,INDEX(EfficiencyFunctions!$A$2:$A$206,B350+1),1000000)</f>
        <v>#N/A</v>
      </c>
      <c r="F350" t="e">
        <f>IF(B350&lt;206,INDEX(EfficiencyFunctions!$B$2:$B$206,B350+1),INDEX(EfficiencyFunctions!$B$2:$B$206,B350))</f>
        <v>#N/A</v>
      </c>
      <c r="G350">
        <f t="shared" si="10"/>
        <v>0</v>
      </c>
      <c r="H350">
        <f>IF(ISNUMBER((IF($B350&lt;206,INDEX(EfficiencyFunctions!C$2:C$206,$B350+1),INDEX(EfficiencyFunctions!C$2:C$206,$B350))-INDEX(EfficiencyFunctions!C$2:C$206,$B350))/($E350-$C350)*($A350-$C350)+INDEX(EfficiencyFunctions!C$2:C$206,$B350)),(IF($B350&lt;206,INDEX(EfficiencyFunctions!C$2:C$206,$B350+1),INDEX(EfficiencyFunctions!C$2:C$206,$B350))-INDEX(EfficiencyFunctions!C$2:C$206,$B350))/($E350-$C350)*($A350-$C350)+INDEX(EfficiencyFunctions!C$2:C$206,$B350),0)</f>
        <v>0</v>
      </c>
      <c r="I350">
        <f>IF(ISNUMBER((IF($B350&lt;206,INDEX(EfficiencyFunctions!D$2:D$206,$B350+1),INDEX(EfficiencyFunctions!D$2:D$206,$B350))-INDEX(EfficiencyFunctions!D$2:D$206,$B350))/($E350-$C350)*($A350-$C350)+INDEX(EfficiencyFunctions!D$2:D$206,$B350)),(IF($B350&lt;206,INDEX(EfficiencyFunctions!D$2:D$206,$B350+1),INDEX(EfficiencyFunctions!D$2:D$206,$B350))-INDEX(EfficiencyFunctions!D$2:D$206,$B350))/($E350-$C350)*($A350-$C350)+INDEX(EfficiencyFunctions!D$2:D$206,$B350),0)</f>
        <v>0</v>
      </c>
      <c r="J350">
        <f>IF(ISNUMBER((IF($B350&lt;206,INDEX(EfficiencyFunctions!E$2:E$206,$B350+1),INDEX(EfficiencyFunctions!E$2:E$206,$B350))-INDEX(EfficiencyFunctions!E$2:E$206,$B350))/($E350-$C350)*($A350-$C350)+INDEX(EfficiencyFunctions!E$2:E$206,$B350)),(IF($B350&lt;206,INDEX(EfficiencyFunctions!E$2:E$206,$B350+1),INDEX(EfficiencyFunctions!E$2:E$206,$B350))-INDEX(EfficiencyFunctions!E$2:E$206,$B350))/($E350-$C350)*($A350-$C350)+INDEX(EfficiencyFunctions!E$2:E$206,$B350),0)</f>
        <v>0</v>
      </c>
      <c r="K350">
        <f>IF(ISNUMBER((IF($B350&lt;206,INDEX(EfficiencyFunctions!F$2:F$206,$B350+1),INDEX(EfficiencyFunctions!F$2:F$206,$B350))-INDEX(EfficiencyFunctions!F$2:F$206,$B350))/($E350-$C350)*($A350-$C350)+INDEX(EfficiencyFunctions!F$2:F$206,$B350)),(IF($B350&lt;206,INDEX(EfficiencyFunctions!F$2:F$206,$B350+1),INDEX(EfficiencyFunctions!F$2:F$206,$B350))-INDEX(EfficiencyFunctions!F$2:F$206,$B350))/($E350-$C350)*($A350-$C350)+INDEX(EfficiencyFunctions!F$2:F$206,$B350),0)</f>
        <v>0</v>
      </c>
      <c r="L350">
        <f t="shared" si="11"/>
        <v>0</v>
      </c>
      <c r="M350">
        <f>IF(ISNUMBER(MainDisplay!I350),MainDisplay!I350*MainDisplay!$A$5/(683*SUMPRODUCT('Interpolated data'!G$3:G$1003,'Interpolated data'!L$3:L$1003,MainDisplay!I$3:I$1003)),0)</f>
        <v>0</v>
      </c>
    </row>
    <row r="351" spans="1:13" x14ac:dyDescent="0.25">
      <c r="A351" t="str">
        <f>IF(ISNUMBER(MainDisplay!G351),MainDisplay!G351,"")</f>
        <v/>
      </c>
      <c r="B351" t="e">
        <f>MATCH($A351,EfficiencyFunctions!$A$2:$A$206,1)</f>
        <v>#N/A</v>
      </c>
      <c r="C351" t="e">
        <f>INDEX(EfficiencyFunctions!$A$2:$A$206,B351)</f>
        <v>#N/A</v>
      </c>
      <c r="D351" t="e">
        <f>INDEX(EfficiencyFunctions!$B$2:$B$206,B351)</f>
        <v>#N/A</v>
      </c>
      <c r="E351" t="e">
        <f>IF(B351&lt;206,INDEX(EfficiencyFunctions!$A$2:$A$206,B351+1),1000000)</f>
        <v>#N/A</v>
      </c>
      <c r="F351" t="e">
        <f>IF(B351&lt;206,INDEX(EfficiencyFunctions!$B$2:$B$206,B351+1),INDEX(EfficiencyFunctions!$B$2:$B$206,B351))</f>
        <v>#N/A</v>
      </c>
      <c r="G351">
        <f t="shared" si="10"/>
        <v>0</v>
      </c>
      <c r="H351">
        <f>IF(ISNUMBER((IF($B351&lt;206,INDEX(EfficiencyFunctions!C$2:C$206,$B351+1),INDEX(EfficiencyFunctions!C$2:C$206,$B351))-INDEX(EfficiencyFunctions!C$2:C$206,$B351))/($E351-$C351)*($A351-$C351)+INDEX(EfficiencyFunctions!C$2:C$206,$B351)),(IF($B351&lt;206,INDEX(EfficiencyFunctions!C$2:C$206,$B351+1),INDEX(EfficiencyFunctions!C$2:C$206,$B351))-INDEX(EfficiencyFunctions!C$2:C$206,$B351))/($E351-$C351)*($A351-$C351)+INDEX(EfficiencyFunctions!C$2:C$206,$B351),0)</f>
        <v>0</v>
      </c>
      <c r="I351">
        <f>IF(ISNUMBER((IF($B351&lt;206,INDEX(EfficiencyFunctions!D$2:D$206,$B351+1),INDEX(EfficiencyFunctions!D$2:D$206,$B351))-INDEX(EfficiencyFunctions!D$2:D$206,$B351))/($E351-$C351)*($A351-$C351)+INDEX(EfficiencyFunctions!D$2:D$206,$B351)),(IF($B351&lt;206,INDEX(EfficiencyFunctions!D$2:D$206,$B351+1),INDEX(EfficiencyFunctions!D$2:D$206,$B351))-INDEX(EfficiencyFunctions!D$2:D$206,$B351))/($E351-$C351)*($A351-$C351)+INDEX(EfficiencyFunctions!D$2:D$206,$B351),0)</f>
        <v>0</v>
      </c>
      <c r="J351">
        <f>IF(ISNUMBER((IF($B351&lt;206,INDEX(EfficiencyFunctions!E$2:E$206,$B351+1),INDEX(EfficiencyFunctions!E$2:E$206,$B351))-INDEX(EfficiencyFunctions!E$2:E$206,$B351))/($E351-$C351)*($A351-$C351)+INDEX(EfficiencyFunctions!E$2:E$206,$B351)),(IF($B351&lt;206,INDEX(EfficiencyFunctions!E$2:E$206,$B351+1),INDEX(EfficiencyFunctions!E$2:E$206,$B351))-INDEX(EfficiencyFunctions!E$2:E$206,$B351))/($E351-$C351)*($A351-$C351)+INDEX(EfficiencyFunctions!E$2:E$206,$B351),0)</f>
        <v>0</v>
      </c>
      <c r="K351">
        <f>IF(ISNUMBER((IF($B351&lt;206,INDEX(EfficiencyFunctions!F$2:F$206,$B351+1),INDEX(EfficiencyFunctions!F$2:F$206,$B351))-INDEX(EfficiencyFunctions!F$2:F$206,$B351))/($E351-$C351)*($A351-$C351)+INDEX(EfficiencyFunctions!F$2:F$206,$B351)),(IF($B351&lt;206,INDEX(EfficiencyFunctions!F$2:F$206,$B351+1),INDEX(EfficiencyFunctions!F$2:F$206,$B351))-INDEX(EfficiencyFunctions!F$2:F$206,$B351))/($E351-$C351)*($A351-$C351)+INDEX(EfficiencyFunctions!F$2:F$206,$B351),0)</f>
        <v>0</v>
      </c>
      <c r="L351">
        <f t="shared" si="11"/>
        <v>0</v>
      </c>
      <c r="M351">
        <f>IF(ISNUMBER(MainDisplay!I351),MainDisplay!I351*MainDisplay!$A$5/(683*SUMPRODUCT('Interpolated data'!G$3:G$1003,'Interpolated data'!L$3:L$1003,MainDisplay!I$3:I$1003)),0)</f>
        <v>0</v>
      </c>
    </row>
    <row r="352" spans="1:13" x14ac:dyDescent="0.25">
      <c r="A352" t="str">
        <f>IF(ISNUMBER(MainDisplay!G352),MainDisplay!G352,"")</f>
        <v/>
      </c>
      <c r="B352" t="e">
        <f>MATCH($A352,EfficiencyFunctions!$A$2:$A$206,1)</f>
        <v>#N/A</v>
      </c>
      <c r="C352" t="e">
        <f>INDEX(EfficiencyFunctions!$A$2:$A$206,B352)</f>
        <v>#N/A</v>
      </c>
      <c r="D352" t="e">
        <f>INDEX(EfficiencyFunctions!$B$2:$B$206,B352)</f>
        <v>#N/A</v>
      </c>
      <c r="E352" t="e">
        <f>IF(B352&lt;206,INDEX(EfficiencyFunctions!$A$2:$A$206,B352+1),1000000)</f>
        <v>#N/A</v>
      </c>
      <c r="F352" t="e">
        <f>IF(B352&lt;206,INDEX(EfficiencyFunctions!$B$2:$B$206,B352+1),INDEX(EfficiencyFunctions!$B$2:$B$206,B352))</f>
        <v>#N/A</v>
      </c>
      <c r="G352">
        <f t="shared" si="10"/>
        <v>0</v>
      </c>
      <c r="H352">
        <f>IF(ISNUMBER((IF($B352&lt;206,INDEX(EfficiencyFunctions!C$2:C$206,$B352+1),INDEX(EfficiencyFunctions!C$2:C$206,$B352))-INDEX(EfficiencyFunctions!C$2:C$206,$B352))/($E352-$C352)*($A352-$C352)+INDEX(EfficiencyFunctions!C$2:C$206,$B352)),(IF($B352&lt;206,INDEX(EfficiencyFunctions!C$2:C$206,$B352+1),INDEX(EfficiencyFunctions!C$2:C$206,$B352))-INDEX(EfficiencyFunctions!C$2:C$206,$B352))/($E352-$C352)*($A352-$C352)+INDEX(EfficiencyFunctions!C$2:C$206,$B352),0)</f>
        <v>0</v>
      </c>
      <c r="I352">
        <f>IF(ISNUMBER((IF($B352&lt;206,INDEX(EfficiencyFunctions!D$2:D$206,$B352+1),INDEX(EfficiencyFunctions!D$2:D$206,$B352))-INDEX(EfficiencyFunctions!D$2:D$206,$B352))/($E352-$C352)*($A352-$C352)+INDEX(EfficiencyFunctions!D$2:D$206,$B352)),(IF($B352&lt;206,INDEX(EfficiencyFunctions!D$2:D$206,$B352+1),INDEX(EfficiencyFunctions!D$2:D$206,$B352))-INDEX(EfficiencyFunctions!D$2:D$206,$B352))/($E352-$C352)*($A352-$C352)+INDEX(EfficiencyFunctions!D$2:D$206,$B352),0)</f>
        <v>0</v>
      </c>
      <c r="J352">
        <f>IF(ISNUMBER((IF($B352&lt;206,INDEX(EfficiencyFunctions!E$2:E$206,$B352+1),INDEX(EfficiencyFunctions!E$2:E$206,$B352))-INDEX(EfficiencyFunctions!E$2:E$206,$B352))/($E352-$C352)*($A352-$C352)+INDEX(EfficiencyFunctions!E$2:E$206,$B352)),(IF($B352&lt;206,INDEX(EfficiencyFunctions!E$2:E$206,$B352+1),INDEX(EfficiencyFunctions!E$2:E$206,$B352))-INDEX(EfficiencyFunctions!E$2:E$206,$B352))/($E352-$C352)*($A352-$C352)+INDEX(EfficiencyFunctions!E$2:E$206,$B352),0)</f>
        <v>0</v>
      </c>
      <c r="K352">
        <f>IF(ISNUMBER((IF($B352&lt;206,INDEX(EfficiencyFunctions!F$2:F$206,$B352+1),INDEX(EfficiencyFunctions!F$2:F$206,$B352))-INDEX(EfficiencyFunctions!F$2:F$206,$B352))/($E352-$C352)*($A352-$C352)+INDEX(EfficiencyFunctions!F$2:F$206,$B352)),(IF($B352&lt;206,INDEX(EfficiencyFunctions!F$2:F$206,$B352+1),INDEX(EfficiencyFunctions!F$2:F$206,$B352))-INDEX(EfficiencyFunctions!F$2:F$206,$B352))/($E352-$C352)*($A352-$C352)+INDEX(EfficiencyFunctions!F$2:F$206,$B352),0)</f>
        <v>0</v>
      </c>
      <c r="L352">
        <f t="shared" si="11"/>
        <v>0</v>
      </c>
      <c r="M352">
        <f>IF(ISNUMBER(MainDisplay!I352),MainDisplay!I352*MainDisplay!$A$5/(683*SUMPRODUCT('Interpolated data'!G$3:G$1003,'Interpolated data'!L$3:L$1003,MainDisplay!I$3:I$1003)),0)</f>
        <v>0</v>
      </c>
    </row>
    <row r="353" spans="1:13" x14ac:dyDescent="0.25">
      <c r="A353" t="str">
        <f>IF(ISNUMBER(MainDisplay!G353),MainDisplay!G353,"")</f>
        <v/>
      </c>
      <c r="B353" t="e">
        <f>MATCH($A353,EfficiencyFunctions!$A$2:$A$206,1)</f>
        <v>#N/A</v>
      </c>
      <c r="C353" t="e">
        <f>INDEX(EfficiencyFunctions!$A$2:$A$206,B353)</f>
        <v>#N/A</v>
      </c>
      <c r="D353" t="e">
        <f>INDEX(EfficiencyFunctions!$B$2:$B$206,B353)</f>
        <v>#N/A</v>
      </c>
      <c r="E353" t="e">
        <f>IF(B353&lt;206,INDEX(EfficiencyFunctions!$A$2:$A$206,B353+1),1000000)</f>
        <v>#N/A</v>
      </c>
      <c r="F353" t="e">
        <f>IF(B353&lt;206,INDEX(EfficiencyFunctions!$B$2:$B$206,B353+1),INDEX(EfficiencyFunctions!$B$2:$B$206,B353))</f>
        <v>#N/A</v>
      </c>
      <c r="G353">
        <f t="shared" si="10"/>
        <v>0</v>
      </c>
      <c r="H353">
        <f>IF(ISNUMBER((IF($B353&lt;206,INDEX(EfficiencyFunctions!C$2:C$206,$B353+1),INDEX(EfficiencyFunctions!C$2:C$206,$B353))-INDEX(EfficiencyFunctions!C$2:C$206,$B353))/($E353-$C353)*($A353-$C353)+INDEX(EfficiencyFunctions!C$2:C$206,$B353)),(IF($B353&lt;206,INDEX(EfficiencyFunctions!C$2:C$206,$B353+1),INDEX(EfficiencyFunctions!C$2:C$206,$B353))-INDEX(EfficiencyFunctions!C$2:C$206,$B353))/($E353-$C353)*($A353-$C353)+INDEX(EfficiencyFunctions!C$2:C$206,$B353),0)</f>
        <v>0</v>
      </c>
      <c r="I353">
        <f>IF(ISNUMBER((IF($B353&lt;206,INDEX(EfficiencyFunctions!D$2:D$206,$B353+1),INDEX(EfficiencyFunctions!D$2:D$206,$B353))-INDEX(EfficiencyFunctions!D$2:D$206,$B353))/($E353-$C353)*($A353-$C353)+INDEX(EfficiencyFunctions!D$2:D$206,$B353)),(IF($B353&lt;206,INDEX(EfficiencyFunctions!D$2:D$206,$B353+1),INDEX(EfficiencyFunctions!D$2:D$206,$B353))-INDEX(EfficiencyFunctions!D$2:D$206,$B353))/($E353-$C353)*($A353-$C353)+INDEX(EfficiencyFunctions!D$2:D$206,$B353),0)</f>
        <v>0</v>
      </c>
      <c r="J353">
        <f>IF(ISNUMBER((IF($B353&lt;206,INDEX(EfficiencyFunctions!E$2:E$206,$B353+1),INDEX(EfficiencyFunctions!E$2:E$206,$B353))-INDEX(EfficiencyFunctions!E$2:E$206,$B353))/($E353-$C353)*($A353-$C353)+INDEX(EfficiencyFunctions!E$2:E$206,$B353)),(IF($B353&lt;206,INDEX(EfficiencyFunctions!E$2:E$206,$B353+1),INDEX(EfficiencyFunctions!E$2:E$206,$B353))-INDEX(EfficiencyFunctions!E$2:E$206,$B353))/($E353-$C353)*($A353-$C353)+INDEX(EfficiencyFunctions!E$2:E$206,$B353),0)</f>
        <v>0</v>
      </c>
      <c r="K353">
        <f>IF(ISNUMBER((IF($B353&lt;206,INDEX(EfficiencyFunctions!F$2:F$206,$B353+1),INDEX(EfficiencyFunctions!F$2:F$206,$B353))-INDEX(EfficiencyFunctions!F$2:F$206,$B353))/($E353-$C353)*($A353-$C353)+INDEX(EfficiencyFunctions!F$2:F$206,$B353)),(IF($B353&lt;206,INDEX(EfficiencyFunctions!F$2:F$206,$B353+1),INDEX(EfficiencyFunctions!F$2:F$206,$B353))-INDEX(EfficiencyFunctions!F$2:F$206,$B353))/($E353-$C353)*($A353-$C353)+INDEX(EfficiencyFunctions!F$2:F$206,$B353),0)</f>
        <v>0</v>
      </c>
      <c r="L353">
        <f t="shared" si="11"/>
        <v>0</v>
      </c>
      <c r="M353">
        <f>IF(ISNUMBER(MainDisplay!I353),MainDisplay!I353*MainDisplay!$A$5/(683*SUMPRODUCT('Interpolated data'!G$3:G$1003,'Interpolated data'!L$3:L$1003,MainDisplay!I$3:I$1003)),0)</f>
        <v>0</v>
      </c>
    </row>
    <row r="354" spans="1:13" x14ac:dyDescent="0.25">
      <c r="A354" t="str">
        <f>IF(ISNUMBER(MainDisplay!G354),MainDisplay!G354,"")</f>
        <v/>
      </c>
      <c r="B354" t="e">
        <f>MATCH($A354,EfficiencyFunctions!$A$2:$A$206,1)</f>
        <v>#N/A</v>
      </c>
      <c r="C354" t="e">
        <f>INDEX(EfficiencyFunctions!$A$2:$A$206,B354)</f>
        <v>#N/A</v>
      </c>
      <c r="D354" t="e">
        <f>INDEX(EfficiencyFunctions!$B$2:$B$206,B354)</f>
        <v>#N/A</v>
      </c>
      <c r="E354" t="e">
        <f>IF(B354&lt;206,INDEX(EfficiencyFunctions!$A$2:$A$206,B354+1),1000000)</f>
        <v>#N/A</v>
      </c>
      <c r="F354" t="e">
        <f>IF(B354&lt;206,INDEX(EfficiencyFunctions!$B$2:$B$206,B354+1),INDEX(EfficiencyFunctions!$B$2:$B$206,B354))</f>
        <v>#N/A</v>
      </c>
      <c r="G354">
        <f t="shared" si="10"/>
        <v>0</v>
      </c>
      <c r="H354">
        <f>IF(ISNUMBER((IF($B354&lt;206,INDEX(EfficiencyFunctions!C$2:C$206,$B354+1),INDEX(EfficiencyFunctions!C$2:C$206,$B354))-INDEX(EfficiencyFunctions!C$2:C$206,$B354))/($E354-$C354)*($A354-$C354)+INDEX(EfficiencyFunctions!C$2:C$206,$B354)),(IF($B354&lt;206,INDEX(EfficiencyFunctions!C$2:C$206,$B354+1),INDEX(EfficiencyFunctions!C$2:C$206,$B354))-INDEX(EfficiencyFunctions!C$2:C$206,$B354))/($E354-$C354)*($A354-$C354)+INDEX(EfficiencyFunctions!C$2:C$206,$B354),0)</f>
        <v>0</v>
      </c>
      <c r="I354">
        <f>IF(ISNUMBER((IF($B354&lt;206,INDEX(EfficiencyFunctions!D$2:D$206,$B354+1),INDEX(EfficiencyFunctions!D$2:D$206,$B354))-INDEX(EfficiencyFunctions!D$2:D$206,$B354))/($E354-$C354)*($A354-$C354)+INDEX(EfficiencyFunctions!D$2:D$206,$B354)),(IF($B354&lt;206,INDEX(EfficiencyFunctions!D$2:D$206,$B354+1),INDEX(EfficiencyFunctions!D$2:D$206,$B354))-INDEX(EfficiencyFunctions!D$2:D$206,$B354))/($E354-$C354)*($A354-$C354)+INDEX(EfficiencyFunctions!D$2:D$206,$B354),0)</f>
        <v>0</v>
      </c>
      <c r="J354">
        <f>IF(ISNUMBER((IF($B354&lt;206,INDEX(EfficiencyFunctions!E$2:E$206,$B354+1),INDEX(EfficiencyFunctions!E$2:E$206,$B354))-INDEX(EfficiencyFunctions!E$2:E$206,$B354))/($E354-$C354)*($A354-$C354)+INDEX(EfficiencyFunctions!E$2:E$206,$B354)),(IF($B354&lt;206,INDEX(EfficiencyFunctions!E$2:E$206,$B354+1),INDEX(EfficiencyFunctions!E$2:E$206,$B354))-INDEX(EfficiencyFunctions!E$2:E$206,$B354))/($E354-$C354)*($A354-$C354)+INDEX(EfficiencyFunctions!E$2:E$206,$B354),0)</f>
        <v>0</v>
      </c>
      <c r="K354">
        <f>IF(ISNUMBER((IF($B354&lt;206,INDEX(EfficiencyFunctions!F$2:F$206,$B354+1),INDEX(EfficiencyFunctions!F$2:F$206,$B354))-INDEX(EfficiencyFunctions!F$2:F$206,$B354))/($E354-$C354)*($A354-$C354)+INDEX(EfficiencyFunctions!F$2:F$206,$B354)),(IF($B354&lt;206,INDEX(EfficiencyFunctions!F$2:F$206,$B354+1),INDEX(EfficiencyFunctions!F$2:F$206,$B354))-INDEX(EfficiencyFunctions!F$2:F$206,$B354))/($E354-$C354)*($A354-$C354)+INDEX(EfficiencyFunctions!F$2:F$206,$B354),0)</f>
        <v>0</v>
      </c>
      <c r="L354">
        <f t="shared" si="11"/>
        <v>0</v>
      </c>
      <c r="M354">
        <f>IF(ISNUMBER(MainDisplay!I354),MainDisplay!I354*MainDisplay!$A$5/(683*SUMPRODUCT('Interpolated data'!G$3:G$1003,'Interpolated data'!L$3:L$1003,MainDisplay!I$3:I$1003)),0)</f>
        <v>0</v>
      </c>
    </row>
    <row r="355" spans="1:13" x14ac:dyDescent="0.25">
      <c r="A355" t="str">
        <f>IF(ISNUMBER(MainDisplay!G355),MainDisplay!G355,"")</f>
        <v/>
      </c>
      <c r="B355" t="e">
        <f>MATCH($A355,EfficiencyFunctions!$A$2:$A$206,1)</f>
        <v>#N/A</v>
      </c>
      <c r="C355" t="e">
        <f>INDEX(EfficiencyFunctions!$A$2:$A$206,B355)</f>
        <v>#N/A</v>
      </c>
      <c r="D355" t="e">
        <f>INDEX(EfficiencyFunctions!$B$2:$B$206,B355)</f>
        <v>#N/A</v>
      </c>
      <c r="E355" t="e">
        <f>IF(B355&lt;206,INDEX(EfficiencyFunctions!$A$2:$A$206,B355+1),1000000)</f>
        <v>#N/A</v>
      </c>
      <c r="F355" t="e">
        <f>IF(B355&lt;206,INDEX(EfficiencyFunctions!$B$2:$B$206,B355+1),INDEX(EfficiencyFunctions!$B$2:$B$206,B355))</f>
        <v>#N/A</v>
      </c>
      <c r="G355">
        <f t="shared" si="10"/>
        <v>0</v>
      </c>
      <c r="H355">
        <f>IF(ISNUMBER((IF($B355&lt;206,INDEX(EfficiencyFunctions!C$2:C$206,$B355+1),INDEX(EfficiencyFunctions!C$2:C$206,$B355))-INDEX(EfficiencyFunctions!C$2:C$206,$B355))/($E355-$C355)*($A355-$C355)+INDEX(EfficiencyFunctions!C$2:C$206,$B355)),(IF($B355&lt;206,INDEX(EfficiencyFunctions!C$2:C$206,$B355+1),INDEX(EfficiencyFunctions!C$2:C$206,$B355))-INDEX(EfficiencyFunctions!C$2:C$206,$B355))/($E355-$C355)*($A355-$C355)+INDEX(EfficiencyFunctions!C$2:C$206,$B355),0)</f>
        <v>0</v>
      </c>
      <c r="I355">
        <f>IF(ISNUMBER((IF($B355&lt;206,INDEX(EfficiencyFunctions!D$2:D$206,$B355+1),INDEX(EfficiencyFunctions!D$2:D$206,$B355))-INDEX(EfficiencyFunctions!D$2:D$206,$B355))/($E355-$C355)*($A355-$C355)+INDEX(EfficiencyFunctions!D$2:D$206,$B355)),(IF($B355&lt;206,INDEX(EfficiencyFunctions!D$2:D$206,$B355+1),INDEX(EfficiencyFunctions!D$2:D$206,$B355))-INDEX(EfficiencyFunctions!D$2:D$206,$B355))/($E355-$C355)*($A355-$C355)+INDEX(EfficiencyFunctions!D$2:D$206,$B355),0)</f>
        <v>0</v>
      </c>
      <c r="J355">
        <f>IF(ISNUMBER((IF($B355&lt;206,INDEX(EfficiencyFunctions!E$2:E$206,$B355+1),INDEX(EfficiencyFunctions!E$2:E$206,$B355))-INDEX(EfficiencyFunctions!E$2:E$206,$B355))/($E355-$C355)*($A355-$C355)+INDEX(EfficiencyFunctions!E$2:E$206,$B355)),(IF($B355&lt;206,INDEX(EfficiencyFunctions!E$2:E$206,$B355+1),INDEX(EfficiencyFunctions!E$2:E$206,$B355))-INDEX(EfficiencyFunctions!E$2:E$206,$B355))/($E355-$C355)*($A355-$C355)+INDEX(EfficiencyFunctions!E$2:E$206,$B355),0)</f>
        <v>0</v>
      </c>
      <c r="K355">
        <f>IF(ISNUMBER((IF($B355&lt;206,INDEX(EfficiencyFunctions!F$2:F$206,$B355+1),INDEX(EfficiencyFunctions!F$2:F$206,$B355))-INDEX(EfficiencyFunctions!F$2:F$206,$B355))/($E355-$C355)*($A355-$C355)+INDEX(EfficiencyFunctions!F$2:F$206,$B355)),(IF($B355&lt;206,INDEX(EfficiencyFunctions!F$2:F$206,$B355+1),INDEX(EfficiencyFunctions!F$2:F$206,$B355))-INDEX(EfficiencyFunctions!F$2:F$206,$B355))/($E355-$C355)*($A355-$C355)+INDEX(EfficiencyFunctions!F$2:F$206,$B355),0)</f>
        <v>0</v>
      </c>
      <c r="L355">
        <f t="shared" si="11"/>
        <v>0</v>
      </c>
      <c r="M355">
        <f>IF(ISNUMBER(MainDisplay!I355),MainDisplay!I355*MainDisplay!$A$5/(683*SUMPRODUCT('Interpolated data'!G$3:G$1003,'Interpolated data'!L$3:L$1003,MainDisplay!I$3:I$1003)),0)</f>
        <v>0</v>
      </c>
    </row>
    <row r="356" spans="1:13" x14ac:dyDescent="0.25">
      <c r="A356" t="str">
        <f>IF(ISNUMBER(MainDisplay!G356),MainDisplay!G356,"")</f>
        <v/>
      </c>
      <c r="B356" t="e">
        <f>MATCH($A356,EfficiencyFunctions!$A$2:$A$206,1)</f>
        <v>#N/A</v>
      </c>
      <c r="C356" t="e">
        <f>INDEX(EfficiencyFunctions!$A$2:$A$206,B356)</f>
        <v>#N/A</v>
      </c>
      <c r="D356" t="e">
        <f>INDEX(EfficiencyFunctions!$B$2:$B$206,B356)</f>
        <v>#N/A</v>
      </c>
      <c r="E356" t="e">
        <f>IF(B356&lt;206,INDEX(EfficiencyFunctions!$A$2:$A$206,B356+1),1000000)</f>
        <v>#N/A</v>
      </c>
      <c r="F356" t="e">
        <f>IF(B356&lt;206,INDEX(EfficiencyFunctions!$B$2:$B$206,B356+1),INDEX(EfficiencyFunctions!$B$2:$B$206,B356))</f>
        <v>#N/A</v>
      </c>
      <c r="G356">
        <f t="shared" si="10"/>
        <v>0</v>
      </c>
      <c r="H356">
        <f>IF(ISNUMBER((IF($B356&lt;206,INDEX(EfficiencyFunctions!C$2:C$206,$B356+1),INDEX(EfficiencyFunctions!C$2:C$206,$B356))-INDEX(EfficiencyFunctions!C$2:C$206,$B356))/($E356-$C356)*($A356-$C356)+INDEX(EfficiencyFunctions!C$2:C$206,$B356)),(IF($B356&lt;206,INDEX(EfficiencyFunctions!C$2:C$206,$B356+1),INDEX(EfficiencyFunctions!C$2:C$206,$B356))-INDEX(EfficiencyFunctions!C$2:C$206,$B356))/($E356-$C356)*($A356-$C356)+INDEX(EfficiencyFunctions!C$2:C$206,$B356),0)</f>
        <v>0</v>
      </c>
      <c r="I356">
        <f>IF(ISNUMBER((IF($B356&lt;206,INDEX(EfficiencyFunctions!D$2:D$206,$B356+1),INDEX(EfficiencyFunctions!D$2:D$206,$B356))-INDEX(EfficiencyFunctions!D$2:D$206,$B356))/($E356-$C356)*($A356-$C356)+INDEX(EfficiencyFunctions!D$2:D$206,$B356)),(IF($B356&lt;206,INDEX(EfficiencyFunctions!D$2:D$206,$B356+1),INDEX(EfficiencyFunctions!D$2:D$206,$B356))-INDEX(EfficiencyFunctions!D$2:D$206,$B356))/($E356-$C356)*($A356-$C356)+INDEX(EfficiencyFunctions!D$2:D$206,$B356),0)</f>
        <v>0</v>
      </c>
      <c r="J356">
        <f>IF(ISNUMBER((IF($B356&lt;206,INDEX(EfficiencyFunctions!E$2:E$206,$B356+1),INDEX(EfficiencyFunctions!E$2:E$206,$B356))-INDEX(EfficiencyFunctions!E$2:E$206,$B356))/($E356-$C356)*($A356-$C356)+INDEX(EfficiencyFunctions!E$2:E$206,$B356)),(IF($B356&lt;206,INDEX(EfficiencyFunctions!E$2:E$206,$B356+1),INDEX(EfficiencyFunctions!E$2:E$206,$B356))-INDEX(EfficiencyFunctions!E$2:E$206,$B356))/($E356-$C356)*($A356-$C356)+INDEX(EfficiencyFunctions!E$2:E$206,$B356),0)</f>
        <v>0</v>
      </c>
      <c r="K356">
        <f>IF(ISNUMBER((IF($B356&lt;206,INDEX(EfficiencyFunctions!F$2:F$206,$B356+1),INDEX(EfficiencyFunctions!F$2:F$206,$B356))-INDEX(EfficiencyFunctions!F$2:F$206,$B356))/($E356-$C356)*($A356-$C356)+INDEX(EfficiencyFunctions!F$2:F$206,$B356)),(IF($B356&lt;206,INDEX(EfficiencyFunctions!F$2:F$206,$B356+1),INDEX(EfficiencyFunctions!F$2:F$206,$B356))-INDEX(EfficiencyFunctions!F$2:F$206,$B356))/($E356-$C356)*($A356-$C356)+INDEX(EfficiencyFunctions!F$2:F$206,$B356),0)</f>
        <v>0</v>
      </c>
      <c r="L356">
        <f t="shared" si="11"/>
        <v>0</v>
      </c>
      <c r="M356">
        <f>IF(ISNUMBER(MainDisplay!I356),MainDisplay!I356*MainDisplay!$A$5/(683*SUMPRODUCT('Interpolated data'!G$3:G$1003,'Interpolated data'!L$3:L$1003,MainDisplay!I$3:I$1003)),0)</f>
        <v>0</v>
      </c>
    </row>
    <row r="357" spans="1:13" x14ac:dyDescent="0.25">
      <c r="A357" t="str">
        <f>IF(ISNUMBER(MainDisplay!G357),MainDisplay!G357,"")</f>
        <v/>
      </c>
      <c r="B357" t="e">
        <f>MATCH($A357,EfficiencyFunctions!$A$2:$A$206,1)</f>
        <v>#N/A</v>
      </c>
      <c r="C357" t="e">
        <f>INDEX(EfficiencyFunctions!$A$2:$A$206,B357)</f>
        <v>#N/A</v>
      </c>
      <c r="D357" t="e">
        <f>INDEX(EfficiencyFunctions!$B$2:$B$206,B357)</f>
        <v>#N/A</v>
      </c>
      <c r="E357" t="e">
        <f>IF(B357&lt;206,INDEX(EfficiencyFunctions!$A$2:$A$206,B357+1),1000000)</f>
        <v>#N/A</v>
      </c>
      <c r="F357" t="e">
        <f>IF(B357&lt;206,INDEX(EfficiencyFunctions!$B$2:$B$206,B357+1),INDEX(EfficiencyFunctions!$B$2:$B$206,B357))</f>
        <v>#N/A</v>
      </c>
      <c r="G357">
        <f t="shared" si="10"/>
        <v>0</v>
      </c>
      <c r="H357">
        <f>IF(ISNUMBER((IF($B357&lt;206,INDEX(EfficiencyFunctions!C$2:C$206,$B357+1),INDEX(EfficiencyFunctions!C$2:C$206,$B357))-INDEX(EfficiencyFunctions!C$2:C$206,$B357))/($E357-$C357)*($A357-$C357)+INDEX(EfficiencyFunctions!C$2:C$206,$B357)),(IF($B357&lt;206,INDEX(EfficiencyFunctions!C$2:C$206,$B357+1),INDEX(EfficiencyFunctions!C$2:C$206,$B357))-INDEX(EfficiencyFunctions!C$2:C$206,$B357))/($E357-$C357)*($A357-$C357)+INDEX(EfficiencyFunctions!C$2:C$206,$B357),0)</f>
        <v>0</v>
      </c>
      <c r="I357">
        <f>IF(ISNUMBER((IF($B357&lt;206,INDEX(EfficiencyFunctions!D$2:D$206,$B357+1),INDEX(EfficiencyFunctions!D$2:D$206,$B357))-INDEX(EfficiencyFunctions!D$2:D$206,$B357))/($E357-$C357)*($A357-$C357)+INDEX(EfficiencyFunctions!D$2:D$206,$B357)),(IF($B357&lt;206,INDEX(EfficiencyFunctions!D$2:D$206,$B357+1),INDEX(EfficiencyFunctions!D$2:D$206,$B357))-INDEX(EfficiencyFunctions!D$2:D$206,$B357))/($E357-$C357)*($A357-$C357)+INDEX(EfficiencyFunctions!D$2:D$206,$B357),0)</f>
        <v>0</v>
      </c>
      <c r="J357">
        <f>IF(ISNUMBER((IF($B357&lt;206,INDEX(EfficiencyFunctions!E$2:E$206,$B357+1),INDEX(EfficiencyFunctions!E$2:E$206,$B357))-INDEX(EfficiencyFunctions!E$2:E$206,$B357))/($E357-$C357)*($A357-$C357)+INDEX(EfficiencyFunctions!E$2:E$206,$B357)),(IF($B357&lt;206,INDEX(EfficiencyFunctions!E$2:E$206,$B357+1),INDEX(EfficiencyFunctions!E$2:E$206,$B357))-INDEX(EfficiencyFunctions!E$2:E$206,$B357))/($E357-$C357)*($A357-$C357)+INDEX(EfficiencyFunctions!E$2:E$206,$B357),0)</f>
        <v>0</v>
      </c>
      <c r="K357">
        <f>IF(ISNUMBER((IF($B357&lt;206,INDEX(EfficiencyFunctions!F$2:F$206,$B357+1),INDEX(EfficiencyFunctions!F$2:F$206,$B357))-INDEX(EfficiencyFunctions!F$2:F$206,$B357))/($E357-$C357)*($A357-$C357)+INDEX(EfficiencyFunctions!F$2:F$206,$B357)),(IF($B357&lt;206,INDEX(EfficiencyFunctions!F$2:F$206,$B357+1),INDEX(EfficiencyFunctions!F$2:F$206,$B357))-INDEX(EfficiencyFunctions!F$2:F$206,$B357))/($E357-$C357)*($A357-$C357)+INDEX(EfficiencyFunctions!F$2:F$206,$B357),0)</f>
        <v>0</v>
      </c>
      <c r="L357">
        <f t="shared" si="11"/>
        <v>0</v>
      </c>
      <c r="M357">
        <f>IF(ISNUMBER(MainDisplay!I357),MainDisplay!I357*MainDisplay!$A$5/(683*SUMPRODUCT('Interpolated data'!G$3:G$1003,'Interpolated data'!L$3:L$1003,MainDisplay!I$3:I$1003)),0)</f>
        <v>0</v>
      </c>
    </row>
    <row r="358" spans="1:13" x14ac:dyDescent="0.25">
      <c r="A358" t="str">
        <f>IF(ISNUMBER(MainDisplay!G358),MainDisplay!G358,"")</f>
        <v/>
      </c>
      <c r="B358" t="e">
        <f>MATCH($A358,EfficiencyFunctions!$A$2:$A$206,1)</f>
        <v>#N/A</v>
      </c>
      <c r="C358" t="e">
        <f>INDEX(EfficiencyFunctions!$A$2:$A$206,B358)</f>
        <v>#N/A</v>
      </c>
      <c r="D358" t="e">
        <f>INDEX(EfficiencyFunctions!$B$2:$B$206,B358)</f>
        <v>#N/A</v>
      </c>
      <c r="E358" t="e">
        <f>IF(B358&lt;206,INDEX(EfficiencyFunctions!$A$2:$A$206,B358+1),1000000)</f>
        <v>#N/A</v>
      </c>
      <c r="F358" t="e">
        <f>IF(B358&lt;206,INDEX(EfficiencyFunctions!$B$2:$B$206,B358+1),INDEX(EfficiencyFunctions!$B$2:$B$206,B358))</f>
        <v>#N/A</v>
      </c>
      <c r="G358">
        <f t="shared" si="10"/>
        <v>0</v>
      </c>
      <c r="H358">
        <f>IF(ISNUMBER((IF($B358&lt;206,INDEX(EfficiencyFunctions!C$2:C$206,$B358+1),INDEX(EfficiencyFunctions!C$2:C$206,$B358))-INDEX(EfficiencyFunctions!C$2:C$206,$B358))/($E358-$C358)*($A358-$C358)+INDEX(EfficiencyFunctions!C$2:C$206,$B358)),(IF($B358&lt;206,INDEX(EfficiencyFunctions!C$2:C$206,$B358+1),INDEX(EfficiencyFunctions!C$2:C$206,$B358))-INDEX(EfficiencyFunctions!C$2:C$206,$B358))/($E358-$C358)*($A358-$C358)+INDEX(EfficiencyFunctions!C$2:C$206,$B358),0)</f>
        <v>0</v>
      </c>
      <c r="I358">
        <f>IF(ISNUMBER((IF($B358&lt;206,INDEX(EfficiencyFunctions!D$2:D$206,$B358+1),INDEX(EfficiencyFunctions!D$2:D$206,$B358))-INDEX(EfficiencyFunctions!D$2:D$206,$B358))/($E358-$C358)*($A358-$C358)+INDEX(EfficiencyFunctions!D$2:D$206,$B358)),(IF($B358&lt;206,INDEX(EfficiencyFunctions!D$2:D$206,$B358+1),INDEX(EfficiencyFunctions!D$2:D$206,$B358))-INDEX(EfficiencyFunctions!D$2:D$206,$B358))/($E358-$C358)*($A358-$C358)+INDEX(EfficiencyFunctions!D$2:D$206,$B358),0)</f>
        <v>0</v>
      </c>
      <c r="J358">
        <f>IF(ISNUMBER((IF($B358&lt;206,INDEX(EfficiencyFunctions!E$2:E$206,$B358+1),INDEX(EfficiencyFunctions!E$2:E$206,$B358))-INDEX(EfficiencyFunctions!E$2:E$206,$B358))/($E358-$C358)*($A358-$C358)+INDEX(EfficiencyFunctions!E$2:E$206,$B358)),(IF($B358&lt;206,INDEX(EfficiencyFunctions!E$2:E$206,$B358+1),INDEX(EfficiencyFunctions!E$2:E$206,$B358))-INDEX(EfficiencyFunctions!E$2:E$206,$B358))/($E358-$C358)*($A358-$C358)+INDEX(EfficiencyFunctions!E$2:E$206,$B358),0)</f>
        <v>0</v>
      </c>
      <c r="K358">
        <f>IF(ISNUMBER((IF($B358&lt;206,INDEX(EfficiencyFunctions!F$2:F$206,$B358+1),INDEX(EfficiencyFunctions!F$2:F$206,$B358))-INDEX(EfficiencyFunctions!F$2:F$206,$B358))/($E358-$C358)*($A358-$C358)+INDEX(EfficiencyFunctions!F$2:F$206,$B358)),(IF($B358&lt;206,INDEX(EfficiencyFunctions!F$2:F$206,$B358+1),INDEX(EfficiencyFunctions!F$2:F$206,$B358))-INDEX(EfficiencyFunctions!F$2:F$206,$B358))/($E358-$C358)*($A358-$C358)+INDEX(EfficiencyFunctions!F$2:F$206,$B358),0)</f>
        <v>0</v>
      </c>
      <c r="L358">
        <f t="shared" si="11"/>
        <v>0</v>
      </c>
      <c r="M358">
        <f>IF(ISNUMBER(MainDisplay!I358),MainDisplay!I358*MainDisplay!$A$5/(683*SUMPRODUCT('Interpolated data'!G$3:G$1003,'Interpolated data'!L$3:L$1003,MainDisplay!I$3:I$1003)),0)</f>
        <v>0</v>
      </c>
    </row>
    <row r="359" spans="1:13" x14ac:dyDescent="0.25">
      <c r="A359" t="str">
        <f>IF(ISNUMBER(MainDisplay!G359),MainDisplay!G359,"")</f>
        <v/>
      </c>
      <c r="B359" t="e">
        <f>MATCH($A359,EfficiencyFunctions!$A$2:$A$206,1)</f>
        <v>#N/A</v>
      </c>
      <c r="C359" t="e">
        <f>INDEX(EfficiencyFunctions!$A$2:$A$206,B359)</f>
        <v>#N/A</v>
      </c>
      <c r="D359" t="e">
        <f>INDEX(EfficiencyFunctions!$B$2:$B$206,B359)</f>
        <v>#N/A</v>
      </c>
      <c r="E359" t="e">
        <f>IF(B359&lt;206,INDEX(EfficiencyFunctions!$A$2:$A$206,B359+1),1000000)</f>
        <v>#N/A</v>
      </c>
      <c r="F359" t="e">
        <f>IF(B359&lt;206,INDEX(EfficiencyFunctions!$B$2:$B$206,B359+1),INDEX(EfficiencyFunctions!$B$2:$B$206,B359))</f>
        <v>#N/A</v>
      </c>
      <c r="G359">
        <f t="shared" si="10"/>
        <v>0</v>
      </c>
      <c r="H359">
        <f>IF(ISNUMBER((IF($B359&lt;206,INDEX(EfficiencyFunctions!C$2:C$206,$B359+1),INDEX(EfficiencyFunctions!C$2:C$206,$B359))-INDEX(EfficiencyFunctions!C$2:C$206,$B359))/($E359-$C359)*($A359-$C359)+INDEX(EfficiencyFunctions!C$2:C$206,$B359)),(IF($B359&lt;206,INDEX(EfficiencyFunctions!C$2:C$206,$B359+1),INDEX(EfficiencyFunctions!C$2:C$206,$B359))-INDEX(EfficiencyFunctions!C$2:C$206,$B359))/($E359-$C359)*($A359-$C359)+INDEX(EfficiencyFunctions!C$2:C$206,$B359),0)</f>
        <v>0</v>
      </c>
      <c r="I359">
        <f>IF(ISNUMBER((IF($B359&lt;206,INDEX(EfficiencyFunctions!D$2:D$206,$B359+1),INDEX(EfficiencyFunctions!D$2:D$206,$B359))-INDEX(EfficiencyFunctions!D$2:D$206,$B359))/($E359-$C359)*($A359-$C359)+INDEX(EfficiencyFunctions!D$2:D$206,$B359)),(IF($B359&lt;206,INDEX(EfficiencyFunctions!D$2:D$206,$B359+1),INDEX(EfficiencyFunctions!D$2:D$206,$B359))-INDEX(EfficiencyFunctions!D$2:D$206,$B359))/($E359-$C359)*($A359-$C359)+INDEX(EfficiencyFunctions!D$2:D$206,$B359),0)</f>
        <v>0</v>
      </c>
      <c r="J359">
        <f>IF(ISNUMBER((IF($B359&lt;206,INDEX(EfficiencyFunctions!E$2:E$206,$B359+1),INDEX(EfficiencyFunctions!E$2:E$206,$B359))-INDEX(EfficiencyFunctions!E$2:E$206,$B359))/($E359-$C359)*($A359-$C359)+INDEX(EfficiencyFunctions!E$2:E$206,$B359)),(IF($B359&lt;206,INDEX(EfficiencyFunctions!E$2:E$206,$B359+1),INDEX(EfficiencyFunctions!E$2:E$206,$B359))-INDEX(EfficiencyFunctions!E$2:E$206,$B359))/($E359-$C359)*($A359-$C359)+INDEX(EfficiencyFunctions!E$2:E$206,$B359),0)</f>
        <v>0</v>
      </c>
      <c r="K359">
        <f>IF(ISNUMBER((IF($B359&lt;206,INDEX(EfficiencyFunctions!F$2:F$206,$B359+1),INDEX(EfficiencyFunctions!F$2:F$206,$B359))-INDEX(EfficiencyFunctions!F$2:F$206,$B359))/($E359-$C359)*($A359-$C359)+INDEX(EfficiencyFunctions!F$2:F$206,$B359)),(IF($B359&lt;206,INDEX(EfficiencyFunctions!F$2:F$206,$B359+1),INDEX(EfficiencyFunctions!F$2:F$206,$B359))-INDEX(EfficiencyFunctions!F$2:F$206,$B359))/($E359-$C359)*($A359-$C359)+INDEX(EfficiencyFunctions!F$2:F$206,$B359),0)</f>
        <v>0</v>
      </c>
      <c r="L359">
        <f t="shared" si="11"/>
        <v>0</v>
      </c>
      <c r="M359">
        <f>IF(ISNUMBER(MainDisplay!I359),MainDisplay!I359*MainDisplay!$A$5/(683*SUMPRODUCT('Interpolated data'!G$3:G$1003,'Interpolated data'!L$3:L$1003,MainDisplay!I$3:I$1003)),0)</f>
        <v>0</v>
      </c>
    </row>
    <row r="360" spans="1:13" x14ac:dyDescent="0.25">
      <c r="A360" t="str">
        <f>IF(ISNUMBER(MainDisplay!G360),MainDisplay!G360,"")</f>
        <v/>
      </c>
      <c r="B360" t="e">
        <f>MATCH($A360,EfficiencyFunctions!$A$2:$A$206,1)</f>
        <v>#N/A</v>
      </c>
      <c r="C360" t="e">
        <f>INDEX(EfficiencyFunctions!$A$2:$A$206,B360)</f>
        <v>#N/A</v>
      </c>
      <c r="D360" t="e">
        <f>INDEX(EfficiencyFunctions!$B$2:$B$206,B360)</f>
        <v>#N/A</v>
      </c>
      <c r="E360" t="e">
        <f>IF(B360&lt;206,INDEX(EfficiencyFunctions!$A$2:$A$206,B360+1),1000000)</f>
        <v>#N/A</v>
      </c>
      <c r="F360" t="e">
        <f>IF(B360&lt;206,INDEX(EfficiencyFunctions!$B$2:$B$206,B360+1),INDEX(EfficiencyFunctions!$B$2:$B$206,B360))</f>
        <v>#N/A</v>
      </c>
      <c r="G360">
        <f t="shared" si="10"/>
        <v>0</v>
      </c>
      <c r="H360">
        <f>IF(ISNUMBER((IF($B360&lt;206,INDEX(EfficiencyFunctions!C$2:C$206,$B360+1),INDEX(EfficiencyFunctions!C$2:C$206,$B360))-INDEX(EfficiencyFunctions!C$2:C$206,$B360))/($E360-$C360)*($A360-$C360)+INDEX(EfficiencyFunctions!C$2:C$206,$B360)),(IF($B360&lt;206,INDEX(EfficiencyFunctions!C$2:C$206,$B360+1),INDEX(EfficiencyFunctions!C$2:C$206,$B360))-INDEX(EfficiencyFunctions!C$2:C$206,$B360))/($E360-$C360)*($A360-$C360)+INDEX(EfficiencyFunctions!C$2:C$206,$B360),0)</f>
        <v>0</v>
      </c>
      <c r="I360">
        <f>IF(ISNUMBER((IF($B360&lt;206,INDEX(EfficiencyFunctions!D$2:D$206,$B360+1),INDEX(EfficiencyFunctions!D$2:D$206,$B360))-INDEX(EfficiencyFunctions!D$2:D$206,$B360))/($E360-$C360)*($A360-$C360)+INDEX(EfficiencyFunctions!D$2:D$206,$B360)),(IF($B360&lt;206,INDEX(EfficiencyFunctions!D$2:D$206,$B360+1),INDEX(EfficiencyFunctions!D$2:D$206,$B360))-INDEX(EfficiencyFunctions!D$2:D$206,$B360))/($E360-$C360)*($A360-$C360)+INDEX(EfficiencyFunctions!D$2:D$206,$B360),0)</f>
        <v>0</v>
      </c>
      <c r="J360">
        <f>IF(ISNUMBER((IF($B360&lt;206,INDEX(EfficiencyFunctions!E$2:E$206,$B360+1),INDEX(EfficiencyFunctions!E$2:E$206,$B360))-INDEX(EfficiencyFunctions!E$2:E$206,$B360))/($E360-$C360)*($A360-$C360)+INDEX(EfficiencyFunctions!E$2:E$206,$B360)),(IF($B360&lt;206,INDEX(EfficiencyFunctions!E$2:E$206,$B360+1),INDEX(EfficiencyFunctions!E$2:E$206,$B360))-INDEX(EfficiencyFunctions!E$2:E$206,$B360))/($E360-$C360)*($A360-$C360)+INDEX(EfficiencyFunctions!E$2:E$206,$B360),0)</f>
        <v>0</v>
      </c>
      <c r="K360">
        <f>IF(ISNUMBER((IF($B360&lt;206,INDEX(EfficiencyFunctions!F$2:F$206,$B360+1),INDEX(EfficiencyFunctions!F$2:F$206,$B360))-INDEX(EfficiencyFunctions!F$2:F$206,$B360))/($E360-$C360)*($A360-$C360)+INDEX(EfficiencyFunctions!F$2:F$206,$B360)),(IF($B360&lt;206,INDEX(EfficiencyFunctions!F$2:F$206,$B360+1),INDEX(EfficiencyFunctions!F$2:F$206,$B360))-INDEX(EfficiencyFunctions!F$2:F$206,$B360))/($E360-$C360)*($A360-$C360)+INDEX(EfficiencyFunctions!F$2:F$206,$B360),0)</f>
        <v>0</v>
      </c>
      <c r="L360">
        <f t="shared" si="11"/>
        <v>0</v>
      </c>
      <c r="M360">
        <f>IF(ISNUMBER(MainDisplay!I360),MainDisplay!I360*MainDisplay!$A$5/(683*SUMPRODUCT('Interpolated data'!G$3:G$1003,'Interpolated data'!L$3:L$1003,MainDisplay!I$3:I$1003)),0)</f>
        <v>0</v>
      </c>
    </row>
    <row r="361" spans="1:13" x14ac:dyDescent="0.25">
      <c r="A361" t="str">
        <f>IF(ISNUMBER(MainDisplay!G361),MainDisplay!G361,"")</f>
        <v/>
      </c>
      <c r="B361" t="e">
        <f>MATCH($A361,EfficiencyFunctions!$A$2:$A$206,1)</f>
        <v>#N/A</v>
      </c>
      <c r="C361" t="e">
        <f>INDEX(EfficiencyFunctions!$A$2:$A$206,B361)</f>
        <v>#N/A</v>
      </c>
      <c r="D361" t="e">
        <f>INDEX(EfficiencyFunctions!$B$2:$B$206,B361)</f>
        <v>#N/A</v>
      </c>
      <c r="E361" t="e">
        <f>IF(B361&lt;206,INDEX(EfficiencyFunctions!$A$2:$A$206,B361+1),1000000)</f>
        <v>#N/A</v>
      </c>
      <c r="F361" t="e">
        <f>IF(B361&lt;206,INDEX(EfficiencyFunctions!$B$2:$B$206,B361+1),INDEX(EfficiencyFunctions!$B$2:$B$206,B361))</f>
        <v>#N/A</v>
      </c>
      <c r="G361">
        <f t="shared" si="10"/>
        <v>0</v>
      </c>
      <c r="H361">
        <f>IF(ISNUMBER((IF($B361&lt;206,INDEX(EfficiencyFunctions!C$2:C$206,$B361+1),INDEX(EfficiencyFunctions!C$2:C$206,$B361))-INDEX(EfficiencyFunctions!C$2:C$206,$B361))/($E361-$C361)*($A361-$C361)+INDEX(EfficiencyFunctions!C$2:C$206,$B361)),(IF($B361&lt;206,INDEX(EfficiencyFunctions!C$2:C$206,$B361+1),INDEX(EfficiencyFunctions!C$2:C$206,$B361))-INDEX(EfficiencyFunctions!C$2:C$206,$B361))/($E361-$C361)*($A361-$C361)+INDEX(EfficiencyFunctions!C$2:C$206,$B361),0)</f>
        <v>0</v>
      </c>
      <c r="I361">
        <f>IF(ISNUMBER((IF($B361&lt;206,INDEX(EfficiencyFunctions!D$2:D$206,$B361+1),INDEX(EfficiencyFunctions!D$2:D$206,$B361))-INDEX(EfficiencyFunctions!D$2:D$206,$B361))/($E361-$C361)*($A361-$C361)+INDEX(EfficiencyFunctions!D$2:D$206,$B361)),(IF($B361&lt;206,INDEX(EfficiencyFunctions!D$2:D$206,$B361+1),INDEX(EfficiencyFunctions!D$2:D$206,$B361))-INDEX(EfficiencyFunctions!D$2:D$206,$B361))/($E361-$C361)*($A361-$C361)+INDEX(EfficiencyFunctions!D$2:D$206,$B361),0)</f>
        <v>0</v>
      </c>
      <c r="J361">
        <f>IF(ISNUMBER((IF($B361&lt;206,INDEX(EfficiencyFunctions!E$2:E$206,$B361+1),INDEX(EfficiencyFunctions!E$2:E$206,$B361))-INDEX(EfficiencyFunctions!E$2:E$206,$B361))/($E361-$C361)*($A361-$C361)+INDEX(EfficiencyFunctions!E$2:E$206,$B361)),(IF($B361&lt;206,INDEX(EfficiencyFunctions!E$2:E$206,$B361+1),INDEX(EfficiencyFunctions!E$2:E$206,$B361))-INDEX(EfficiencyFunctions!E$2:E$206,$B361))/($E361-$C361)*($A361-$C361)+INDEX(EfficiencyFunctions!E$2:E$206,$B361),0)</f>
        <v>0</v>
      </c>
      <c r="K361">
        <f>IF(ISNUMBER((IF($B361&lt;206,INDEX(EfficiencyFunctions!F$2:F$206,$B361+1),INDEX(EfficiencyFunctions!F$2:F$206,$B361))-INDEX(EfficiencyFunctions!F$2:F$206,$B361))/($E361-$C361)*($A361-$C361)+INDEX(EfficiencyFunctions!F$2:F$206,$B361)),(IF($B361&lt;206,INDEX(EfficiencyFunctions!F$2:F$206,$B361+1),INDEX(EfficiencyFunctions!F$2:F$206,$B361))-INDEX(EfficiencyFunctions!F$2:F$206,$B361))/($E361-$C361)*($A361-$C361)+INDEX(EfficiencyFunctions!F$2:F$206,$B361),0)</f>
        <v>0</v>
      </c>
      <c r="L361">
        <f t="shared" si="11"/>
        <v>0</v>
      </c>
      <c r="M361">
        <f>IF(ISNUMBER(MainDisplay!I361),MainDisplay!I361*MainDisplay!$A$5/(683*SUMPRODUCT('Interpolated data'!G$3:G$1003,'Interpolated data'!L$3:L$1003,MainDisplay!I$3:I$1003)),0)</f>
        <v>0</v>
      </c>
    </row>
    <row r="362" spans="1:13" x14ac:dyDescent="0.25">
      <c r="A362" t="str">
        <f>IF(ISNUMBER(MainDisplay!G362),MainDisplay!G362,"")</f>
        <v/>
      </c>
      <c r="B362" t="e">
        <f>MATCH($A362,EfficiencyFunctions!$A$2:$A$206,1)</f>
        <v>#N/A</v>
      </c>
      <c r="C362" t="e">
        <f>INDEX(EfficiencyFunctions!$A$2:$A$206,B362)</f>
        <v>#N/A</v>
      </c>
      <c r="D362" t="e">
        <f>INDEX(EfficiencyFunctions!$B$2:$B$206,B362)</f>
        <v>#N/A</v>
      </c>
      <c r="E362" t="e">
        <f>IF(B362&lt;206,INDEX(EfficiencyFunctions!$A$2:$A$206,B362+1),1000000)</f>
        <v>#N/A</v>
      </c>
      <c r="F362" t="e">
        <f>IF(B362&lt;206,INDEX(EfficiencyFunctions!$B$2:$B$206,B362+1),INDEX(EfficiencyFunctions!$B$2:$B$206,B362))</f>
        <v>#N/A</v>
      </c>
      <c r="G362">
        <f t="shared" si="10"/>
        <v>0</v>
      </c>
      <c r="H362">
        <f>IF(ISNUMBER((IF($B362&lt;206,INDEX(EfficiencyFunctions!C$2:C$206,$B362+1),INDEX(EfficiencyFunctions!C$2:C$206,$B362))-INDEX(EfficiencyFunctions!C$2:C$206,$B362))/($E362-$C362)*($A362-$C362)+INDEX(EfficiencyFunctions!C$2:C$206,$B362)),(IF($B362&lt;206,INDEX(EfficiencyFunctions!C$2:C$206,$B362+1),INDEX(EfficiencyFunctions!C$2:C$206,$B362))-INDEX(EfficiencyFunctions!C$2:C$206,$B362))/($E362-$C362)*($A362-$C362)+INDEX(EfficiencyFunctions!C$2:C$206,$B362),0)</f>
        <v>0</v>
      </c>
      <c r="I362">
        <f>IF(ISNUMBER((IF($B362&lt;206,INDEX(EfficiencyFunctions!D$2:D$206,$B362+1),INDEX(EfficiencyFunctions!D$2:D$206,$B362))-INDEX(EfficiencyFunctions!D$2:D$206,$B362))/($E362-$C362)*($A362-$C362)+INDEX(EfficiencyFunctions!D$2:D$206,$B362)),(IF($B362&lt;206,INDEX(EfficiencyFunctions!D$2:D$206,$B362+1),INDEX(EfficiencyFunctions!D$2:D$206,$B362))-INDEX(EfficiencyFunctions!D$2:D$206,$B362))/($E362-$C362)*($A362-$C362)+INDEX(EfficiencyFunctions!D$2:D$206,$B362),0)</f>
        <v>0</v>
      </c>
      <c r="J362">
        <f>IF(ISNUMBER((IF($B362&lt;206,INDEX(EfficiencyFunctions!E$2:E$206,$B362+1),INDEX(EfficiencyFunctions!E$2:E$206,$B362))-INDEX(EfficiencyFunctions!E$2:E$206,$B362))/($E362-$C362)*($A362-$C362)+INDEX(EfficiencyFunctions!E$2:E$206,$B362)),(IF($B362&lt;206,INDEX(EfficiencyFunctions!E$2:E$206,$B362+1),INDEX(EfficiencyFunctions!E$2:E$206,$B362))-INDEX(EfficiencyFunctions!E$2:E$206,$B362))/($E362-$C362)*($A362-$C362)+INDEX(EfficiencyFunctions!E$2:E$206,$B362),0)</f>
        <v>0</v>
      </c>
      <c r="K362">
        <f>IF(ISNUMBER((IF($B362&lt;206,INDEX(EfficiencyFunctions!F$2:F$206,$B362+1),INDEX(EfficiencyFunctions!F$2:F$206,$B362))-INDEX(EfficiencyFunctions!F$2:F$206,$B362))/($E362-$C362)*($A362-$C362)+INDEX(EfficiencyFunctions!F$2:F$206,$B362)),(IF($B362&lt;206,INDEX(EfficiencyFunctions!F$2:F$206,$B362+1),INDEX(EfficiencyFunctions!F$2:F$206,$B362))-INDEX(EfficiencyFunctions!F$2:F$206,$B362))/($E362-$C362)*($A362-$C362)+INDEX(EfficiencyFunctions!F$2:F$206,$B362),0)</f>
        <v>0</v>
      </c>
      <c r="L362">
        <f t="shared" si="11"/>
        <v>0</v>
      </c>
      <c r="M362">
        <f>IF(ISNUMBER(MainDisplay!I362),MainDisplay!I362*MainDisplay!$A$5/(683*SUMPRODUCT('Interpolated data'!G$3:G$1003,'Interpolated data'!L$3:L$1003,MainDisplay!I$3:I$1003)),0)</f>
        <v>0</v>
      </c>
    </row>
    <row r="363" spans="1:13" x14ac:dyDescent="0.25">
      <c r="A363" t="str">
        <f>IF(ISNUMBER(MainDisplay!G363),MainDisplay!G363,"")</f>
        <v/>
      </c>
      <c r="B363" t="e">
        <f>MATCH($A363,EfficiencyFunctions!$A$2:$A$206,1)</f>
        <v>#N/A</v>
      </c>
      <c r="C363" t="e">
        <f>INDEX(EfficiencyFunctions!$A$2:$A$206,B363)</f>
        <v>#N/A</v>
      </c>
      <c r="D363" t="e">
        <f>INDEX(EfficiencyFunctions!$B$2:$B$206,B363)</f>
        <v>#N/A</v>
      </c>
      <c r="E363" t="e">
        <f>IF(B363&lt;206,INDEX(EfficiencyFunctions!$A$2:$A$206,B363+1),1000000)</f>
        <v>#N/A</v>
      </c>
      <c r="F363" t="e">
        <f>IF(B363&lt;206,INDEX(EfficiencyFunctions!$B$2:$B$206,B363+1),INDEX(EfficiencyFunctions!$B$2:$B$206,B363))</f>
        <v>#N/A</v>
      </c>
      <c r="G363">
        <f t="shared" si="10"/>
        <v>0</v>
      </c>
      <c r="H363">
        <f>IF(ISNUMBER((IF($B363&lt;206,INDEX(EfficiencyFunctions!C$2:C$206,$B363+1),INDEX(EfficiencyFunctions!C$2:C$206,$B363))-INDEX(EfficiencyFunctions!C$2:C$206,$B363))/($E363-$C363)*($A363-$C363)+INDEX(EfficiencyFunctions!C$2:C$206,$B363)),(IF($B363&lt;206,INDEX(EfficiencyFunctions!C$2:C$206,$B363+1),INDEX(EfficiencyFunctions!C$2:C$206,$B363))-INDEX(EfficiencyFunctions!C$2:C$206,$B363))/($E363-$C363)*($A363-$C363)+INDEX(EfficiencyFunctions!C$2:C$206,$B363),0)</f>
        <v>0</v>
      </c>
      <c r="I363">
        <f>IF(ISNUMBER((IF($B363&lt;206,INDEX(EfficiencyFunctions!D$2:D$206,$B363+1),INDEX(EfficiencyFunctions!D$2:D$206,$B363))-INDEX(EfficiencyFunctions!D$2:D$206,$B363))/($E363-$C363)*($A363-$C363)+INDEX(EfficiencyFunctions!D$2:D$206,$B363)),(IF($B363&lt;206,INDEX(EfficiencyFunctions!D$2:D$206,$B363+1),INDEX(EfficiencyFunctions!D$2:D$206,$B363))-INDEX(EfficiencyFunctions!D$2:D$206,$B363))/($E363-$C363)*($A363-$C363)+INDEX(EfficiencyFunctions!D$2:D$206,$B363),0)</f>
        <v>0</v>
      </c>
      <c r="J363">
        <f>IF(ISNUMBER((IF($B363&lt;206,INDEX(EfficiencyFunctions!E$2:E$206,$B363+1),INDEX(EfficiencyFunctions!E$2:E$206,$B363))-INDEX(EfficiencyFunctions!E$2:E$206,$B363))/($E363-$C363)*($A363-$C363)+INDEX(EfficiencyFunctions!E$2:E$206,$B363)),(IF($B363&lt;206,INDEX(EfficiencyFunctions!E$2:E$206,$B363+1),INDEX(EfficiencyFunctions!E$2:E$206,$B363))-INDEX(EfficiencyFunctions!E$2:E$206,$B363))/($E363-$C363)*($A363-$C363)+INDEX(EfficiencyFunctions!E$2:E$206,$B363),0)</f>
        <v>0</v>
      </c>
      <c r="K363">
        <f>IF(ISNUMBER((IF($B363&lt;206,INDEX(EfficiencyFunctions!F$2:F$206,$B363+1),INDEX(EfficiencyFunctions!F$2:F$206,$B363))-INDEX(EfficiencyFunctions!F$2:F$206,$B363))/($E363-$C363)*($A363-$C363)+INDEX(EfficiencyFunctions!F$2:F$206,$B363)),(IF($B363&lt;206,INDEX(EfficiencyFunctions!F$2:F$206,$B363+1),INDEX(EfficiencyFunctions!F$2:F$206,$B363))-INDEX(EfficiencyFunctions!F$2:F$206,$B363))/($E363-$C363)*($A363-$C363)+INDEX(EfficiencyFunctions!F$2:F$206,$B363),0)</f>
        <v>0</v>
      </c>
      <c r="L363">
        <f t="shared" si="11"/>
        <v>0</v>
      </c>
      <c r="M363">
        <f>IF(ISNUMBER(MainDisplay!I363),MainDisplay!I363*MainDisplay!$A$5/(683*SUMPRODUCT('Interpolated data'!G$3:G$1003,'Interpolated data'!L$3:L$1003,MainDisplay!I$3:I$1003)),0)</f>
        <v>0</v>
      </c>
    </row>
    <row r="364" spans="1:13" x14ac:dyDescent="0.25">
      <c r="A364" t="str">
        <f>IF(ISNUMBER(MainDisplay!G364),MainDisplay!G364,"")</f>
        <v/>
      </c>
      <c r="B364" t="e">
        <f>MATCH($A364,EfficiencyFunctions!$A$2:$A$206,1)</f>
        <v>#N/A</v>
      </c>
      <c r="C364" t="e">
        <f>INDEX(EfficiencyFunctions!$A$2:$A$206,B364)</f>
        <v>#N/A</v>
      </c>
      <c r="D364" t="e">
        <f>INDEX(EfficiencyFunctions!$B$2:$B$206,B364)</f>
        <v>#N/A</v>
      </c>
      <c r="E364" t="e">
        <f>IF(B364&lt;206,INDEX(EfficiencyFunctions!$A$2:$A$206,B364+1),1000000)</f>
        <v>#N/A</v>
      </c>
      <c r="F364" t="e">
        <f>IF(B364&lt;206,INDEX(EfficiencyFunctions!$B$2:$B$206,B364+1),INDEX(EfficiencyFunctions!$B$2:$B$206,B364))</f>
        <v>#N/A</v>
      </c>
      <c r="G364">
        <f t="shared" si="10"/>
        <v>0</v>
      </c>
      <c r="H364">
        <f>IF(ISNUMBER((IF($B364&lt;206,INDEX(EfficiencyFunctions!C$2:C$206,$B364+1),INDEX(EfficiencyFunctions!C$2:C$206,$B364))-INDEX(EfficiencyFunctions!C$2:C$206,$B364))/($E364-$C364)*($A364-$C364)+INDEX(EfficiencyFunctions!C$2:C$206,$B364)),(IF($B364&lt;206,INDEX(EfficiencyFunctions!C$2:C$206,$B364+1),INDEX(EfficiencyFunctions!C$2:C$206,$B364))-INDEX(EfficiencyFunctions!C$2:C$206,$B364))/($E364-$C364)*($A364-$C364)+INDEX(EfficiencyFunctions!C$2:C$206,$B364),0)</f>
        <v>0</v>
      </c>
      <c r="I364">
        <f>IF(ISNUMBER((IF($B364&lt;206,INDEX(EfficiencyFunctions!D$2:D$206,$B364+1),INDEX(EfficiencyFunctions!D$2:D$206,$B364))-INDEX(EfficiencyFunctions!D$2:D$206,$B364))/($E364-$C364)*($A364-$C364)+INDEX(EfficiencyFunctions!D$2:D$206,$B364)),(IF($B364&lt;206,INDEX(EfficiencyFunctions!D$2:D$206,$B364+1),INDEX(EfficiencyFunctions!D$2:D$206,$B364))-INDEX(EfficiencyFunctions!D$2:D$206,$B364))/($E364-$C364)*($A364-$C364)+INDEX(EfficiencyFunctions!D$2:D$206,$B364),0)</f>
        <v>0</v>
      </c>
      <c r="J364">
        <f>IF(ISNUMBER((IF($B364&lt;206,INDEX(EfficiencyFunctions!E$2:E$206,$B364+1),INDEX(EfficiencyFunctions!E$2:E$206,$B364))-INDEX(EfficiencyFunctions!E$2:E$206,$B364))/($E364-$C364)*($A364-$C364)+INDEX(EfficiencyFunctions!E$2:E$206,$B364)),(IF($B364&lt;206,INDEX(EfficiencyFunctions!E$2:E$206,$B364+1),INDEX(EfficiencyFunctions!E$2:E$206,$B364))-INDEX(EfficiencyFunctions!E$2:E$206,$B364))/($E364-$C364)*($A364-$C364)+INDEX(EfficiencyFunctions!E$2:E$206,$B364),0)</f>
        <v>0</v>
      </c>
      <c r="K364">
        <f>IF(ISNUMBER((IF($B364&lt;206,INDEX(EfficiencyFunctions!F$2:F$206,$B364+1),INDEX(EfficiencyFunctions!F$2:F$206,$B364))-INDEX(EfficiencyFunctions!F$2:F$206,$B364))/($E364-$C364)*($A364-$C364)+INDEX(EfficiencyFunctions!F$2:F$206,$B364)),(IF($B364&lt;206,INDEX(EfficiencyFunctions!F$2:F$206,$B364+1),INDEX(EfficiencyFunctions!F$2:F$206,$B364))-INDEX(EfficiencyFunctions!F$2:F$206,$B364))/($E364-$C364)*($A364-$C364)+INDEX(EfficiencyFunctions!F$2:F$206,$B364),0)</f>
        <v>0</v>
      </c>
      <c r="L364">
        <f t="shared" si="11"/>
        <v>0</v>
      </c>
      <c r="M364">
        <f>IF(ISNUMBER(MainDisplay!I364),MainDisplay!I364*MainDisplay!$A$5/(683*SUMPRODUCT('Interpolated data'!G$3:G$1003,'Interpolated data'!L$3:L$1003,MainDisplay!I$3:I$1003)),0)</f>
        <v>0</v>
      </c>
    </row>
    <row r="365" spans="1:13" x14ac:dyDescent="0.25">
      <c r="A365" t="str">
        <f>IF(ISNUMBER(MainDisplay!G365),MainDisplay!G365,"")</f>
        <v/>
      </c>
      <c r="B365" t="e">
        <f>MATCH($A365,EfficiencyFunctions!$A$2:$A$206,1)</f>
        <v>#N/A</v>
      </c>
      <c r="C365" t="e">
        <f>INDEX(EfficiencyFunctions!$A$2:$A$206,B365)</f>
        <v>#N/A</v>
      </c>
      <c r="D365" t="e">
        <f>INDEX(EfficiencyFunctions!$B$2:$B$206,B365)</f>
        <v>#N/A</v>
      </c>
      <c r="E365" t="e">
        <f>IF(B365&lt;206,INDEX(EfficiencyFunctions!$A$2:$A$206,B365+1),1000000)</f>
        <v>#N/A</v>
      </c>
      <c r="F365" t="e">
        <f>IF(B365&lt;206,INDEX(EfficiencyFunctions!$B$2:$B$206,B365+1),INDEX(EfficiencyFunctions!$B$2:$B$206,B365))</f>
        <v>#N/A</v>
      </c>
      <c r="G365">
        <f t="shared" si="10"/>
        <v>0</v>
      </c>
      <c r="H365">
        <f>IF(ISNUMBER((IF($B365&lt;206,INDEX(EfficiencyFunctions!C$2:C$206,$B365+1),INDEX(EfficiencyFunctions!C$2:C$206,$B365))-INDEX(EfficiencyFunctions!C$2:C$206,$B365))/($E365-$C365)*($A365-$C365)+INDEX(EfficiencyFunctions!C$2:C$206,$B365)),(IF($B365&lt;206,INDEX(EfficiencyFunctions!C$2:C$206,$B365+1),INDEX(EfficiencyFunctions!C$2:C$206,$B365))-INDEX(EfficiencyFunctions!C$2:C$206,$B365))/($E365-$C365)*($A365-$C365)+INDEX(EfficiencyFunctions!C$2:C$206,$B365),0)</f>
        <v>0</v>
      </c>
      <c r="I365">
        <f>IF(ISNUMBER((IF($B365&lt;206,INDEX(EfficiencyFunctions!D$2:D$206,$B365+1),INDEX(EfficiencyFunctions!D$2:D$206,$B365))-INDEX(EfficiencyFunctions!D$2:D$206,$B365))/($E365-$C365)*($A365-$C365)+INDEX(EfficiencyFunctions!D$2:D$206,$B365)),(IF($B365&lt;206,INDEX(EfficiencyFunctions!D$2:D$206,$B365+1),INDEX(EfficiencyFunctions!D$2:D$206,$B365))-INDEX(EfficiencyFunctions!D$2:D$206,$B365))/($E365-$C365)*($A365-$C365)+INDEX(EfficiencyFunctions!D$2:D$206,$B365),0)</f>
        <v>0</v>
      </c>
      <c r="J365">
        <f>IF(ISNUMBER((IF($B365&lt;206,INDEX(EfficiencyFunctions!E$2:E$206,$B365+1),INDEX(EfficiencyFunctions!E$2:E$206,$B365))-INDEX(EfficiencyFunctions!E$2:E$206,$B365))/($E365-$C365)*($A365-$C365)+INDEX(EfficiencyFunctions!E$2:E$206,$B365)),(IF($B365&lt;206,INDEX(EfficiencyFunctions!E$2:E$206,$B365+1),INDEX(EfficiencyFunctions!E$2:E$206,$B365))-INDEX(EfficiencyFunctions!E$2:E$206,$B365))/($E365-$C365)*($A365-$C365)+INDEX(EfficiencyFunctions!E$2:E$206,$B365),0)</f>
        <v>0</v>
      </c>
      <c r="K365">
        <f>IF(ISNUMBER((IF($B365&lt;206,INDEX(EfficiencyFunctions!F$2:F$206,$B365+1),INDEX(EfficiencyFunctions!F$2:F$206,$B365))-INDEX(EfficiencyFunctions!F$2:F$206,$B365))/($E365-$C365)*($A365-$C365)+INDEX(EfficiencyFunctions!F$2:F$206,$B365)),(IF($B365&lt;206,INDEX(EfficiencyFunctions!F$2:F$206,$B365+1),INDEX(EfficiencyFunctions!F$2:F$206,$B365))-INDEX(EfficiencyFunctions!F$2:F$206,$B365))/($E365-$C365)*($A365-$C365)+INDEX(EfficiencyFunctions!F$2:F$206,$B365),0)</f>
        <v>0</v>
      </c>
      <c r="L365">
        <f t="shared" si="11"/>
        <v>0</v>
      </c>
      <c r="M365">
        <f>IF(ISNUMBER(MainDisplay!I365),MainDisplay!I365*MainDisplay!$A$5/(683*SUMPRODUCT('Interpolated data'!G$3:G$1003,'Interpolated data'!L$3:L$1003,MainDisplay!I$3:I$1003)),0)</f>
        <v>0</v>
      </c>
    </row>
    <row r="366" spans="1:13" x14ac:dyDescent="0.25">
      <c r="A366" t="str">
        <f>IF(ISNUMBER(MainDisplay!G366),MainDisplay!G366,"")</f>
        <v/>
      </c>
      <c r="B366" t="e">
        <f>MATCH($A366,EfficiencyFunctions!$A$2:$A$206,1)</f>
        <v>#N/A</v>
      </c>
      <c r="C366" t="e">
        <f>INDEX(EfficiencyFunctions!$A$2:$A$206,B366)</f>
        <v>#N/A</v>
      </c>
      <c r="D366" t="e">
        <f>INDEX(EfficiencyFunctions!$B$2:$B$206,B366)</f>
        <v>#N/A</v>
      </c>
      <c r="E366" t="e">
        <f>IF(B366&lt;206,INDEX(EfficiencyFunctions!$A$2:$A$206,B366+1),1000000)</f>
        <v>#N/A</v>
      </c>
      <c r="F366" t="e">
        <f>IF(B366&lt;206,INDEX(EfficiencyFunctions!$B$2:$B$206,B366+1),INDEX(EfficiencyFunctions!$B$2:$B$206,B366))</f>
        <v>#N/A</v>
      </c>
      <c r="G366">
        <f t="shared" si="10"/>
        <v>0</v>
      </c>
      <c r="H366">
        <f>IF(ISNUMBER((IF($B366&lt;206,INDEX(EfficiencyFunctions!C$2:C$206,$B366+1),INDEX(EfficiencyFunctions!C$2:C$206,$B366))-INDEX(EfficiencyFunctions!C$2:C$206,$B366))/($E366-$C366)*($A366-$C366)+INDEX(EfficiencyFunctions!C$2:C$206,$B366)),(IF($B366&lt;206,INDEX(EfficiencyFunctions!C$2:C$206,$B366+1),INDEX(EfficiencyFunctions!C$2:C$206,$B366))-INDEX(EfficiencyFunctions!C$2:C$206,$B366))/($E366-$C366)*($A366-$C366)+INDEX(EfficiencyFunctions!C$2:C$206,$B366),0)</f>
        <v>0</v>
      </c>
      <c r="I366">
        <f>IF(ISNUMBER((IF($B366&lt;206,INDEX(EfficiencyFunctions!D$2:D$206,$B366+1),INDEX(EfficiencyFunctions!D$2:D$206,$B366))-INDEX(EfficiencyFunctions!D$2:D$206,$B366))/($E366-$C366)*($A366-$C366)+INDEX(EfficiencyFunctions!D$2:D$206,$B366)),(IF($B366&lt;206,INDEX(EfficiencyFunctions!D$2:D$206,$B366+1),INDEX(EfficiencyFunctions!D$2:D$206,$B366))-INDEX(EfficiencyFunctions!D$2:D$206,$B366))/($E366-$C366)*($A366-$C366)+INDEX(EfficiencyFunctions!D$2:D$206,$B366),0)</f>
        <v>0</v>
      </c>
      <c r="J366">
        <f>IF(ISNUMBER((IF($B366&lt;206,INDEX(EfficiencyFunctions!E$2:E$206,$B366+1),INDEX(EfficiencyFunctions!E$2:E$206,$B366))-INDEX(EfficiencyFunctions!E$2:E$206,$B366))/($E366-$C366)*($A366-$C366)+INDEX(EfficiencyFunctions!E$2:E$206,$B366)),(IF($B366&lt;206,INDEX(EfficiencyFunctions!E$2:E$206,$B366+1),INDEX(EfficiencyFunctions!E$2:E$206,$B366))-INDEX(EfficiencyFunctions!E$2:E$206,$B366))/($E366-$C366)*($A366-$C366)+INDEX(EfficiencyFunctions!E$2:E$206,$B366),0)</f>
        <v>0</v>
      </c>
      <c r="K366">
        <f>IF(ISNUMBER((IF($B366&lt;206,INDEX(EfficiencyFunctions!F$2:F$206,$B366+1),INDEX(EfficiencyFunctions!F$2:F$206,$B366))-INDEX(EfficiencyFunctions!F$2:F$206,$B366))/($E366-$C366)*($A366-$C366)+INDEX(EfficiencyFunctions!F$2:F$206,$B366)),(IF($B366&lt;206,INDEX(EfficiencyFunctions!F$2:F$206,$B366+1),INDEX(EfficiencyFunctions!F$2:F$206,$B366))-INDEX(EfficiencyFunctions!F$2:F$206,$B366))/($E366-$C366)*($A366-$C366)+INDEX(EfficiencyFunctions!F$2:F$206,$B366),0)</f>
        <v>0</v>
      </c>
      <c r="L366">
        <f t="shared" si="11"/>
        <v>0</v>
      </c>
      <c r="M366">
        <f>IF(ISNUMBER(MainDisplay!I366),MainDisplay!I366*MainDisplay!$A$5/(683*SUMPRODUCT('Interpolated data'!G$3:G$1003,'Interpolated data'!L$3:L$1003,MainDisplay!I$3:I$1003)),0)</f>
        <v>0</v>
      </c>
    </row>
    <row r="367" spans="1:13" x14ac:dyDescent="0.25">
      <c r="A367" t="str">
        <f>IF(ISNUMBER(MainDisplay!G367),MainDisplay!G367,"")</f>
        <v/>
      </c>
      <c r="B367" t="e">
        <f>MATCH($A367,EfficiencyFunctions!$A$2:$A$206,1)</f>
        <v>#N/A</v>
      </c>
      <c r="C367" t="e">
        <f>INDEX(EfficiencyFunctions!$A$2:$A$206,B367)</f>
        <v>#N/A</v>
      </c>
      <c r="D367" t="e">
        <f>INDEX(EfficiencyFunctions!$B$2:$B$206,B367)</f>
        <v>#N/A</v>
      </c>
      <c r="E367" t="e">
        <f>IF(B367&lt;206,INDEX(EfficiencyFunctions!$A$2:$A$206,B367+1),1000000)</f>
        <v>#N/A</v>
      </c>
      <c r="F367" t="e">
        <f>IF(B367&lt;206,INDEX(EfficiencyFunctions!$B$2:$B$206,B367+1),INDEX(EfficiencyFunctions!$B$2:$B$206,B367))</f>
        <v>#N/A</v>
      </c>
      <c r="G367">
        <f t="shared" si="10"/>
        <v>0</v>
      </c>
      <c r="H367">
        <f>IF(ISNUMBER((IF($B367&lt;206,INDEX(EfficiencyFunctions!C$2:C$206,$B367+1),INDEX(EfficiencyFunctions!C$2:C$206,$B367))-INDEX(EfficiencyFunctions!C$2:C$206,$B367))/($E367-$C367)*($A367-$C367)+INDEX(EfficiencyFunctions!C$2:C$206,$B367)),(IF($B367&lt;206,INDEX(EfficiencyFunctions!C$2:C$206,$B367+1),INDEX(EfficiencyFunctions!C$2:C$206,$B367))-INDEX(EfficiencyFunctions!C$2:C$206,$B367))/($E367-$C367)*($A367-$C367)+INDEX(EfficiencyFunctions!C$2:C$206,$B367),0)</f>
        <v>0</v>
      </c>
      <c r="I367">
        <f>IF(ISNUMBER((IF($B367&lt;206,INDEX(EfficiencyFunctions!D$2:D$206,$B367+1),INDEX(EfficiencyFunctions!D$2:D$206,$B367))-INDEX(EfficiencyFunctions!D$2:D$206,$B367))/($E367-$C367)*($A367-$C367)+INDEX(EfficiencyFunctions!D$2:D$206,$B367)),(IF($B367&lt;206,INDEX(EfficiencyFunctions!D$2:D$206,$B367+1),INDEX(EfficiencyFunctions!D$2:D$206,$B367))-INDEX(EfficiencyFunctions!D$2:D$206,$B367))/($E367-$C367)*($A367-$C367)+INDEX(EfficiencyFunctions!D$2:D$206,$B367),0)</f>
        <v>0</v>
      </c>
      <c r="J367">
        <f>IF(ISNUMBER((IF($B367&lt;206,INDEX(EfficiencyFunctions!E$2:E$206,$B367+1),INDEX(EfficiencyFunctions!E$2:E$206,$B367))-INDEX(EfficiencyFunctions!E$2:E$206,$B367))/($E367-$C367)*($A367-$C367)+INDEX(EfficiencyFunctions!E$2:E$206,$B367)),(IF($B367&lt;206,INDEX(EfficiencyFunctions!E$2:E$206,$B367+1),INDEX(EfficiencyFunctions!E$2:E$206,$B367))-INDEX(EfficiencyFunctions!E$2:E$206,$B367))/($E367-$C367)*($A367-$C367)+INDEX(EfficiencyFunctions!E$2:E$206,$B367),0)</f>
        <v>0</v>
      </c>
      <c r="K367">
        <f>IF(ISNUMBER((IF($B367&lt;206,INDEX(EfficiencyFunctions!F$2:F$206,$B367+1),INDEX(EfficiencyFunctions!F$2:F$206,$B367))-INDEX(EfficiencyFunctions!F$2:F$206,$B367))/($E367-$C367)*($A367-$C367)+INDEX(EfficiencyFunctions!F$2:F$206,$B367)),(IF($B367&lt;206,INDEX(EfficiencyFunctions!F$2:F$206,$B367+1),INDEX(EfficiencyFunctions!F$2:F$206,$B367))-INDEX(EfficiencyFunctions!F$2:F$206,$B367))/($E367-$C367)*($A367-$C367)+INDEX(EfficiencyFunctions!F$2:F$206,$B367),0)</f>
        <v>0</v>
      </c>
      <c r="L367">
        <f t="shared" si="11"/>
        <v>0</v>
      </c>
      <c r="M367">
        <f>IF(ISNUMBER(MainDisplay!I367),MainDisplay!I367*MainDisplay!$A$5/(683*SUMPRODUCT('Interpolated data'!G$3:G$1003,'Interpolated data'!L$3:L$1003,MainDisplay!I$3:I$1003)),0)</f>
        <v>0</v>
      </c>
    </row>
    <row r="368" spans="1:13" x14ac:dyDescent="0.25">
      <c r="A368" t="str">
        <f>IF(ISNUMBER(MainDisplay!G368),MainDisplay!G368,"")</f>
        <v/>
      </c>
      <c r="B368" t="e">
        <f>MATCH($A368,EfficiencyFunctions!$A$2:$A$206,1)</f>
        <v>#N/A</v>
      </c>
      <c r="C368" t="e">
        <f>INDEX(EfficiencyFunctions!$A$2:$A$206,B368)</f>
        <v>#N/A</v>
      </c>
      <c r="D368" t="e">
        <f>INDEX(EfficiencyFunctions!$B$2:$B$206,B368)</f>
        <v>#N/A</v>
      </c>
      <c r="E368" t="e">
        <f>IF(B368&lt;206,INDEX(EfficiencyFunctions!$A$2:$A$206,B368+1),1000000)</f>
        <v>#N/A</v>
      </c>
      <c r="F368" t="e">
        <f>IF(B368&lt;206,INDEX(EfficiencyFunctions!$B$2:$B$206,B368+1),INDEX(EfficiencyFunctions!$B$2:$B$206,B368))</f>
        <v>#N/A</v>
      </c>
      <c r="G368">
        <f t="shared" si="10"/>
        <v>0</v>
      </c>
      <c r="H368">
        <f>IF(ISNUMBER((IF($B368&lt;206,INDEX(EfficiencyFunctions!C$2:C$206,$B368+1),INDEX(EfficiencyFunctions!C$2:C$206,$B368))-INDEX(EfficiencyFunctions!C$2:C$206,$B368))/($E368-$C368)*($A368-$C368)+INDEX(EfficiencyFunctions!C$2:C$206,$B368)),(IF($B368&lt;206,INDEX(EfficiencyFunctions!C$2:C$206,$B368+1),INDEX(EfficiencyFunctions!C$2:C$206,$B368))-INDEX(EfficiencyFunctions!C$2:C$206,$B368))/($E368-$C368)*($A368-$C368)+INDEX(EfficiencyFunctions!C$2:C$206,$B368),0)</f>
        <v>0</v>
      </c>
      <c r="I368">
        <f>IF(ISNUMBER((IF($B368&lt;206,INDEX(EfficiencyFunctions!D$2:D$206,$B368+1),INDEX(EfficiencyFunctions!D$2:D$206,$B368))-INDEX(EfficiencyFunctions!D$2:D$206,$B368))/($E368-$C368)*($A368-$C368)+INDEX(EfficiencyFunctions!D$2:D$206,$B368)),(IF($B368&lt;206,INDEX(EfficiencyFunctions!D$2:D$206,$B368+1),INDEX(EfficiencyFunctions!D$2:D$206,$B368))-INDEX(EfficiencyFunctions!D$2:D$206,$B368))/($E368-$C368)*($A368-$C368)+INDEX(EfficiencyFunctions!D$2:D$206,$B368),0)</f>
        <v>0</v>
      </c>
      <c r="J368">
        <f>IF(ISNUMBER((IF($B368&lt;206,INDEX(EfficiencyFunctions!E$2:E$206,$B368+1),INDEX(EfficiencyFunctions!E$2:E$206,$B368))-INDEX(EfficiencyFunctions!E$2:E$206,$B368))/($E368-$C368)*($A368-$C368)+INDEX(EfficiencyFunctions!E$2:E$206,$B368)),(IF($B368&lt;206,INDEX(EfficiencyFunctions!E$2:E$206,$B368+1),INDEX(EfficiencyFunctions!E$2:E$206,$B368))-INDEX(EfficiencyFunctions!E$2:E$206,$B368))/($E368-$C368)*($A368-$C368)+INDEX(EfficiencyFunctions!E$2:E$206,$B368),0)</f>
        <v>0</v>
      </c>
      <c r="K368">
        <f>IF(ISNUMBER((IF($B368&lt;206,INDEX(EfficiencyFunctions!F$2:F$206,$B368+1),INDEX(EfficiencyFunctions!F$2:F$206,$B368))-INDEX(EfficiencyFunctions!F$2:F$206,$B368))/($E368-$C368)*($A368-$C368)+INDEX(EfficiencyFunctions!F$2:F$206,$B368)),(IF($B368&lt;206,INDEX(EfficiencyFunctions!F$2:F$206,$B368+1),INDEX(EfficiencyFunctions!F$2:F$206,$B368))-INDEX(EfficiencyFunctions!F$2:F$206,$B368))/($E368-$C368)*($A368-$C368)+INDEX(EfficiencyFunctions!F$2:F$206,$B368),0)</f>
        <v>0</v>
      </c>
      <c r="L368">
        <f t="shared" si="11"/>
        <v>0</v>
      </c>
      <c r="M368">
        <f>IF(ISNUMBER(MainDisplay!I368),MainDisplay!I368*MainDisplay!$A$5/(683*SUMPRODUCT('Interpolated data'!G$3:G$1003,'Interpolated data'!L$3:L$1003,MainDisplay!I$3:I$1003)),0)</f>
        <v>0</v>
      </c>
    </row>
    <row r="369" spans="1:13" x14ac:dyDescent="0.25">
      <c r="A369" t="str">
        <f>IF(ISNUMBER(MainDisplay!G369),MainDisplay!G369,"")</f>
        <v/>
      </c>
      <c r="B369" t="e">
        <f>MATCH($A369,EfficiencyFunctions!$A$2:$A$206,1)</f>
        <v>#N/A</v>
      </c>
      <c r="C369" t="e">
        <f>INDEX(EfficiencyFunctions!$A$2:$A$206,B369)</f>
        <v>#N/A</v>
      </c>
      <c r="D369" t="e">
        <f>INDEX(EfficiencyFunctions!$B$2:$B$206,B369)</f>
        <v>#N/A</v>
      </c>
      <c r="E369" t="e">
        <f>IF(B369&lt;206,INDEX(EfficiencyFunctions!$A$2:$A$206,B369+1),1000000)</f>
        <v>#N/A</v>
      </c>
      <c r="F369" t="e">
        <f>IF(B369&lt;206,INDEX(EfficiencyFunctions!$B$2:$B$206,B369+1),INDEX(EfficiencyFunctions!$B$2:$B$206,B369))</f>
        <v>#N/A</v>
      </c>
      <c r="G369">
        <f t="shared" si="10"/>
        <v>0</v>
      </c>
      <c r="H369">
        <f>IF(ISNUMBER((IF($B369&lt;206,INDEX(EfficiencyFunctions!C$2:C$206,$B369+1),INDEX(EfficiencyFunctions!C$2:C$206,$B369))-INDEX(EfficiencyFunctions!C$2:C$206,$B369))/($E369-$C369)*($A369-$C369)+INDEX(EfficiencyFunctions!C$2:C$206,$B369)),(IF($B369&lt;206,INDEX(EfficiencyFunctions!C$2:C$206,$B369+1),INDEX(EfficiencyFunctions!C$2:C$206,$B369))-INDEX(EfficiencyFunctions!C$2:C$206,$B369))/($E369-$C369)*($A369-$C369)+INDEX(EfficiencyFunctions!C$2:C$206,$B369),0)</f>
        <v>0</v>
      </c>
      <c r="I369">
        <f>IF(ISNUMBER((IF($B369&lt;206,INDEX(EfficiencyFunctions!D$2:D$206,$B369+1),INDEX(EfficiencyFunctions!D$2:D$206,$B369))-INDEX(EfficiencyFunctions!D$2:D$206,$B369))/($E369-$C369)*($A369-$C369)+INDEX(EfficiencyFunctions!D$2:D$206,$B369)),(IF($B369&lt;206,INDEX(EfficiencyFunctions!D$2:D$206,$B369+1),INDEX(EfficiencyFunctions!D$2:D$206,$B369))-INDEX(EfficiencyFunctions!D$2:D$206,$B369))/($E369-$C369)*($A369-$C369)+INDEX(EfficiencyFunctions!D$2:D$206,$B369),0)</f>
        <v>0</v>
      </c>
      <c r="J369">
        <f>IF(ISNUMBER((IF($B369&lt;206,INDEX(EfficiencyFunctions!E$2:E$206,$B369+1),INDEX(EfficiencyFunctions!E$2:E$206,$B369))-INDEX(EfficiencyFunctions!E$2:E$206,$B369))/($E369-$C369)*($A369-$C369)+INDEX(EfficiencyFunctions!E$2:E$206,$B369)),(IF($B369&lt;206,INDEX(EfficiencyFunctions!E$2:E$206,$B369+1),INDEX(EfficiencyFunctions!E$2:E$206,$B369))-INDEX(EfficiencyFunctions!E$2:E$206,$B369))/($E369-$C369)*($A369-$C369)+INDEX(EfficiencyFunctions!E$2:E$206,$B369),0)</f>
        <v>0</v>
      </c>
      <c r="K369">
        <f>IF(ISNUMBER((IF($B369&lt;206,INDEX(EfficiencyFunctions!F$2:F$206,$B369+1),INDEX(EfficiencyFunctions!F$2:F$206,$B369))-INDEX(EfficiencyFunctions!F$2:F$206,$B369))/($E369-$C369)*($A369-$C369)+INDEX(EfficiencyFunctions!F$2:F$206,$B369)),(IF($B369&lt;206,INDEX(EfficiencyFunctions!F$2:F$206,$B369+1),INDEX(EfficiencyFunctions!F$2:F$206,$B369))-INDEX(EfficiencyFunctions!F$2:F$206,$B369))/($E369-$C369)*($A369-$C369)+INDEX(EfficiencyFunctions!F$2:F$206,$B369),0)</f>
        <v>0</v>
      </c>
      <c r="L369">
        <f t="shared" si="11"/>
        <v>0</v>
      </c>
      <c r="M369">
        <f>IF(ISNUMBER(MainDisplay!I369),MainDisplay!I369*MainDisplay!$A$5/(683*SUMPRODUCT('Interpolated data'!G$3:G$1003,'Interpolated data'!L$3:L$1003,MainDisplay!I$3:I$1003)),0)</f>
        <v>0</v>
      </c>
    </row>
    <row r="370" spans="1:13" x14ac:dyDescent="0.25">
      <c r="A370" t="str">
        <f>IF(ISNUMBER(MainDisplay!G370),MainDisplay!G370,"")</f>
        <v/>
      </c>
      <c r="B370" t="e">
        <f>MATCH($A370,EfficiencyFunctions!$A$2:$A$206,1)</f>
        <v>#N/A</v>
      </c>
      <c r="C370" t="e">
        <f>INDEX(EfficiencyFunctions!$A$2:$A$206,B370)</f>
        <v>#N/A</v>
      </c>
      <c r="D370" t="e">
        <f>INDEX(EfficiencyFunctions!$B$2:$B$206,B370)</f>
        <v>#N/A</v>
      </c>
      <c r="E370" t="e">
        <f>IF(B370&lt;206,INDEX(EfficiencyFunctions!$A$2:$A$206,B370+1),1000000)</f>
        <v>#N/A</v>
      </c>
      <c r="F370" t="e">
        <f>IF(B370&lt;206,INDEX(EfficiencyFunctions!$B$2:$B$206,B370+1),INDEX(EfficiencyFunctions!$B$2:$B$206,B370))</f>
        <v>#N/A</v>
      </c>
      <c r="G370">
        <f t="shared" si="10"/>
        <v>0</v>
      </c>
      <c r="H370">
        <f>IF(ISNUMBER((IF($B370&lt;206,INDEX(EfficiencyFunctions!C$2:C$206,$B370+1),INDEX(EfficiencyFunctions!C$2:C$206,$B370))-INDEX(EfficiencyFunctions!C$2:C$206,$B370))/($E370-$C370)*($A370-$C370)+INDEX(EfficiencyFunctions!C$2:C$206,$B370)),(IF($B370&lt;206,INDEX(EfficiencyFunctions!C$2:C$206,$B370+1),INDEX(EfficiencyFunctions!C$2:C$206,$B370))-INDEX(EfficiencyFunctions!C$2:C$206,$B370))/($E370-$C370)*($A370-$C370)+INDEX(EfficiencyFunctions!C$2:C$206,$B370),0)</f>
        <v>0</v>
      </c>
      <c r="I370">
        <f>IF(ISNUMBER((IF($B370&lt;206,INDEX(EfficiencyFunctions!D$2:D$206,$B370+1),INDEX(EfficiencyFunctions!D$2:D$206,$B370))-INDEX(EfficiencyFunctions!D$2:D$206,$B370))/($E370-$C370)*($A370-$C370)+INDEX(EfficiencyFunctions!D$2:D$206,$B370)),(IF($B370&lt;206,INDEX(EfficiencyFunctions!D$2:D$206,$B370+1),INDEX(EfficiencyFunctions!D$2:D$206,$B370))-INDEX(EfficiencyFunctions!D$2:D$206,$B370))/($E370-$C370)*($A370-$C370)+INDEX(EfficiencyFunctions!D$2:D$206,$B370),0)</f>
        <v>0</v>
      </c>
      <c r="J370">
        <f>IF(ISNUMBER((IF($B370&lt;206,INDEX(EfficiencyFunctions!E$2:E$206,$B370+1),INDEX(EfficiencyFunctions!E$2:E$206,$B370))-INDEX(EfficiencyFunctions!E$2:E$206,$B370))/($E370-$C370)*($A370-$C370)+INDEX(EfficiencyFunctions!E$2:E$206,$B370)),(IF($B370&lt;206,INDEX(EfficiencyFunctions!E$2:E$206,$B370+1),INDEX(EfficiencyFunctions!E$2:E$206,$B370))-INDEX(EfficiencyFunctions!E$2:E$206,$B370))/($E370-$C370)*($A370-$C370)+INDEX(EfficiencyFunctions!E$2:E$206,$B370),0)</f>
        <v>0</v>
      </c>
      <c r="K370">
        <f>IF(ISNUMBER((IF($B370&lt;206,INDEX(EfficiencyFunctions!F$2:F$206,$B370+1),INDEX(EfficiencyFunctions!F$2:F$206,$B370))-INDEX(EfficiencyFunctions!F$2:F$206,$B370))/($E370-$C370)*($A370-$C370)+INDEX(EfficiencyFunctions!F$2:F$206,$B370)),(IF($B370&lt;206,INDEX(EfficiencyFunctions!F$2:F$206,$B370+1),INDEX(EfficiencyFunctions!F$2:F$206,$B370))-INDEX(EfficiencyFunctions!F$2:F$206,$B370))/($E370-$C370)*($A370-$C370)+INDEX(EfficiencyFunctions!F$2:F$206,$B370),0)</f>
        <v>0</v>
      </c>
      <c r="L370">
        <f t="shared" si="11"/>
        <v>0</v>
      </c>
      <c r="M370">
        <f>IF(ISNUMBER(MainDisplay!I370),MainDisplay!I370*MainDisplay!$A$5/(683*SUMPRODUCT('Interpolated data'!G$3:G$1003,'Interpolated data'!L$3:L$1003,MainDisplay!I$3:I$1003)),0)</f>
        <v>0</v>
      </c>
    </row>
    <row r="371" spans="1:13" x14ac:dyDescent="0.25">
      <c r="A371" t="str">
        <f>IF(ISNUMBER(MainDisplay!G371),MainDisplay!G371,"")</f>
        <v/>
      </c>
      <c r="B371" t="e">
        <f>MATCH($A371,EfficiencyFunctions!$A$2:$A$206,1)</f>
        <v>#N/A</v>
      </c>
      <c r="C371" t="e">
        <f>INDEX(EfficiencyFunctions!$A$2:$A$206,B371)</f>
        <v>#N/A</v>
      </c>
      <c r="D371" t="e">
        <f>INDEX(EfficiencyFunctions!$B$2:$B$206,B371)</f>
        <v>#N/A</v>
      </c>
      <c r="E371" t="e">
        <f>IF(B371&lt;206,INDEX(EfficiencyFunctions!$A$2:$A$206,B371+1),1000000)</f>
        <v>#N/A</v>
      </c>
      <c r="F371" t="e">
        <f>IF(B371&lt;206,INDEX(EfficiencyFunctions!$B$2:$B$206,B371+1),INDEX(EfficiencyFunctions!$B$2:$B$206,B371))</f>
        <v>#N/A</v>
      </c>
      <c r="G371">
        <f t="shared" si="10"/>
        <v>0</v>
      </c>
      <c r="H371">
        <f>IF(ISNUMBER((IF($B371&lt;206,INDEX(EfficiencyFunctions!C$2:C$206,$B371+1),INDEX(EfficiencyFunctions!C$2:C$206,$B371))-INDEX(EfficiencyFunctions!C$2:C$206,$B371))/($E371-$C371)*($A371-$C371)+INDEX(EfficiencyFunctions!C$2:C$206,$B371)),(IF($B371&lt;206,INDEX(EfficiencyFunctions!C$2:C$206,$B371+1),INDEX(EfficiencyFunctions!C$2:C$206,$B371))-INDEX(EfficiencyFunctions!C$2:C$206,$B371))/($E371-$C371)*($A371-$C371)+INDEX(EfficiencyFunctions!C$2:C$206,$B371),0)</f>
        <v>0</v>
      </c>
      <c r="I371">
        <f>IF(ISNUMBER((IF($B371&lt;206,INDEX(EfficiencyFunctions!D$2:D$206,$B371+1),INDEX(EfficiencyFunctions!D$2:D$206,$B371))-INDEX(EfficiencyFunctions!D$2:D$206,$B371))/($E371-$C371)*($A371-$C371)+INDEX(EfficiencyFunctions!D$2:D$206,$B371)),(IF($B371&lt;206,INDEX(EfficiencyFunctions!D$2:D$206,$B371+1),INDEX(EfficiencyFunctions!D$2:D$206,$B371))-INDEX(EfficiencyFunctions!D$2:D$206,$B371))/($E371-$C371)*($A371-$C371)+INDEX(EfficiencyFunctions!D$2:D$206,$B371),0)</f>
        <v>0</v>
      </c>
      <c r="J371">
        <f>IF(ISNUMBER((IF($B371&lt;206,INDEX(EfficiencyFunctions!E$2:E$206,$B371+1),INDEX(EfficiencyFunctions!E$2:E$206,$B371))-INDEX(EfficiencyFunctions!E$2:E$206,$B371))/($E371-$C371)*($A371-$C371)+INDEX(EfficiencyFunctions!E$2:E$206,$B371)),(IF($B371&lt;206,INDEX(EfficiencyFunctions!E$2:E$206,$B371+1),INDEX(EfficiencyFunctions!E$2:E$206,$B371))-INDEX(EfficiencyFunctions!E$2:E$206,$B371))/($E371-$C371)*($A371-$C371)+INDEX(EfficiencyFunctions!E$2:E$206,$B371),0)</f>
        <v>0</v>
      </c>
      <c r="K371">
        <f>IF(ISNUMBER((IF($B371&lt;206,INDEX(EfficiencyFunctions!F$2:F$206,$B371+1),INDEX(EfficiencyFunctions!F$2:F$206,$B371))-INDEX(EfficiencyFunctions!F$2:F$206,$B371))/($E371-$C371)*($A371-$C371)+INDEX(EfficiencyFunctions!F$2:F$206,$B371)),(IF($B371&lt;206,INDEX(EfficiencyFunctions!F$2:F$206,$B371+1),INDEX(EfficiencyFunctions!F$2:F$206,$B371))-INDEX(EfficiencyFunctions!F$2:F$206,$B371))/($E371-$C371)*($A371-$C371)+INDEX(EfficiencyFunctions!F$2:F$206,$B371),0)</f>
        <v>0</v>
      </c>
      <c r="L371">
        <f t="shared" si="11"/>
        <v>0</v>
      </c>
      <c r="M371">
        <f>IF(ISNUMBER(MainDisplay!I371),MainDisplay!I371*MainDisplay!$A$5/(683*SUMPRODUCT('Interpolated data'!G$3:G$1003,'Interpolated data'!L$3:L$1003,MainDisplay!I$3:I$1003)),0)</f>
        <v>0</v>
      </c>
    </row>
    <row r="372" spans="1:13" x14ac:dyDescent="0.25">
      <c r="A372" t="str">
        <f>IF(ISNUMBER(MainDisplay!G372),MainDisplay!G372,"")</f>
        <v/>
      </c>
      <c r="B372" t="e">
        <f>MATCH($A372,EfficiencyFunctions!$A$2:$A$206,1)</f>
        <v>#N/A</v>
      </c>
      <c r="C372" t="e">
        <f>INDEX(EfficiencyFunctions!$A$2:$A$206,B372)</f>
        <v>#N/A</v>
      </c>
      <c r="D372" t="e">
        <f>INDEX(EfficiencyFunctions!$B$2:$B$206,B372)</f>
        <v>#N/A</v>
      </c>
      <c r="E372" t="e">
        <f>IF(B372&lt;206,INDEX(EfficiencyFunctions!$A$2:$A$206,B372+1),1000000)</f>
        <v>#N/A</v>
      </c>
      <c r="F372" t="e">
        <f>IF(B372&lt;206,INDEX(EfficiencyFunctions!$B$2:$B$206,B372+1),INDEX(EfficiencyFunctions!$B$2:$B$206,B372))</f>
        <v>#N/A</v>
      </c>
      <c r="G372">
        <f t="shared" si="10"/>
        <v>0</v>
      </c>
      <c r="H372">
        <f>IF(ISNUMBER((IF($B372&lt;206,INDEX(EfficiencyFunctions!C$2:C$206,$B372+1),INDEX(EfficiencyFunctions!C$2:C$206,$B372))-INDEX(EfficiencyFunctions!C$2:C$206,$B372))/($E372-$C372)*($A372-$C372)+INDEX(EfficiencyFunctions!C$2:C$206,$B372)),(IF($B372&lt;206,INDEX(EfficiencyFunctions!C$2:C$206,$B372+1),INDEX(EfficiencyFunctions!C$2:C$206,$B372))-INDEX(EfficiencyFunctions!C$2:C$206,$B372))/($E372-$C372)*($A372-$C372)+INDEX(EfficiencyFunctions!C$2:C$206,$B372),0)</f>
        <v>0</v>
      </c>
      <c r="I372">
        <f>IF(ISNUMBER((IF($B372&lt;206,INDEX(EfficiencyFunctions!D$2:D$206,$B372+1),INDEX(EfficiencyFunctions!D$2:D$206,$B372))-INDEX(EfficiencyFunctions!D$2:D$206,$B372))/($E372-$C372)*($A372-$C372)+INDEX(EfficiencyFunctions!D$2:D$206,$B372)),(IF($B372&lt;206,INDEX(EfficiencyFunctions!D$2:D$206,$B372+1),INDEX(EfficiencyFunctions!D$2:D$206,$B372))-INDEX(EfficiencyFunctions!D$2:D$206,$B372))/($E372-$C372)*($A372-$C372)+INDEX(EfficiencyFunctions!D$2:D$206,$B372),0)</f>
        <v>0</v>
      </c>
      <c r="J372">
        <f>IF(ISNUMBER((IF($B372&lt;206,INDEX(EfficiencyFunctions!E$2:E$206,$B372+1),INDEX(EfficiencyFunctions!E$2:E$206,$B372))-INDEX(EfficiencyFunctions!E$2:E$206,$B372))/($E372-$C372)*($A372-$C372)+INDEX(EfficiencyFunctions!E$2:E$206,$B372)),(IF($B372&lt;206,INDEX(EfficiencyFunctions!E$2:E$206,$B372+1),INDEX(EfficiencyFunctions!E$2:E$206,$B372))-INDEX(EfficiencyFunctions!E$2:E$206,$B372))/($E372-$C372)*($A372-$C372)+INDEX(EfficiencyFunctions!E$2:E$206,$B372),0)</f>
        <v>0</v>
      </c>
      <c r="K372">
        <f>IF(ISNUMBER((IF($B372&lt;206,INDEX(EfficiencyFunctions!F$2:F$206,$B372+1),INDEX(EfficiencyFunctions!F$2:F$206,$B372))-INDEX(EfficiencyFunctions!F$2:F$206,$B372))/($E372-$C372)*($A372-$C372)+INDEX(EfficiencyFunctions!F$2:F$206,$B372)),(IF($B372&lt;206,INDEX(EfficiencyFunctions!F$2:F$206,$B372+1),INDEX(EfficiencyFunctions!F$2:F$206,$B372))-INDEX(EfficiencyFunctions!F$2:F$206,$B372))/($E372-$C372)*($A372-$C372)+INDEX(EfficiencyFunctions!F$2:F$206,$B372),0)</f>
        <v>0</v>
      </c>
      <c r="L372">
        <f t="shared" si="11"/>
        <v>0</v>
      </c>
      <c r="M372">
        <f>IF(ISNUMBER(MainDisplay!I372),MainDisplay!I372*MainDisplay!$A$5/(683*SUMPRODUCT('Interpolated data'!G$3:G$1003,'Interpolated data'!L$3:L$1003,MainDisplay!I$3:I$1003)),0)</f>
        <v>0</v>
      </c>
    </row>
    <row r="373" spans="1:13" x14ac:dyDescent="0.25">
      <c r="A373" t="str">
        <f>IF(ISNUMBER(MainDisplay!G373),MainDisplay!G373,"")</f>
        <v/>
      </c>
      <c r="B373" t="e">
        <f>MATCH($A373,EfficiencyFunctions!$A$2:$A$206,1)</f>
        <v>#N/A</v>
      </c>
      <c r="C373" t="e">
        <f>INDEX(EfficiencyFunctions!$A$2:$A$206,B373)</f>
        <v>#N/A</v>
      </c>
      <c r="D373" t="e">
        <f>INDEX(EfficiencyFunctions!$B$2:$B$206,B373)</f>
        <v>#N/A</v>
      </c>
      <c r="E373" t="e">
        <f>IF(B373&lt;206,INDEX(EfficiencyFunctions!$A$2:$A$206,B373+1),1000000)</f>
        <v>#N/A</v>
      </c>
      <c r="F373" t="e">
        <f>IF(B373&lt;206,INDEX(EfficiencyFunctions!$B$2:$B$206,B373+1),INDEX(EfficiencyFunctions!$B$2:$B$206,B373))</f>
        <v>#N/A</v>
      </c>
      <c r="G373">
        <f t="shared" si="10"/>
        <v>0</v>
      </c>
      <c r="H373">
        <f>IF(ISNUMBER((IF($B373&lt;206,INDEX(EfficiencyFunctions!C$2:C$206,$B373+1),INDEX(EfficiencyFunctions!C$2:C$206,$B373))-INDEX(EfficiencyFunctions!C$2:C$206,$B373))/($E373-$C373)*($A373-$C373)+INDEX(EfficiencyFunctions!C$2:C$206,$B373)),(IF($B373&lt;206,INDEX(EfficiencyFunctions!C$2:C$206,$B373+1),INDEX(EfficiencyFunctions!C$2:C$206,$B373))-INDEX(EfficiencyFunctions!C$2:C$206,$B373))/($E373-$C373)*($A373-$C373)+INDEX(EfficiencyFunctions!C$2:C$206,$B373),0)</f>
        <v>0</v>
      </c>
      <c r="I373">
        <f>IF(ISNUMBER((IF($B373&lt;206,INDEX(EfficiencyFunctions!D$2:D$206,$B373+1),INDEX(EfficiencyFunctions!D$2:D$206,$B373))-INDEX(EfficiencyFunctions!D$2:D$206,$B373))/($E373-$C373)*($A373-$C373)+INDEX(EfficiencyFunctions!D$2:D$206,$B373)),(IF($B373&lt;206,INDEX(EfficiencyFunctions!D$2:D$206,$B373+1),INDEX(EfficiencyFunctions!D$2:D$206,$B373))-INDEX(EfficiencyFunctions!D$2:D$206,$B373))/($E373-$C373)*($A373-$C373)+INDEX(EfficiencyFunctions!D$2:D$206,$B373),0)</f>
        <v>0</v>
      </c>
      <c r="J373">
        <f>IF(ISNUMBER((IF($B373&lt;206,INDEX(EfficiencyFunctions!E$2:E$206,$B373+1),INDEX(EfficiencyFunctions!E$2:E$206,$B373))-INDEX(EfficiencyFunctions!E$2:E$206,$B373))/($E373-$C373)*($A373-$C373)+INDEX(EfficiencyFunctions!E$2:E$206,$B373)),(IF($B373&lt;206,INDEX(EfficiencyFunctions!E$2:E$206,$B373+1),INDEX(EfficiencyFunctions!E$2:E$206,$B373))-INDEX(EfficiencyFunctions!E$2:E$206,$B373))/($E373-$C373)*($A373-$C373)+INDEX(EfficiencyFunctions!E$2:E$206,$B373),0)</f>
        <v>0</v>
      </c>
      <c r="K373">
        <f>IF(ISNUMBER((IF($B373&lt;206,INDEX(EfficiencyFunctions!F$2:F$206,$B373+1),INDEX(EfficiencyFunctions!F$2:F$206,$B373))-INDEX(EfficiencyFunctions!F$2:F$206,$B373))/($E373-$C373)*($A373-$C373)+INDEX(EfficiencyFunctions!F$2:F$206,$B373)),(IF($B373&lt;206,INDEX(EfficiencyFunctions!F$2:F$206,$B373+1),INDEX(EfficiencyFunctions!F$2:F$206,$B373))-INDEX(EfficiencyFunctions!F$2:F$206,$B373))/($E373-$C373)*($A373-$C373)+INDEX(EfficiencyFunctions!F$2:F$206,$B373),0)</f>
        <v>0</v>
      </c>
      <c r="L373">
        <f t="shared" si="11"/>
        <v>0</v>
      </c>
      <c r="M373">
        <f>IF(ISNUMBER(MainDisplay!I373),MainDisplay!I373*MainDisplay!$A$5/(683*SUMPRODUCT('Interpolated data'!G$3:G$1003,'Interpolated data'!L$3:L$1003,MainDisplay!I$3:I$1003)),0)</f>
        <v>0</v>
      </c>
    </row>
    <row r="374" spans="1:13" x14ac:dyDescent="0.25">
      <c r="A374" t="str">
        <f>IF(ISNUMBER(MainDisplay!G374),MainDisplay!G374,"")</f>
        <v/>
      </c>
      <c r="B374" t="e">
        <f>MATCH($A374,EfficiencyFunctions!$A$2:$A$206,1)</f>
        <v>#N/A</v>
      </c>
      <c r="C374" t="e">
        <f>INDEX(EfficiencyFunctions!$A$2:$A$206,B374)</f>
        <v>#N/A</v>
      </c>
      <c r="D374" t="e">
        <f>INDEX(EfficiencyFunctions!$B$2:$B$206,B374)</f>
        <v>#N/A</v>
      </c>
      <c r="E374" t="e">
        <f>IF(B374&lt;206,INDEX(EfficiencyFunctions!$A$2:$A$206,B374+1),1000000)</f>
        <v>#N/A</v>
      </c>
      <c r="F374" t="e">
        <f>IF(B374&lt;206,INDEX(EfficiencyFunctions!$B$2:$B$206,B374+1),INDEX(EfficiencyFunctions!$B$2:$B$206,B374))</f>
        <v>#N/A</v>
      </c>
      <c r="G374">
        <f t="shared" si="10"/>
        <v>0</v>
      </c>
      <c r="H374">
        <f>IF(ISNUMBER((IF($B374&lt;206,INDEX(EfficiencyFunctions!C$2:C$206,$B374+1),INDEX(EfficiencyFunctions!C$2:C$206,$B374))-INDEX(EfficiencyFunctions!C$2:C$206,$B374))/($E374-$C374)*($A374-$C374)+INDEX(EfficiencyFunctions!C$2:C$206,$B374)),(IF($B374&lt;206,INDEX(EfficiencyFunctions!C$2:C$206,$B374+1),INDEX(EfficiencyFunctions!C$2:C$206,$B374))-INDEX(EfficiencyFunctions!C$2:C$206,$B374))/($E374-$C374)*($A374-$C374)+INDEX(EfficiencyFunctions!C$2:C$206,$B374),0)</f>
        <v>0</v>
      </c>
      <c r="I374">
        <f>IF(ISNUMBER((IF($B374&lt;206,INDEX(EfficiencyFunctions!D$2:D$206,$B374+1),INDEX(EfficiencyFunctions!D$2:D$206,$B374))-INDEX(EfficiencyFunctions!D$2:D$206,$B374))/($E374-$C374)*($A374-$C374)+INDEX(EfficiencyFunctions!D$2:D$206,$B374)),(IF($B374&lt;206,INDEX(EfficiencyFunctions!D$2:D$206,$B374+1),INDEX(EfficiencyFunctions!D$2:D$206,$B374))-INDEX(EfficiencyFunctions!D$2:D$206,$B374))/($E374-$C374)*($A374-$C374)+INDEX(EfficiencyFunctions!D$2:D$206,$B374),0)</f>
        <v>0</v>
      </c>
      <c r="J374">
        <f>IF(ISNUMBER((IF($B374&lt;206,INDEX(EfficiencyFunctions!E$2:E$206,$B374+1),INDEX(EfficiencyFunctions!E$2:E$206,$B374))-INDEX(EfficiencyFunctions!E$2:E$206,$B374))/($E374-$C374)*($A374-$C374)+INDEX(EfficiencyFunctions!E$2:E$206,$B374)),(IF($B374&lt;206,INDEX(EfficiencyFunctions!E$2:E$206,$B374+1),INDEX(EfficiencyFunctions!E$2:E$206,$B374))-INDEX(EfficiencyFunctions!E$2:E$206,$B374))/($E374-$C374)*($A374-$C374)+INDEX(EfficiencyFunctions!E$2:E$206,$B374),0)</f>
        <v>0</v>
      </c>
      <c r="K374">
        <f>IF(ISNUMBER((IF($B374&lt;206,INDEX(EfficiencyFunctions!F$2:F$206,$B374+1),INDEX(EfficiencyFunctions!F$2:F$206,$B374))-INDEX(EfficiencyFunctions!F$2:F$206,$B374))/($E374-$C374)*($A374-$C374)+INDEX(EfficiencyFunctions!F$2:F$206,$B374)),(IF($B374&lt;206,INDEX(EfficiencyFunctions!F$2:F$206,$B374+1),INDEX(EfficiencyFunctions!F$2:F$206,$B374))-INDEX(EfficiencyFunctions!F$2:F$206,$B374))/($E374-$C374)*($A374-$C374)+INDEX(EfficiencyFunctions!F$2:F$206,$B374),0)</f>
        <v>0</v>
      </c>
      <c r="L374">
        <f t="shared" si="11"/>
        <v>0</v>
      </c>
      <c r="M374">
        <f>IF(ISNUMBER(MainDisplay!I374),MainDisplay!I374*MainDisplay!$A$5/(683*SUMPRODUCT('Interpolated data'!G$3:G$1003,'Interpolated data'!L$3:L$1003,MainDisplay!I$3:I$1003)),0)</f>
        <v>0</v>
      </c>
    </row>
    <row r="375" spans="1:13" x14ac:dyDescent="0.25">
      <c r="A375" t="str">
        <f>IF(ISNUMBER(MainDisplay!G375),MainDisplay!G375,"")</f>
        <v/>
      </c>
      <c r="B375" t="e">
        <f>MATCH($A375,EfficiencyFunctions!$A$2:$A$206,1)</f>
        <v>#N/A</v>
      </c>
      <c r="C375" t="e">
        <f>INDEX(EfficiencyFunctions!$A$2:$A$206,B375)</f>
        <v>#N/A</v>
      </c>
      <c r="D375" t="e">
        <f>INDEX(EfficiencyFunctions!$B$2:$B$206,B375)</f>
        <v>#N/A</v>
      </c>
      <c r="E375" t="e">
        <f>IF(B375&lt;206,INDEX(EfficiencyFunctions!$A$2:$A$206,B375+1),1000000)</f>
        <v>#N/A</v>
      </c>
      <c r="F375" t="e">
        <f>IF(B375&lt;206,INDEX(EfficiencyFunctions!$B$2:$B$206,B375+1),INDEX(EfficiencyFunctions!$B$2:$B$206,B375))</f>
        <v>#N/A</v>
      </c>
      <c r="G375">
        <f t="shared" si="10"/>
        <v>0</v>
      </c>
      <c r="H375">
        <f>IF(ISNUMBER((IF($B375&lt;206,INDEX(EfficiencyFunctions!C$2:C$206,$B375+1),INDEX(EfficiencyFunctions!C$2:C$206,$B375))-INDEX(EfficiencyFunctions!C$2:C$206,$B375))/($E375-$C375)*($A375-$C375)+INDEX(EfficiencyFunctions!C$2:C$206,$B375)),(IF($B375&lt;206,INDEX(EfficiencyFunctions!C$2:C$206,$B375+1),INDEX(EfficiencyFunctions!C$2:C$206,$B375))-INDEX(EfficiencyFunctions!C$2:C$206,$B375))/($E375-$C375)*($A375-$C375)+INDEX(EfficiencyFunctions!C$2:C$206,$B375),0)</f>
        <v>0</v>
      </c>
      <c r="I375">
        <f>IF(ISNUMBER((IF($B375&lt;206,INDEX(EfficiencyFunctions!D$2:D$206,$B375+1),INDEX(EfficiencyFunctions!D$2:D$206,$B375))-INDEX(EfficiencyFunctions!D$2:D$206,$B375))/($E375-$C375)*($A375-$C375)+INDEX(EfficiencyFunctions!D$2:D$206,$B375)),(IF($B375&lt;206,INDEX(EfficiencyFunctions!D$2:D$206,$B375+1),INDEX(EfficiencyFunctions!D$2:D$206,$B375))-INDEX(EfficiencyFunctions!D$2:D$206,$B375))/($E375-$C375)*($A375-$C375)+INDEX(EfficiencyFunctions!D$2:D$206,$B375),0)</f>
        <v>0</v>
      </c>
      <c r="J375">
        <f>IF(ISNUMBER((IF($B375&lt;206,INDEX(EfficiencyFunctions!E$2:E$206,$B375+1),INDEX(EfficiencyFunctions!E$2:E$206,$B375))-INDEX(EfficiencyFunctions!E$2:E$206,$B375))/($E375-$C375)*($A375-$C375)+INDEX(EfficiencyFunctions!E$2:E$206,$B375)),(IF($B375&lt;206,INDEX(EfficiencyFunctions!E$2:E$206,$B375+1),INDEX(EfficiencyFunctions!E$2:E$206,$B375))-INDEX(EfficiencyFunctions!E$2:E$206,$B375))/($E375-$C375)*($A375-$C375)+INDEX(EfficiencyFunctions!E$2:E$206,$B375),0)</f>
        <v>0</v>
      </c>
      <c r="K375">
        <f>IF(ISNUMBER((IF($B375&lt;206,INDEX(EfficiencyFunctions!F$2:F$206,$B375+1),INDEX(EfficiencyFunctions!F$2:F$206,$B375))-INDEX(EfficiencyFunctions!F$2:F$206,$B375))/($E375-$C375)*($A375-$C375)+INDEX(EfficiencyFunctions!F$2:F$206,$B375)),(IF($B375&lt;206,INDEX(EfficiencyFunctions!F$2:F$206,$B375+1),INDEX(EfficiencyFunctions!F$2:F$206,$B375))-INDEX(EfficiencyFunctions!F$2:F$206,$B375))/($E375-$C375)*($A375-$C375)+INDEX(EfficiencyFunctions!F$2:F$206,$B375),0)</f>
        <v>0</v>
      </c>
      <c r="L375">
        <f t="shared" si="11"/>
        <v>0</v>
      </c>
      <c r="M375">
        <f>IF(ISNUMBER(MainDisplay!I375),MainDisplay!I375*MainDisplay!$A$5/(683*SUMPRODUCT('Interpolated data'!G$3:G$1003,'Interpolated data'!L$3:L$1003,MainDisplay!I$3:I$1003)),0)</f>
        <v>0</v>
      </c>
    </row>
    <row r="376" spans="1:13" x14ac:dyDescent="0.25">
      <c r="A376" t="str">
        <f>IF(ISNUMBER(MainDisplay!G376),MainDisplay!G376,"")</f>
        <v/>
      </c>
      <c r="B376" t="e">
        <f>MATCH($A376,EfficiencyFunctions!$A$2:$A$206,1)</f>
        <v>#N/A</v>
      </c>
      <c r="C376" t="e">
        <f>INDEX(EfficiencyFunctions!$A$2:$A$206,B376)</f>
        <v>#N/A</v>
      </c>
      <c r="D376" t="e">
        <f>INDEX(EfficiencyFunctions!$B$2:$B$206,B376)</f>
        <v>#N/A</v>
      </c>
      <c r="E376" t="e">
        <f>IF(B376&lt;206,INDEX(EfficiencyFunctions!$A$2:$A$206,B376+1),1000000)</f>
        <v>#N/A</v>
      </c>
      <c r="F376" t="e">
        <f>IF(B376&lt;206,INDEX(EfficiencyFunctions!$B$2:$B$206,B376+1),INDEX(EfficiencyFunctions!$B$2:$B$206,B376))</f>
        <v>#N/A</v>
      </c>
      <c r="G376">
        <f t="shared" si="10"/>
        <v>0</v>
      </c>
      <c r="H376">
        <f>IF(ISNUMBER((IF($B376&lt;206,INDEX(EfficiencyFunctions!C$2:C$206,$B376+1),INDEX(EfficiencyFunctions!C$2:C$206,$B376))-INDEX(EfficiencyFunctions!C$2:C$206,$B376))/($E376-$C376)*($A376-$C376)+INDEX(EfficiencyFunctions!C$2:C$206,$B376)),(IF($B376&lt;206,INDEX(EfficiencyFunctions!C$2:C$206,$B376+1),INDEX(EfficiencyFunctions!C$2:C$206,$B376))-INDEX(EfficiencyFunctions!C$2:C$206,$B376))/($E376-$C376)*($A376-$C376)+INDEX(EfficiencyFunctions!C$2:C$206,$B376),0)</f>
        <v>0</v>
      </c>
      <c r="I376">
        <f>IF(ISNUMBER((IF($B376&lt;206,INDEX(EfficiencyFunctions!D$2:D$206,$B376+1),INDEX(EfficiencyFunctions!D$2:D$206,$B376))-INDEX(EfficiencyFunctions!D$2:D$206,$B376))/($E376-$C376)*($A376-$C376)+INDEX(EfficiencyFunctions!D$2:D$206,$B376)),(IF($B376&lt;206,INDEX(EfficiencyFunctions!D$2:D$206,$B376+1),INDEX(EfficiencyFunctions!D$2:D$206,$B376))-INDEX(EfficiencyFunctions!D$2:D$206,$B376))/($E376-$C376)*($A376-$C376)+INDEX(EfficiencyFunctions!D$2:D$206,$B376),0)</f>
        <v>0</v>
      </c>
      <c r="J376">
        <f>IF(ISNUMBER((IF($B376&lt;206,INDEX(EfficiencyFunctions!E$2:E$206,$B376+1),INDEX(EfficiencyFunctions!E$2:E$206,$B376))-INDEX(EfficiencyFunctions!E$2:E$206,$B376))/($E376-$C376)*($A376-$C376)+INDEX(EfficiencyFunctions!E$2:E$206,$B376)),(IF($B376&lt;206,INDEX(EfficiencyFunctions!E$2:E$206,$B376+1),INDEX(EfficiencyFunctions!E$2:E$206,$B376))-INDEX(EfficiencyFunctions!E$2:E$206,$B376))/($E376-$C376)*($A376-$C376)+INDEX(EfficiencyFunctions!E$2:E$206,$B376),0)</f>
        <v>0</v>
      </c>
      <c r="K376">
        <f>IF(ISNUMBER((IF($B376&lt;206,INDEX(EfficiencyFunctions!F$2:F$206,$B376+1),INDEX(EfficiencyFunctions!F$2:F$206,$B376))-INDEX(EfficiencyFunctions!F$2:F$206,$B376))/($E376-$C376)*($A376-$C376)+INDEX(EfficiencyFunctions!F$2:F$206,$B376)),(IF($B376&lt;206,INDEX(EfficiencyFunctions!F$2:F$206,$B376+1),INDEX(EfficiencyFunctions!F$2:F$206,$B376))-INDEX(EfficiencyFunctions!F$2:F$206,$B376))/($E376-$C376)*($A376-$C376)+INDEX(EfficiencyFunctions!F$2:F$206,$B376),0)</f>
        <v>0</v>
      </c>
      <c r="L376">
        <f t="shared" si="11"/>
        <v>0</v>
      </c>
      <c r="M376">
        <f>IF(ISNUMBER(MainDisplay!I376),MainDisplay!I376*MainDisplay!$A$5/(683*SUMPRODUCT('Interpolated data'!G$3:G$1003,'Interpolated data'!L$3:L$1003,MainDisplay!I$3:I$1003)),0)</f>
        <v>0</v>
      </c>
    </row>
    <row r="377" spans="1:13" x14ac:dyDescent="0.25">
      <c r="A377" t="str">
        <f>IF(ISNUMBER(MainDisplay!G377),MainDisplay!G377,"")</f>
        <v/>
      </c>
      <c r="B377" t="e">
        <f>MATCH($A377,EfficiencyFunctions!$A$2:$A$206,1)</f>
        <v>#N/A</v>
      </c>
      <c r="C377" t="e">
        <f>INDEX(EfficiencyFunctions!$A$2:$A$206,B377)</f>
        <v>#N/A</v>
      </c>
      <c r="D377" t="e">
        <f>INDEX(EfficiencyFunctions!$B$2:$B$206,B377)</f>
        <v>#N/A</v>
      </c>
      <c r="E377" t="e">
        <f>IF(B377&lt;206,INDEX(EfficiencyFunctions!$A$2:$A$206,B377+1),1000000)</f>
        <v>#N/A</v>
      </c>
      <c r="F377" t="e">
        <f>IF(B377&lt;206,INDEX(EfficiencyFunctions!$B$2:$B$206,B377+1),INDEX(EfficiencyFunctions!$B$2:$B$206,B377))</f>
        <v>#N/A</v>
      </c>
      <c r="G377">
        <f t="shared" si="10"/>
        <v>0</v>
      </c>
      <c r="H377">
        <f>IF(ISNUMBER((IF($B377&lt;206,INDEX(EfficiencyFunctions!C$2:C$206,$B377+1),INDEX(EfficiencyFunctions!C$2:C$206,$B377))-INDEX(EfficiencyFunctions!C$2:C$206,$B377))/($E377-$C377)*($A377-$C377)+INDEX(EfficiencyFunctions!C$2:C$206,$B377)),(IF($B377&lt;206,INDEX(EfficiencyFunctions!C$2:C$206,$B377+1),INDEX(EfficiencyFunctions!C$2:C$206,$B377))-INDEX(EfficiencyFunctions!C$2:C$206,$B377))/($E377-$C377)*($A377-$C377)+INDEX(EfficiencyFunctions!C$2:C$206,$B377),0)</f>
        <v>0</v>
      </c>
      <c r="I377">
        <f>IF(ISNUMBER((IF($B377&lt;206,INDEX(EfficiencyFunctions!D$2:D$206,$B377+1),INDEX(EfficiencyFunctions!D$2:D$206,$B377))-INDEX(EfficiencyFunctions!D$2:D$206,$B377))/($E377-$C377)*($A377-$C377)+INDEX(EfficiencyFunctions!D$2:D$206,$B377)),(IF($B377&lt;206,INDEX(EfficiencyFunctions!D$2:D$206,$B377+1),INDEX(EfficiencyFunctions!D$2:D$206,$B377))-INDEX(EfficiencyFunctions!D$2:D$206,$B377))/($E377-$C377)*($A377-$C377)+INDEX(EfficiencyFunctions!D$2:D$206,$B377),0)</f>
        <v>0</v>
      </c>
      <c r="J377">
        <f>IF(ISNUMBER((IF($B377&lt;206,INDEX(EfficiencyFunctions!E$2:E$206,$B377+1),INDEX(EfficiencyFunctions!E$2:E$206,$B377))-INDEX(EfficiencyFunctions!E$2:E$206,$B377))/($E377-$C377)*($A377-$C377)+INDEX(EfficiencyFunctions!E$2:E$206,$B377)),(IF($B377&lt;206,INDEX(EfficiencyFunctions!E$2:E$206,$B377+1),INDEX(EfficiencyFunctions!E$2:E$206,$B377))-INDEX(EfficiencyFunctions!E$2:E$206,$B377))/($E377-$C377)*($A377-$C377)+INDEX(EfficiencyFunctions!E$2:E$206,$B377),0)</f>
        <v>0</v>
      </c>
      <c r="K377">
        <f>IF(ISNUMBER((IF($B377&lt;206,INDEX(EfficiencyFunctions!F$2:F$206,$B377+1),INDEX(EfficiencyFunctions!F$2:F$206,$B377))-INDEX(EfficiencyFunctions!F$2:F$206,$B377))/($E377-$C377)*($A377-$C377)+INDEX(EfficiencyFunctions!F$2:F$206,$B377)),(IF($B377&lt;206,INDEX(EfficiencyFunctions!F$2:F$206,$B377+1),INDEX(EfficiencyFunctions!F$2:F$206,$B377))-INDEX(EfficiencyFunctions!F$2:F$206,$B377))/($E377-$C377)*($A377-$C377)+INDEX(EfficiencyFunctions!F$2:F$206,$B377),0)</f>
        <v>0</v>
      </c>
      <c r="L377">
        <f t="shared" si="11"/>
        <v>0</v>
      </c>
      <c r="M377">
        <f>IF(ISNUMBER(MainDisplay!I377),MainDisplay!I377*MainDisplay!$A$5/(683*SUMPRODUCT('Interpolated data'!G$3:G$1003,'Interpolated data'!L$3:L$1003,MainDisplay!I$3:I$1003)),0)</f>
        <v>0</v>
      </c>
    </row>
    <row r="378" spans="1:13" x14ac:dyDescent="0.25">
      <c r="A378" t="str">
        <f>IF(ISNUMBER(MainDisplay!G378),MainDisplay!G378,"")</f>
        <v/>
      </c>
      <c r="B378" t="e">
        <f>MATCH($A378,EfficiencyFunctions!$A$2:$A$206,1)</f>
        <v>#N/A</v>
      </c>
      <c r="C378" t="e">
        <f>INDEX(EfficiencyFunctions!$A$2:$A$206,B378)</f>
        <v>#N/A</v>
      </c>
      <c r="D378" t="e">
        <f>INDEX(EfficiencyFunctions!$B$2:$B$206,B378)</f>
        <v>#N/A</v>
      </c>
      <c r="E378" t="e">
        <f>IF(B378&lt;206,INDEX(EfficiencyFunctions!$A$2:$A$206,B378+1),1000000)</f>
        <v>#N/A</v>
      </c>
      <c r="F378" t="e">
        <f>IF(B378&lt;206,INDEX(EfficiencyFunctions!$B$2:$B$206,B378+1),INDEX(EfficiencyFunctions!$B$2:$B$206,B378))</f>
        <v>#N/A</v>
      </c>
      <c r="G378">
        <f t="shared" si="10"/>
        <v>0</v>
      </c>
      <c r="H378">
        <f>IF(ISNUMBER((IF($B378&lt;206,INDEX(EfficiencyFunctions!C$2:C$206,$B378+1),INDEX(EfficiencyFunctions!C$2:C$206,$B378))-INDEX(EfficiencyFunctions!C$2:C$206,$B378))/($E378-$C378)*($A378-$C378)+INDEX(EfficiencyFunctions!C$2:C$206,$B378)),(IF($B378&lt;206,INDEX(EfficiencyFunctions!C$2:C$206,$B378+1),INDEX(EfficiencyFunctions!C$2:C$206,$B378))-INDEX(EfficiencyFunctions!C$2:C$206,$B378))/($E378-$C378)*($A378-$C378)+INDEX(EfficiencyFunctions!C$2:C$206,$B378),0)</f>
        <v>0</v>
      </c>
      <c r="I378">
        <f>IF(ISNUMBER((IF($B378&lt;206,INDEX(EfficiencyFunctions!D$2:D$206,$B378+1),INDEX(EfficiencyFunctions!D$2:D$206,$B378))-INDEX(EfficiencyFunctions!D$2:D$206,$B378))/($E378-$C378)*($A378-$C378)+INDEX(EfficiencyFunctions!D$2:D$206,$B378)),(IF($B378&lt;206,INDEX(EfficiencyFunctions!D$2:D$206,$B378+1),INDEX(EfficiencyFunctions!D$2:D$206,$B378))-INDEX(EfficiencyFunctions!D$2:D$206,$B378))/($E378-$C378)*($A378-$C378)+INDEX(EfficiencyFunctions!D$2:D$206,$B378),0)</f>
        <v>0</v>
      </c>
      <c r="J378">
        <f>IF(ISNUMBER((IF($B378&lt;206,INDEX(EfficiencyFunctions!E$2:E$206,$B378+1),INDEX(EfficiencyFunctions!E$2:E$206,$B378))-INDEX(EfficiencyFunctions!E$2:E$206,$B378))/($E378-$C378)*($A378-$C378)+INDEX(EfficiencyFunctions!E$2:E$206,$B378)),(IF($B378&lt;206,INDEX(EfficiencyFunctions!E$2:E$206,$B378+1),INDEX(EfficiencyFunctions!E$2:E$206,$B378))-INDEX(EfficiencyFunctions!E$2:E$206,$B378))/($E378-$C378)*($A378-$C378)+INDEX(EfficiencyFunctions!E$2:E$206,$B378),0)</f>
        <v>0</v>
      </c>
      <c r="K378">
        <f>IF(ISNUMBER((IF($B378&lt;206,INDEX(EfficiencyFunctions!F$2:F$206,$B378+1),INDEX(EfficiencyFunctions!F$2:F$206,$B378))-INDEX(EfficiencyFunctions!F$2:F$206,$B378))/($E378-$C378)*($A378-$C378)+INDEX(EfficiencyFunctions!F$2:F$206,$B378)),(IF($B378&lt;206,INDEX(EfficiencyFunctions!F$2:F$206,$B378+1),INDEX(EfficiencyFunctions!F$2:F$206,$B378))-INDEX(EfficiencyFunctions!F$2:F$206,$B378))/($E378-$C378)*($A378-$C378)+INDEX(EfficiencyFunctions!F$2:F$206,$B378),0)</f>
        <v>0</v>
      </c>
      <c r="L378">
        <f t="shared" si="11"/>
        <v>0</v>
      </c>
      <c r="M378">
        <f>IF(ISNUMBER(MainDisplay!I378),MainDisplay!I378*MainDisplay!$A$5/(683*SUMPRODUCT('Interpolated data'!G$3:G$1003,'Interpolated data'!L$3:L$1003,MainDisplay!I$3:I$1003)),0)</f>
        <v>0</v>
      </c>
    </row>
    <row r="379" spans="1:13" x14ac:dyDescent="0.25">
      <c r="A379" t="str">
        <f>IF(ISNUMBER(MainDisplay!G379),MainDisplay!G379,"")</f>
        <v/>
      </c>
      <c r="B379" t="e">
        <f>MATCH($A379,EfficiencyFunctions!$A$2:$A$206,1)</f>
        <v>#N/A</v>
      </c>
      <c r="C379" t="e">
        <f>INDEX(EfficiencyFunctions!$A$2:$A$206,B379)</f>
        <v>#N/A</v>
      </c>
      <c r="D379" t="e">
        <f>INDEX(EfficiencyFunctions!$B$2:$B$206,B379)</f>
        <v>#N/A</v>
      </c>
      <c r="E379" t="e">
        <f>IF(B379&lt;206,INDEX(EfficiencyFunctions!$A$2:$A$206,B379+1),1000000)</f>
        <v>#N/A</v>
      </c>
      <c r="F379" t="e">
        <f>IF(B379&lt;206,INDEX(EfficiencyFunctions!$B$2:$B$206,B379+1),INDEX(EfficiencyFunctions!$B$2:$B$206,B379))</f>
        <v>#N/A</v>
      </c>
      <c r="G379">
        <f t="shared" si="10"/>
        <v>0</v>
      </c>
      <c r="H379">
        <f>IF(ISNUMBER((IF($B379&lt;206,INDEX(EfficiencyFunctions!C$2:C$206,$B379+1),INDEX(EfficiencyFunctions!C$2:C$206,$B379))-INDEX(EfficiencyFunctions!C$2:C$206,$B379))/($E379-$C379)*($A379-$C379)+INDEX(EfficiencyFunctions!C$2:C$206,$B379)),(IF($B379&lt;206,INDEX(EfficiencyFunctions!C$2:C$206,$B379+1),INDEX(EfficiencyFunctions!C$2:C$206,$B379))-INDEX(EfficiencyFunctions!C$2:C$206,$B379))/($E379-$C379)*($A379-$C379)+INDEX(EfficiencyFunctions!C$2:C$206,$B379),0)</f>
        <v>0</v>
      </c>
      <c r="I379">
        <f>IF(ISNUMBER((IF($B379&lt;206,INDEX(EfficiencyFunctions!D$2:D$206,$B379+1),INDEX(EfficiencyFunctions!D$2:D$206,$B379))-INDEX(EfficiencyFunctions!D$2:D$206,$B379))/($E379-$C379)*($A379-$C379)+INDEX(EfficiencyFunctions!D$2:D$206,$B379)),(IF($B379&lt;206,INDEX(EfficiencyFunctions!D$2:D$206,$B379+1),INDEX(EfficiencyFunctions!D$2:D$206,$B379))-INDEX(EfficiencyFunctions!D$2:D$206,$B379))/($E379-$C379)*($A379-$C379)+INDEX(EfficiencyFunctions!D$2:D$206,$B379),0)</f>
        <v>0</v>
      </c>
      <c r="J379">
        <f>IF(ISNUMBER((IF($B379&lt;206,INDEX(EfficiencyFunctions!E$2:E$206,$B379+1),INDEX(EfficiencyFunctions!E$2:E$206,$B379))-INDEX(EfficiencyFunctions!E$2:E$206,$B379))/($E379-$C379)*($A379-$C379)+INDEX(EfficiencyFunctions!E$2:E$206,$B379)),(IF($B379&lt;206,INDEX(EfficiencyFunctions!E$2:E$206,$B379+1),INDEX(EfficiencyFunctions!E$2:E$206,$B379))-INDEX(EfficiencyFunctions!E$2:E$206,$B379))/($E379-$C379)*($A379-$C379)+INDEX(EfficiencyFunctions!E$2:E$206,$B379),0)</f>
        <v>0</v>
      </c>
      <c r="K379">
        <f>IF(ISNUMBER((IF($B379&lt;206,INDEX(EfficiencyFunctions!F$2:F$206,$B379+1),INDEX(EfficiencyFunctions!F$2:F$206,$B379))-INDEX(EfficiencyFunctions!F$2:F$206,$B379))/($E379-$C379)*($A379-$C379)+INDEX(EfficiencyFunctions!F$2:F$206,$B379)),(IF($B379&lt;206,INDEX(EfficiencyFunctions!F$2:F$206,$B379+1),INDEX(EfficiencyFunctions!F$2:F$206,$B379))-INDEX(EfficiencyFunctions!F$2:F$206,$B379))/($E379-$C379)*($A379-$C379)+INDEX(EfficiencyFunctions!F$2:F$206,$B379),0)</f>
        <v>0</v>
      </c>
      <c r="L379">
        <f t="shared" si="11"/>
        <v>0</v>
      </c>
      <c r="M379">
        <f>IF(ISNUMBER(MainDisplay!I379),MainDisplay!I379*MainDisplay!$A$5/(683*SUMPRODUCT('Interpolated data'!G$3:G$1003,'Interpolated data'!L$3:L$1003,MainDisplay!I$3:I$1003)),0)</f>
        <v>0</v>
      </c>
    </row>
    <row r="380" spans="1:13" x14ac:dyDescent="0.25">
      <c r="A380" t="str">
        <f>IF(ISNUMBER(MainDisplay!G380),MainDisplay!G380,"")</f>
        <v/>
      </c>
      <c r="B380" t="e">
        <f>MATCH($A380,EfficiencyFunctions!$A$2:$A$206,1)</f>
        <v>#N/A</v>
      </c>
      <c r="C380" t="e">
        <f>INDEX(EfficiencyFunctions!$A$2:$A$206,B380)</f>
        <v>#N/A</v>
      </c>
      <c r="D380" t="e">
        <f>INDEX(EfficiencyFunctions!$B$2:$B$206,B380)</f>
        <v>#N/A</v>
      </c>
      <c r="E380" t="e">
        <f>IF(B380&lt;206,INDEX(EfficiencyFunctions!$A$2:$A$206,B380+1),1000000)</f>
        <v>#N/A</v>
      </c>
      <c r="F380" t="e">
        <f>IF(B380&lt;206,INDEX(EfficiencyFunctions!$B$2:$B$206,B380+1),INDEX(EfficiencyFunctions!$B$2:$B$206,B380))</f>
        <v>#N/A</v>
      </c>
      <c r="G380">
        <f t="shared" si="10"/>
        <v>0</v>
      </c>
      <c r="H380">
        <f>IF(ISNUMBER((IF($B380&lt;206,INDEX(EfficiencyFunctions!C$2:C$206,$B380+1),INDEX(EfficiencyFunctions!C$2:C$206,$B380))-INDEX(EfficiencyFunctions!C$2:C$206,$B380))/($E380-$C380)*($A380-$C380)+INDEX(EfficiencyFunctions!C$2:C$206,$B380)),(IF($B380&lt;206,INDEX(EfficiencyFunctions!C$2:C$206,$B380+1),INDEX(EfficiencyFunctions!C$2:C$206,$B380))-INDEX(EfficiencyFunctions!C$2:C$206,$B380))/($E380-$C380)*($A380-$C380)+INDEX(EfficiencyFunctions!C$2:C$206,$B380),0)</f>
        <v>0</v>
      </c>
      <c r="I380">
        <f>IF(ISNUMBER((IF($B380&lt;206,INDEX(EfficiencyFunctions!D$2:D$206,$B380+1),INDEX(EfficiencyFunctions!D$2:D$206,$B380))-INDEX(EfficiencyFunctions!D$2:D$206,$B380))/($E380-$C380)*($A380-$C380)+INDEX(EfficiencyFunctions!D$2:D$206,$B380)),(IF($B380&lt;206,INDEX(EfficiencyFunctions!D$2:D$206,$B380+1),INDEX(EfficiencyFunctions!D$2:D$206,$B380))-INDEX(EfficiencyFunctions!D$2:D$206,$B380))/($E380-$C380)*($A380-$C380)+INDEX(EfficiencyFunctions!D$2:D$206,$B380),0)</f>
        <v>0</v>
      </c>
      <c r="J380">
        <f>IF(ISNUMBER((IF($B380&lt;206,INDEX(EfficiencyFunctions!E$2:E$206,$B380+1),INDEX(EfficiencyFunctions!E$2:E$206,$B380))-INDEX(EfficiencyFunctions!E$2:E$206,$B380))/($E380-$C380)*($A380-$C380)+INDEX(EfficiencyFunctions!E$2:E$206,$B380)),(IF($B380&lt;206,INDEX(EfficiencyFunctions!E$2:E$206,$B380+1),INDEX(EfficiencyFunctions!E$2:E$206,$B380))-INDEX(EfficiencyFunctions!E$2:E$206,$B380))/($E380-$C380)*($A380-$C380)+INDEX(EfficiencyFunctions!E$2:E$206,$B380),0)</f>
        <v>0</v>
      </c>
      <c r="K380">
        <f>IF(ISNUMBER((IF($B380&lt;206,INDEX(EfficiencyFunctions!F$2:F$206,$B380+1),INDEX(EfficiencyFunctions!F$2:F$206,$B380))-INDEX(EfficiencyFunctions!F$2:F$206,$B380))/($E380-$C380)*($A380-$C380)+INDEX(EfficiencyFunctions!F$2:F$206,$B380)),(IF($B380&lt;206,INDEX(EfficiencyFunctions!F$2:F$206,$B380+1),INDEX(EfficiencyFunctions!F$2:F$206,$B380))-INDEX(EfficiencyFunctions!F$2:F$206,$B380))/($E380-$C380)*($A380-$C380)+INDEX(EfficiencyFunctions!F$2:F$206,$B380),0)</f>
        <v>0</v>
      </c>
      <c r="L380">
        <f t="shared" si="11"/>
        <v>0</v>
      </c>
      <c r="M380">
        <f>IF(ISNUMBER(MainDisplay!I380),MainDisplay!I380*MainDisplay!$A$5/(683*SUMPRODUCT('Interpolated data'!G$3:G$1003,'Interpolated data'!L$3:L$1003,MainDisplay!I$3:I$1003)),0)</f>
        <v>0</v>
      </c>
    </row>
    <row r="381" spans="1:13" x14ac:dyDescent="0.25">
      <c r="A381" t="str">
        <f>IF(ISNUMBER(MainDisplay!G381),MainDisplay!G381,"")</f>
        <v/>
      </c>
      <c r="B381" t="e">
        <f>MATCH($A381,EfficiencyFunctions!$A$2:$A$206,1)</f>
        <v>#N/A</v>
      </c>
      <c r="C381" t="e">
        <f>INDEX(EfficiencyFunctions!$A$2:$A$206,B381)</f>
        <v>#N/A</v>
      </c>
      <c r="D381" t="e">
        <f>INDEX(EfficiencyFunctions!$B$2:$B$206,B381)</f>
        <v>#N/A</v>
      </c>
      <c r="E381" t="e">
        <f>IF(B381&lt;206,INDEX(EfficiencyFunctions!$A$2:$A$206,B381+1),1000000)</f>
        <v>#N/A</v>
      </c>
      <c r="F381" t="e">
        <f>IF(B381&lt;206,INDEX(EfficiencyFunctions!$B$2:$B$206,B381+1),INDEX(EfficiencyFunctions!$B$2:$B$206,B381))</f>
        <v>#N/A</v>
      </c>
      <c r="G381">
        <f t="shared" si="10"/>
        <v>0</v>
      </c>
      <c r="H381">
        <f>IF(ISNUMBER((IF($B381&lt;206,INDEX(EfficiencyFunctions!C$2:C$206,$B381+1),INDEX(EfficiencyFunctions!C$2:C$206,$B381))-INDEX(EfficiencyFunctions!C$2:C$206,$B381))/($E381-$C381)*($A381-$C381)+INDEX(EfficiencyFunctions!C$2:C$206,$B381)),(IF($B381&lt;206,INDEX(EfficiencyFunctions!C$2:C$206,$B381+1),INDEX(EfficiencyFunctions!C$2:C$206,$B381))-INDEX(EfficiencyFunctions!C$2:C$206,$B381))/($E381-$C381)*($A381-$C381)+INDEX(EfficiencyFunctions!C$2:C$206,$B381),0)</f>
        <v>0</v>
      </c>
      <c r="I381">
        <f>IF(ISNUMBER((IF($B381&lt;206,INDEX(EfficiencyFunctions!D$2:D$206,$B381+1),INDEX(EfficiencyFunctions!D$2:D$206,$B381))-INDEX(EfficiencyFunctions!D$2:D$206,$B381))/($E381-$C381)*($A381-$C381)+INDEX(EfficiencyFunctions!D$2:D$206,$B381)),(IF($B381&lt;206,INDEX(EfficiencyFunctions!D$2:D$206,$B381+1),INDEX(EfficiencyFunctions!D$2:D$206,$B381))-INDEX(EfficiencyFunctions!D$2:D$206,$B381))/($E381-$C381)*($A381-$C381)+INDEX(EfficiencyFunctions!D$2:D$206,$B381),0)</f>
        <v>0</v>
      </c>
      <c r="J381">
        <f>IF(ISNUMBER((IF($B381&lt;206,INDEX(EfficiencyFunctions!E$2:E$206,$B381+1),INDEX(EfficiencyFunctions!E$2:E$206,$B381))-INDEX(EfficiencyFunctions!E$2:E$206,$B381))/($E381-$C381)*($A381-$C381)+INDEX(EfficiencyFunctions!E$2:E$206,$B381)),(IF($B381&lt;206,INDEX(EfficiencyFunctions!E$2:E$206,$B381+1),INDEX(EfficiencyFunctions!E$2:E$206,$B381))-INDEX(EfficiencyFunctions!E$2:E$206,$B381))/($E381-$C381)*($A381-$C381)+INDEX(EfficiencyFunctions!E$2:E$206,$B381),0)</f>
        <v>0</v>
      </c>
      <c r="K381">
        <f>IF(ISNUMBER((IF($B381&lt;206,INDEX(EfficiencyFunctions!F$2:F$206,$B381+1),INDEX(EfficiencyFunctions!F$2:F$206,$B381))-INDEX(EfficiencyFunctions!F$2:F$206,$B381))/($E381-$C381)*($A381-$C381)+INDEX(EfficiencyFunctions!F$2:F$206,$B381)),(IF($B381&lt;206,INDEX(EfficiencyFunctions!F$2:F$206,$B381+1),INDEX(EfficiencyFunctions!F$2:F$206,$B381))-INDEX(EfficiencyFunctions!F$2:F$206,$B381))/($E381-$C381)*($A381-$C381)+INDEX(EfficiencyFunctions!F$2:F$206,$B381),0)</f>
        <v>0</v>
      </c>
      <c r="L381">
        <f t="shared" si="11"/>
        <v>0</v>
      </c>
      <c r="M381">
        <f>IF(ISNUMBER(MainDisplay!I381),MainDisplay!I381*MainDisplay!$A$5/(683*SUMPRODUCT('Interpolated data'!G$3:G$1003,'Interpolated data'!L$3:L$1003,MainDisplay!I$3:I$1003)),0)</f>
        <v>0</v>
      </c>
    </row>
    <row r="382" spans="1:13" x14ac:dyDescent="0.25">
      <c r="A382" t="str">
        <f>IF(ISNUMBER(MainDisplay!G382),MainDisplay!G382,"")</f>
        <v/>
      </c>
      <c r="B382" t="e">
        <f>MATCH($A382,EfficiencyFunctions!$A$2:$A$206,1)</f>
        <v>#N/A</v>
      </c>
      <c r="C382" t="e">
        <f>INDEX(EfficiencyFunctions!$A$2:$A$206,B382)</f>
        <v>#N/A</v>
      </c>
      <c r="D382" t="e">
        <f>INDEX(EfficiencyFunctions!$B$2:$B$206,B382)</f>
        <v>#N/A</v>
      </c>
      <c r="E382" t="e">
        <f>IF(B382&lt;206,INDEX(EfficiencyFunctions!$A$2:$A$206,B382+1),1000000)</f>
        <v>#N/A</v>
      </c>
      <c r="F382" t="e">
        <f>IF(B382&lt;206,INDEX(EfficiencyFunctions!$B$2:$B$206,B382+1),INDEX(EfficiencyFunctions!$B$2:$B$206,B382))</f>
        <v>#N/A</v>
      </c>
      <c r="G382">
        <f t="shared" si="10"/>
        <v>0</v>
      </c>
      <c r="H382">
        <f>IF(ISNUMBER((IF($B382&lt;206,INDEX(EfficiencyFunctions!C$2:C$206,$B382+1),INDEX(EfficiencyFunctions!C$2:C$206,$B382))-INDEX(EfficiencyFunctions!C$2:C$206,$B382))/($E382-$C382)*($A382-$C382)+INDEX(EfficiencyFunctions!C$2:C$206,$B382)),(IF($B382&lt;206,INDEX(EfficiencyFunctions!C$2:C$206,$B382+1),INDEX(EfficiencyFunctions!C$2:C$206,$B382))-INDEX(EfficiencyFunctions!C$2:C$206,$B382))/($E382-$C382)*($A382-$C382)+INDEX(EfficiencyFunctions!C$2:C$206,$B382),0)</f>
        <v>0</v>
      </c>
      <c r="I382">
        <f>IF(ISNUMBER((IF($B382&lt;206,INDEX(EfficiencyFunctions!D$2:D$206,$B382+1),INDEX(EfficiencyFunctions!D$2:D$206,$B382))-INDEX(EfficiencyFunctions!D$2:D$206,$B382))/($E382-$C382)*($A382-$C382)+INDEX(EfficiencyFunctions!D$2:D$206,$B382)),(IF($B382&lt;206,INDEX(EfficiencyFunctions!D$2:D$206,$B382+1),INDEX(EfficiencyFunctions!D$2:D$206,$B382))-INDEX(EfficiencyFunctions!D$2:D$206,$B382))/($E382-$C382)*($A382-$C382)+INDEX(EfficiencyFunctions!D$2:D$206,$B382),0)</f>
        <v>0</v>
      </c>
      <c r="J382">
        <f>IF(ISNUMBER((IF($B382&lt;206,INDEX(EfficiencyFunctions!E$2:E$206,$B382+1),INDEX(EfficiencyFunctions!E$2:E$206,$B382))-INDEX(EfficiencyFunctions!E$2:E$206,$B382))/($E382-$C382)*($A382-$C382)+INDEX(EfficiencyFunctions!E$2:E$206,$B382)),(IF($B382&lt;206,INDEX(EfficiencyFunctions!E$2:E$206,$B382+1),INDEX(EfficiencyFunctions!E$2:E$206,$B382))-INDEX(EfficiencyFunctions!E$2:E$206,$B382))/($E382-$C382)*($A382-$C382)+INDEX(EfficiencyFunctions!E$2:E$206,$B382),0)</f>
        <v>0</v>
      </c>
      <c r="K382">
        <f>IF(ISNUMBER((IF($B382&lt;206,INDEX(EfficiencyFunctions!F$2:F$206,$B382+1),INDEX(EfficiencyFunctions!F$2:F$206,$B382))-INDEX(EfficiencyFunctions!F$2:F$206,$B382))/($E382-$C382)*($A382-$C382)+INDEX(EfficiencyFunctions!F$2:F$206,$B382)),(IF($B382&lt;206,INDEX(EfficiencyFunctions!F$2:F$206,$B382+1),INDEX(EfficiencyFunctions!F$2:F$206,$B382))-INDEX(EfficiencyFunctions!F$2:F$206,$B382))/($E382-$C382)*($A382-$C382)+INDEX(EfficiencyFunctions!F$2:F$206,$B382),0)</f>
        <v>0</v>
      </c>
      <c r="L382">
        <f t="shared" si="11"/>
        <v>0</v>
      </c>
      <c r="M382">
        <f>IF(ISNUMBER(MainDisplay!I382),MainDisplay!I382*MainDisplay!$A$5/(683*SUMPRODUCT('Interpolated data'!G$3:G$1003,'Interpolated data'!L$3:L$1003,MainDisplay!I$3:I$1003)),0)</f>
        <v>0</v>
      </c>
    </row>
    <row r="383" spans="1:13" x14ac:dyDescent="0.25">
      <c r="A383" t="str">
        <f>IF(ISNUMBER(MainDisplay!G383),MainDisplay!G383,"")</f>
        <v/>
      </c>
      <c r="B383" t="e">
        <f>MATCH($A383,EfficiencyFunctions!$A$2:$A$206,1)</f>
        <v>#N/A</v>
      </c>
      <c r="C383" t="e">
        <f>INDEX(EfficiencyFunctions!$A$2:$A$206,B383)</f>
        <v>#N/A</v>
      </c>
      <c r="D383" t="e">
        <f>INDEX(EfficiencyFunctions!$B$2:$B$206,B383)</f>
        <v>#N/A</v>
      </c>
      <c r="E383" t="e">
        <f>IF(B383&lt;206,INDEX(EfficiencyFunctions!$A$2:$A$206,B383+1),1000000)</f>
        <v>#N/A</v>
      </c>
      <c r="F383" t="e">
        <f>IF(B383&lt;206,INDEX(EfficiencyFunctions!$B$2:$B$206,B383+1),INDEX(EfficiencyFunctions!$B$2:$B$206,B383))</f>
        <v>#N/A</v>
      </c>
      <c r="G383">
        <f t="shared" si="10"/>
        <v>0</v>
      </c>
      <c r="H383">
        <f>IF(ISNUMBER((IF($B383&lt;206,INDEX(EfficiencyFunctions!C$2:C$206,$B383+1),INDEX(EfficiencyFunctions!C$2:C$206,$B383))-INDEX(EfficiencyFunctions!C$2:C$206,$B383))/($E383-$C383)*($A383-$C383)+INDEX(EfficiencyFunctions!C$2:C$206,$B383)),(IF($B383&lt;206,INDEX(EfficiencyFunctions!C$2:C$206,$B383+1),INDEX(EfficiencyFunctions!C$2:C$206,$B383))-INDEX(EfficiencyFunctions!C$2:C$206,$B383))/($E383-$C383)*($A383-$C383)+INDEX(EfficiencyFunctions!C$2:C$206,$B383),0)</f>
        <v>0</v>
      </c>
      <c r="I383">
        <f>IF(ISNUMBER((IF($B383&lt;206,INDEX(EfficiencyFunctions!D$2:D$206,$B383+1),INDEX(EfficiencyFunctions!D$2:D$206,$B383))-INDEX(EfficiencyFunctions!D$2:D$206,$B383))/($E383-$C383)*($A383-$C383)+INDEX(EfficiencyFunctions!D$2:D$206,$B383)),(IF($B383&lt;206,INDEX(EfficiencyFunctions!D$2:D$206,$B383+1),INDEX(EfficiencyFunctions!D$2:D$206,$B383))-INDEX(EfficiencyFunctions!D$2:D$206,$B383))/($E383-$C383)*($A383-$C383)+INDEX(EfficiencyFunctions!D$2:D$206,$B383),0)</f>
        <v>0</v>
      </c>
      <c r="J383">
        <f>IF(ISNUMBER((IF($B383&lt;206,INDEX(EfficiencyFunctions!E$2:E$206,$B383+1),INDEX(EfficiencyFunctions!E$2:E$206,$B383))-INDEX(EfficiencyFunctions!E$2:E$206,$B383))/($E383-$C383)*($A383-$C383)+INDEX(EfficiencyFunctions!E$2:E$206,$B383)),(IF($B383&lt;206,INDEX(EfficiencyFunctions!E$2:E$206,$B383+1),INDEX(EfficiencyFunctions!E$2:E$206,$B383))-INDEX(EfficiencyFunctions!E$2:E$206,$B383))/($E383-$C383)*($A383-$C383)+INDEX(EfficiencyFunctions!E$2:E$206,$B383),0)</f>
        <v>0</v>
      </c>
      <c r="K383">
        <f>IF(ISNUMBER((IF($B383&lt;206,INDEX(EfficiencyFunctions!F$2:F$206,$B383+1),INDEX(EfficiencyFunctions!F$2:F$206,$B383))-INDEX(EfficiencyFunctions!F$2:F$206,$B383))/($E383-$C383)*($A383-$C383)+INDEX(EfficiencyFunctions!F$2:F$206,$B383)),(IF($B383&lt;206,INDEX(EfficiencyFunctions!F$2:F$206,$B383+1),INDEX(EfficiencyFunctions!F$2:F$206,$B383))-INDEX(EfficiencyFunctions!F$2:F$206,$B383))/($E383-$C383)*($A383-$C383)+INDEX(EfficiencyFunctions!F$2:F$206,$B383),0)</f>
        <v>0</v>
      </c>
      <c r="L383">
        <f t="shared" si="11"/>
        <v>0</v>
      </c>
      <c r="M383">
        <f>IF(ISNUMBER(MainDisplay!I383),MainDisplay!I383*MainDisplay!$A$5/(683*SUMPRODUCT('Interpolated data'!G$3:G$1003,'Interpolated data'!L$3:L$1003,MainDisplay!I$3:I$1003)),0)</f>
        <v>0</v>
      </c>
    </row>
    <row r="384" spans="1:13" x14ac:dyDescent="0.25">
      <c r="A384" t="str">
        <f>IF(ISNUMBER(MainDisplay!G384),MainDisplay!G384,"")</f>
        <v/>
      </c>
      <c r="B384" t="e">
        <f>MATCH($A384,EfficiencyFunctions!$A$2:$A$206,1)</f>
        <v>#N/A</v>
      </c>
      <c r="C384" t="e">
        <f>INDEX(EfficiencyFunctions!$A$2:$A$206,B384)</f>
        <v>#N/A</v>
      </c>
      <c r="D384" t="e">
        <f>INDEX(EfficiencyFunctions!$B$2:$B$206,B384)</f>
        <v>#N/A</v>
      </c>
      <c r="E384" t="e">
        <f>IF(B384&lt;206,INDEX(EfficiencyFunctions!$A$2:$A$206,B384+1),1000000)</f>
        <v>#N/A</v>
      </c>
      <c r="F384" t="e">
        <f>IF(B384&lt;206,INDEX(EfficiencyFunctions!$B$2:$B$206,B384+1),INDEX(EfficiencyFunctions!$B$2:$B$206,B384))</f>
        <v>#N/A</v>
      </c>
      <c r="G384">
        <f t="shared" si="10"/>
        <v>0</v>
      </c>
      <c r="H384">
        <f>IF(ISNUMBER((IF($B384&lt;206,INDEX(EfficiencyFunctions!C$2:C$206,$B384+1),INDEX(EfficiencyFunctions!C$2:C$206,$B384))-INDEX(EfficiencyFunctions!C$2:C$206,$B384))/($E384-$C384)*($A384-$C384)+INDEX(EfficiencyFunctions!C$2:C$206,$B384)),(IF($B384&lt;206,INDEX(EfficiencyFunctions!C$2:C$206,$B384+1),INDEX(EfficiencyFunctions!C$2:C$206,$B384))-INDEX(EfficiencyFunctions!C$2:C$206,$B384))/($E384-$C384)*($A384-$C384)+INDEX(EfficiencyFunctions!C$2:C$206,$B384),0)</f>
        <v>0</v>
      </c>
      <c r="I384">
        <f>IF(ISNUMBER((IF($B384&lt;206,INDEX(EfficiencyFunctions!D$2:D$206,$B384+1),INDEX(EfficiencyFunctions!D$2:D$206,$B384))-INDEX(EfficiencyFunctions!D$2:D$206,$B384))/($E384-$C384)*($A384-$C384)+INDEX(EfficiencyFunctions!D$2:D$206,$B384)),(IF($B384&lt;206,INDEX(EfficiencyFunctions!D$2:D$206,$B384+1),INDEX(EfficiencyFunctions!D$2:D$206,$B384))-INDEX(EfficiencyFunctions!D$2:D$206,$B384))/($E384-$C384)*($A384-$C384)+INDEX(EfficiencyFunctions!D$2:D$206,$B384),0)</f>
        <v>0</v>
      </c>
      <c r="J384">
        <f>IF(ISNUMBER((IF($B384&lt;206,INDEX(EfficiencyFunctions!E$2:E$206,$B384+1),INDEX(EfficiencyFunctions!E$2:E$206,$B384))-INDEX(EfficiencyFunctions!E$2:E$206,$B384))/($E384-$C384)*($A384-$C384)+INDEX(EfficiencyFunctions!E$2:E$206,$B384)),(IF($B384&lt;206,INDEX(EfficiencyFunctions!E$2:E$206,$B384+1),INDEX(EfficiencyFunctions!E$2:E$206,$B384))-INDEX(EfficiencyFunctions!E$2:E$206,$B384))/($E384-$C384)*($A384-$C384)+INDEX(EfficiencyFunctions!E$2:E$206,$B384),0)</f>
        <v>0</v>
      </c>
      <c r="K384">
        <f>IF(ISNUMBER((IF($B384&lt;206,INDEX(EfficiencyFunctions!F$2:F$206,$B384+1),INDEX(EfficiencyFunctions!F$2:F$206,$B384))-INDEX(EfficiencyFunctions!F$2:F$206,$B384))/($E384-$C384)*($A384-$C384)+INDEX(EfficiencyFunctions!F$2:F$206,$B384)),(IF($B384&lt;206,INDEX(EfficiencyFunctions!F$2:F$206,$B384+1),INDEX(EfficiencyFunctions!F$2:F$206,$B384))-INDEX(EfficiencyFunctions!F$2:F$206,$B384))/($E384-$C384)*($A384-$C384)+INDEX(EfficiencyFunctions!F$2:F$206,$B384),0)</f>
        <v>0</v>
      </c>
      <c r="L384">
        <f t="shared" si="11"/>
        <v>0</v>
      </c>
      <c r="M384">
        <f>IF(ISNUMBER(MainDisplay!I384),MainDisplay!I384*MainDisplay!$A$5/(683*SUMPRODUCT('Interpolated data'!G$3:G$1003,'Interpolated data'!L$3:L$1003,MainDisplay!I$3:I$1003)),0)</f>
        <v>0</v>
      </c>
    </row>
    <row r="385" spans="1:13" x14ac:dyDescent="0.25">
      <c r="A385" t="str">
        <f>IF(ISNUMBER(MainDisplay!G385),MainDisplay!G385,"")</f>
        <v/>
      </c>
      <c r="B385" t="e">
        <f>MATCH($A385,EfficiencyFunctions!$A$2:$A$206,1)</f>
        <v>#N/A</v>
      </c>
      <c r="C385" t="e">
        <f>INDEX(EfficiencyFunctions!$A$2:$A$206,B385)</f>
        <v>#N/A</v>
      </c>
      <c r="D385" t="e">
        <f>INDEX(EfficiencyFunctions!$B$2:$B$206,B385)</f>
        <v>#N/A</v>
      </c>
      <c r="E385" t="e">
        <f>IF(B385&lt;206,INDEX(EfficiencyFunctions!$A$2:$A$206,B385+1),1000000)</f>
        <v>#N/A</v>
      </c>
      <c r="F385" t="e">
        <f>IF(B385&lt;206,INDEX(EfficiencyFunctions!$B$2:$B$206,B385+1),INDEX(EfficiencyFunctions!$B$2:$B$206,B385))</f>
        <v>#N/A</v>
      </c>
      <c r="G385">
        <f t="shared" si="10"/>
        <v>0</v>
      </c>
      <c r="H385">
        <f>IF(ISNUMBER((IF($B385&lt;206,INDEX(EfficiencyFunctions!C$2:C$206,$B385+1),INDEX(EfficiencyFunctions!C$2:C$206,$B385))-INDEX(EfficiencyFunctions!C$2:C$206,$B385))/($E385-$C385)*($A385-$C385)+INDEX(EfficiencyFunctions!C$2:C$206,$B385)),(IF($B385&lt;206,INDEX(EfficiencyFunctions!C$2:C$206,$B385+1),INDEX(EfficiencyFunctions!C$2:C$206,$B385))-INDEX(EfficiencyFunctions!C$2:C$206,$B385))/($E385-$C385)*($A385-$C385)+INDEX(EfficiencyFunctions!C$2:C$206,$B385),0)</f>
        <v>0</v>
      </c>
      <c r="I385">
        <f>IF(ISNUMBER((IF($B385&lt;206,INDEX(EfficiencyFunctions!D$2:D$206,$B385+1),INDEX(EfficiencyFunctions!D$2:D$206,$B385))-INDEX(EfficiencyFunctions!D$2:D$206,$B385))/($E385-$C385)*($A385-$C385)+INDEX(EfficiencyFunctions!D$2:D$206,$B385)),(IF($B385&lt;206,INDEX(EfficiencyFunctions!D$2:D$206,$B385+1),INDEX(EfficiencyFunctions!D$2:D$206,$B385))-INDEX(EfficiencyFunctions!D$2:D$206,$B385))/($E385-$C385)*($A385-$C385)+INDEX(EfficiencyFunctions!D$2:D$206,$B385),0)</f>
        <v>0</v>
      </c>
      <c r="J385">
        <f>IF(ISNUMBER((IF($B385&lt;206,INDEX(EfficiencyFunctions!E$2:E$206,$B385+1),INDEX(EfficiencyFunctions!E$2:E$206,$B385))-INDEX(EfficiencyFunctions!E$2:E$206,$B385))/($E385-$C385)*($A385-$C385)+INDEX(EfficiencyFunctions!E$2:E$206,$B385)),(IF($B385&lt;206,INDEX(EfficiencyFunctions!E$2:E$206,$B385+1),INDEX(EfficiencyFunctions!E$2:E$206,$B385))-INDEX(EfficiencyFunctions!E$2:E$206,$B385))/($E385-$C385)*($A385-$C385)+INDEX(EfficiencyFunctions!E$2:E$206,$B385),0)</f>
        <v>0</v>
      </c>
      <c r="K385">
        <f>IF(ISNUMBER((IF($B385&lt;206,INDEX(EfficiencyFunctions!F$2:F$206,$B385+1),INDEX(EfficiencyFunctions!F$2:F$206,$B385))-INDEX(EfficiencyFunctions!F$2:F$206,$B385))/($E385-$C385)*($A385-$C385)+INDEX(EfficiencyFunctions!F$2:F$206,$B385)),(IF($B385&lt;206,INDEX(EfficiencyFunctions!F$2:F$206,$B385+1),INDEX(EfficiencyFunctions!F$2:F$206,$B385))-INDEX(EfficiencyFunctions!F$2:F$206,$B385))/($E385-$C385)*($A385-$C385)+INDEX(EfficiencyFunctions!F$2:F$206,$B385),0)</f>
        <v>0</v>
      </c>
      <c r="L385">
        <f t="shared" si="11"/>
        <v>0</v>
      </c>
      <c r="M385">
        <f>IF(ISNUMBER(MainDisplay!I385),MainDisplay!I385*MainDisplay!$A$5/(683*SUMPRODUCT('Interpolated data'!G$3:G$1003,'Interpolated data'!L$3:L$1003,MainDisplay!I$3:I$1003)),0)</f>
        <v>0</v>
      </c>
    </row>
    <row r="386" spans="1:13" x14ac:dyDescent="0.25">
      <c r="A386" t="str">
        <f>IF(ISNUMBER(MainDisplay!G386),MainDisplay!G386,"")</f>
        <v/>
      </c>
      <c r="B386" t="e">
        <f>MATCH($A386,EfficiencyFunctions!$A$2:$A$206,1)</f>
        <v>#N/A</v>
      </c>
      <c r="C386" t="e">
        <f>INDEX(EfficiencyFunctions!$A$2:$A$206,B386)</f>
        <v>#N/A</v>
      </c>
      <c r="D386" t="e">
        <f>INDEX(EfficiencyFunctions!$B$2:$B$206,B386)</f>
        <v>#N/A</v>
      </c>
      <c r="E386" t="e">
        <f>IF(B386&lt;206,INDEX(EfficiencyFunctions!$A$2:$A$206,B386+1),1000000)</f>
        <v>#N/A</v>
      </c>
      <c r="F386" t="e">
        <f>IF(B386&lt;206,INDEX(EfficiencyFunctions!$B$2:$B$206,B386+1),INDEX(EfficiencyFunctions!$B$2:$B$206,B386))</f>
        <v>#N/A</v>
      </c>
      <c r="G386">
        <f t="shared" si="10"/>
        <v>0</v>
      </c>
      <c r="H386">
        <f>IF(ISNUMBER((IF($B386&lt;206,INDEX(EfficiencyFunctions!C$2:C$206,$B386+1),INDEX(EfficiencyFunctions!C$2:C$206,$B386))-INDEX(EfficiencyFunctions!C$2:C$206,$B386))/($E386-$C386)*($A386-$C386)+INDEX(EfficiencyFunctions!C$2:C$206,$B386)),(IF($B386&lt;206,INDEX(EfficiencyFunctions!C$2:C$206,$B386+1),INDEX(EfficiencyFunctions!C$2:C$206,$B386))-INDEX(EfficiencyFunctions!C$2:C$206,$B386))/($E386-$C386)*($A386-$C386)+INDEX(EfficiencyFunctions!C$2:C$206,$B386),0)</f>
        <v>0</v>
      </c>
      <c r="I386">
        <f>IF(ISNUMBER((IF($B386&lt;206,INDEX(EfficiencyFunctions!D$2:D$206,$B386+1),INDEX(EfficiencyFunctions!D$2:D$206,$B386))-INDEX(EfficiencyFunctions!D$2:D$206,$B386))/($E386-$C386)*($A386-$C386)+INDEX(EfficiencyFunctions!D$2:D$206,$B386)),(IF($B386&lt;206,INDEX(EfficiencyFunctions!D$2:D$206,$B386+1),INDEX(EfficiencyFunctions!D$2:D$206,$B386))-INDEX(EfficiencyFunctions!D$2:D$206,$B386))/($E386-$C386)*($A386-$C386)+INDEX(EfficiencyFunctions!D$2:D$206,$B386),0)</f>
        <v>0</v>
      </c>
      <c r="J386">
        <f>IF(ISNUMBER((IF($B386&lt;206,INDEX(EfficiencyFunctions!E$2:E$206,$B386+1),INDEX(EfficiencyFunctions!E$2:E$206,$B386))-INDEX(EfficiencyFunctions!E$2:E$206,$B386))/($E386-$C386)*($A386-$C386)+INDEX(EfficiencyFunctions!E$2:E$206,$B386)),(IF($B386&lt;206,INDEX(EfficiencyFunctions!E$2:E$206,$B386+1),INDEX(EfficiencyFunctions!E$2:E$206,$B386))-INDEX(EfficiencyFunctions!E$2:E$206,$B386))/($E386-$C386)*($A386-$C386)+INDEX(EfficiencyFunctions!E$2:E$206,$B386),0)</f>
        <v>0</v>
      </c>
      <c r="K386">
        <f>IF(ISNUMBER((IF($B386&lt;206,INDEX(EfficiencyFunctions!F$2:F$206,$B386+1),INDEX(EfficiencyFunctions!F$2:F$206,$B386))-INDEX(EfficiencyFunctions!F$2:F$206,$B386))/($E386-$C386)*($A386-$C386)+INDEX(EfficiencyFunctions!F$2:F$206,$B386)),(IF($B386&lt;206,INDEX(EfficiencyFunctions!F$2:F$206,$B386+1),INDEX(EfficiencyFunctions!F$2:F$206,$B386))-INDEX(EfficiencyFunctions!F$2:F$206,$B386))/($E386-$C386)*($A386-$C386)+INDEX(EfficiencyFunctions!F$2:F$206,$B386),0)</f>
        <v>0</v>
      </c>
      <c r="L386">
        <f t="shared" si="11"/>
        <v>0</v>
      </c>
      <c r="M386">
        <f>IF(ISNUMBER(MainDisplay!I386),MainDisplay!I386*MainDisplay!$A$5/(683*SUMPRODUCT('Interpolated data'!G$3:G$1003,'Interpolated data'!L$3:L$1003,MainDisplay!I$3:I$1003)),0)</f>
        <v>0</v>
      </c>
    </row>
    <row r="387" spans="1:13" x14ac:dyDescent="0.25">
      <c r="A387" t="str">
        <f>IF(ISNUMBER(MainDisplay!G387),MainDisplay!G387,"")</f>
        <v/>
      </c>
      <c r="B387" t="e">
        <f>MATCH($A387,EfficiencyFunctions!$A$2:$A$206,1)</f>
        <v>#N/A</v>
      </c>
      <c r="C387" t="e">
        <f>INDEX(EfficiencyFunctions!$A$2:$A$206,B387)</f>
        <v>#N/A</v>
      </c>
      <c r="D387" t="e">
        <f>INDEX(EfficiencyFunctions!$B$2:$B$206,B387)</f>
        <v>#N/A</v>
      </c>
      <c r="E387" t="e">
        <f>IF(B387&lt;206,INDEX(EfficiencyFunctions!$A$2:$A$206,B387+1),1000000)</f>
        <v>#N/A</v>
      </c>
      <c r="F387" t="e">
        <f>IF(B387&lt;206,INDEX(EfficiencyFunctions!$B$2:$B$206,B387+1),INDEX(EfficiencyFunctions!$B$2:$B$206,B387))</f>
        <v>#N/A</v>
      </c>
      <c r="G387">
        <f t="shared" si="10"/>
        <v>0</v>
      </c>
      <c r="H387">
        <f>IF(ISNUMBER((IF($B387&lt;206,INDEX(EfficiencyFunctions!C$2:C$206,$B387+1),INDEX(EfficiencyFunctions!C$2:C$206,$B387))-INDEX(EfficiencyFunctions!C$2:C$206,$B387))/($E387-$C387)*($A387-$C387)+INDEX(EfficiencyFunctions!C$2:C$206,$B387)),(IF($B387&lt;206,INDEX(EfficiencyFunctions!C$2:C$206,$B387+1),INDEX(EfficiencyFunctions!C$2:C$206,$B387))-INDEX(EfficiencyFunctions!C$2:C$206,$B387))/($E387-$C387)*($A387-$C387)+INDEX(EfficiencyFunctions!C$2:C$206,$B387),0)</f>
        <v>0</v>
      </c>
      <c r="I387">
        <f>IF(ISNUMBER((IF($B387&lt;206,INDEX(EfficiencyFunctions!D$2:D$206,$B387+1),INDEX(EfficiencyFunctions!D$2:D$206,$B387))-INDEX(EfficiencyFunctions!D$2:D$206,$B387))/($E387-$C387)*($A387-$C387)+INDEX(EfficiencyFunctions!D$2:D$206,$B387)),(IF($B387&lt;206,INDEX(EfficiencyFunctions!D$2:D$206,$B387+1),INDEX(EfficiencyFunctions!D$2:D$206,$B387))-INDEX(EfficiencyFunctions!D$2:D$206,$B387))/($E387-$C387)*($A387-$C387)+INDEX(EfficiencyFunctions!D$2:D$206,$B387),0)</f>
        <v>0</v>
      </c>
      <c r="J387">
        <f>IF(ISNUMBER((IF($B387&lt;206,INDEX(EfficiencyFunctions!E$2:E$206,$B387+1),INDEX(EfficiencyFunctions!E$2:E$206,$B387))-INDEX(EfficiencyFunctions!E$2:E$206,$B387))/($E387-$C387)*($A387-$C387)+INDEX(EfficiencyFunctions!E$2:E$206,$B387)),(IF($B387&lt;206,INDEX(EfficiencyFunctions!E$2:E$206,$B387+1),INDEX(EfficiencyFunctions!E$2:E$206,$B387))-INDEX(EfficiencyFunctions!E$2:E$206,$B387))/($E387-$C387)*($A387-$C387)+INDEX(EfficiencyFunctions!E$2:E$206,$B387),0)</f>
        <v>0</v>
      </c>
      <c r="K387">
        <f>IF(ISNUMBER((IF($B387&lt;206,INDEX(EfficiencyFunctions!F$2:F$206,$B387+1),INDEX(EfficiencyFunctions!F$2:F$206,$B387))-INDEX(EfficiencyFunctions!F$2:F$206,$B387))/($E387-$C387)*($A387-$C387)+INDEX(EfficiencyFunctions!F$2:F$206,$B387)),(IF($B387&lt;206,INDEX(EfficiencyFunctions!F$2:F$206,$B387+1),INDEX(EfficiencyFunctions!F$2:F$206,$B387))-INDEX(EfficiencyFunctions!F$2:F$206,$B387))/($E387-$C387)*($A387-$C387)+INDEX(EfficiencyFunctions!F$2:F$206,$B387),0)</f>
        <v>0</v>
      </c>
      <c r="L387">
        <f t="shared" si="11"/>
        <v>0</v>
      </c>
      <c r="M387">
        <f>IF(ISNUMBER(MainDisplay!I387),MainDisplay!I387*MainDisplay!$A$5/(683*SUMPRODUCT('Interpolated data'!G$3:G$1003,'Interpolated data'!L$3:L$1003,MainDisplay!I$3:I$1003)),0)</f>
        <v>0</v>
      </c>
    </row>
    <row r="388" spans="1:13" x14ac:dyDescent="0.25">
      <c r="A388" t="str">
        <f>IF(ISNUMBER(MainDisplay!G388),MainDisplay!G388,"")</f>
        <v/>
      </c>
      <c r="B388" t="e">
        <f>MATCH($A388,EfficiencyFunctions!$A$2:$A$206,1)</f>
        <v>#N/A</v>
      </c>
      <c r="C388" t="e">
        <f>INDEX(EfficiencyFunctions!$A$2:$A$206,B388)</f>
        <v>#N/A</v>
      </c>
      <c r="D388" t="e">
        <f>INDEX(EfficiencyFunctions!$B$2:$B$206,B388)</f>
        <v>#N/A</v>
      </c>
      <c r="E388" t="e">
        <f>IF(B388&lt;206,INDEX(EfficiencyFunctions!$A$2:$A$206,B388+1),1000000)</f>
        <v>#N/A</v>
      </c>
      <c r="F388" t="e">
        <f>IF(B388&lt;206,INDEX(EfficiencyFunctions!$B$2:$B$206,B388+1),INDEX(EfficiencyFunctions!$B$2:$B$206,B388))</f>
        <v>#N/A</v>
      </c>
      <c r="G388">
        <f t="shared" si="10"/>
        <v>0</v>
      </c>
      <c r="H388">
        <f>IF(ISNUMBER((IF($B388&lt;206,INDEX(EfficiencyFunctions!C$2:C$206,$B388+1),INDEX(EfficiencyFunctions!C$2:C$206,$B388))-INDEX(EfficiencyFunctions!C$2:C$206,$B388))/($E388-$C388)*($A388-$C388)+INDEX(EfficiencyFunctions!C$2:C$206,$B388)),(IF($B388&lt;206,INDEX(EfficiencyFunctions!C$2:C$206,$B388+1),INDEX(EfficiencyFunctions!C$2:C$206,$B388))-INDEX(EfficiencyFunctions!C$2:C$206,$B388))/($E388-$C388)*($A388-$C388)+INDEX(EfficiencyFunctions!C$2:C$206,$B388),0)</f>
        <v>0</v>
      </c>
      <c r="I388">
        <f>IF(ISNUMBER((IF($B388&lt;206,INDEX(EfficiencyFunctions!D$2:D$206,$B388+1),INDEX(EfficiencyFunctions!D$2:D$206,$B388))-INDEX(EfficiencyFunctions!D$2:D$206,$B388))/($E388-$C388)*($A388-$C388)+INDEX(EfficiencyFunctions!D$2:D$206,$B388)),(IF($B388&lt;206,INDEX(EfficiencyFunctions!D$2:D$206,$B388+1),INDEX(EfficiencyFunctions!D$2:D$206,$B388))-INDEX(EfficiencyFunctions!D$2:D$206,$B388))/($E388-$C388)*($A388-$C388)+INDEX(EfficiencyFunctions!D$2:D$206,$B388),0)</f>
        <v>0</v>
      </c>
      <c r="J388">
        <f>IF(ISNUMBER((IF($B388&lt;206,INDEX(EfficiencyFunctions!E$2:E$206,$B388+1),INDEX(EfficiencyFunctions!E$2:E$206,$B388))-INDEX(EfficiencyFunctions!E$2:E$206,$B388))/($E388-$C388)*($A388-$C388)+INDEX(EfficiencyFunctions!E$2:E$206,$B388)),(IF($B388&lt;206,INDEX(EfficiencyFunctions!E$2:E$206,$B388+1),INDEX(EfficiencyFunctions!E$2:E$206,$B388))-INDEX(EfficiencyFunctions!E$2:E$206,$B388))/($E388-$C388)*($A388-$C388)+INDEX(EfficiencyFunctions!E$2:E$206,$B388),0)</f>
        <v>0</v>
      </c>
      <c r="K388">
        <f>IF(ISNUMBER((IF($B388&lt;206,INDEX(EfficiencyFunctions!F$2:F$206,$B388+1),INDEX(EfficiencyFunctions!F$2:F$206,$B388))-INDEX(EfficiencyFunctions!F$2:F$206,$B388))/($E388-$C388)*($A388-$C388)+INDEX(EfficiencyFunctions!F$2:F$206,$B388)),(IF($B388&lt;206,INDEX(EfficiencyFunctions!F$2:F$206,$B388+1),INDEX(EfficiencyFunctions!F$2:F$206,$B388))-INDEX(EfficiencyFunctions!F$2:F$206,$B388))/($E388-$C388)*($A388-$C388)+INDEX(EfficiencyFunctions!F$2:F$206,$B388),0)</f>
        <v>0</v>
      </c>
      <c r="L388">
        <f t="shared" si="11"/>
        <v>0</v>
      </c>
      <c r="M388">
        <f>IF(ISNUMBER(MainDisplay!I388),MainDisplay!I388*MainDisplay!$A$5/(683*SUMPRODUCT('Interpolated data'!G$3:G$1003,'Interpolated data'!L$3:L$1003,MainDisplay!I$3:I$1003)),0)</f>
        <v>0</v>
      </c>
    </row>
    <row r="389" spans="1:13" x14ac:dyDescent="0.25">
      <c r="A389" t="str">
        <f>IF(ISNUMBER(MainDisplay!G389),MainDisplay!G389,"")</f>
        <v/>
      </c>
      <c r="B389" t="e">
        <f>MATCH($A389,EfficiencyFunctions!$A$2:$A$206,1)</f>
        <v>#N/A</v>
      </c>
      <c r="C389" t="e">
        <f>INDEX(EfficiencyFunctions!$A$2:$A$206,B389)</f>
        <v>#N/A</v>
      </c>
      <c r="D389" t="e">
        <f>INDEX(EfficiencyFunctions!$B$2:$B$206,B389)</f>
        <v>#N/A</v>
      </c>
      <c r="E389" t="e">
        <f>IF(B389&lt;206,INDEX(EfficiencyFunctions!$A$2:$A$206,B389+1),1000000)</f>
        <v>#N/A</v>
      </c>
      <c r="F389" t="e">
        <f>IF(B389&lt;206,INDEX(EfficiencyFunctions!$B$2:$B$206,B389+1),INDEX(EfficiencyFunctions!$B$2:$B$206,B389))</f>
        <v>#N/A</v>
      </c>
      <c r="G389">
        <f t="shared" ref="G389:G452" si="12">IF(ISNUMBER((F389-D389)/(E389-C389)*($A389-C389)+D389),(F389-D389)/(E389-C389)*($A389-C389)+D389,0)</f>
        <v>0</v>
      </c>
      <c r="H389">
        <f>IF(ISNUMBER((IF($B389&lt;206,INDEX(EfficiencyFunctions!C$2:C$206,$B389+1),INDEX(EfficiencyFunctions!C$2:C$206,$B389))-INDEX(EfficiencyFunctions!C$2:C$206,$B389))/($E389-$C389)*($A389-$C389)+INDEX(EfficiencyFunctions!C$2:C$206,$B389)),(IF($B389&lt;206,INDEX(EfficiencyFunctions!C$2:C$206,$B389+1),INDEX(EfficiencyFunctions!C$2:C$206,$B389))-INDEX(EfficiencyFunctions!C$2:C$206,$B389))/($E389-$C389)*($A389-$C389)+INDEX(EfficiencyFunctions!C$2:C$206,$B389),0)</f>
        <v>0</v>
      </c>
      <c r="I389">
        <f>IF(ISNUMBER((IF($B389&lt;206,INDEX(EfficiencyFunctions!D$2:D$206,$B389+1),INDEX(EfficiencyFunctions!D$2:D$206,$B389))-INDEX(EfficiencyFunctions!D$2:D$206,$B389))/($E389-$C389)*($A389-$C389)+INDEX(EfficiencyFunctions!D$2:D$206,$B389)),(IF($B389&lt;206,INDEX(EfficiencyFunctions!D$2:D$206,$B389+1),INDEX(EfficiencyFunctions!D$2:D$206,$B389))-INDEX(EfficiencyFunctions!D$2:D$206,$B389))/($E389-$C389)*($A389-$C389)+INDEX(EfficiencyFunctions!D$2:D$206,$B389),0)</f>
        <v>0</v>
      </c>
      <c r="J389">
        <f>IF(ISNUMBER((IF($B389&lt;206,INDEX(EfficiencyFunctions!E$2:E$206,$B389+1),INDEX(EfficiencyFunctions!E$2:E$206,$B389))-INDEX(EfficiencyFunctions!E$2:E$206,$B389))/($E389-$C389)*($A389-$C389)+INDEX(EfficiencyFunctions!E$2:E$206,$B389)),(IF($B389&lt;206,INDEX(EfficiencyFunctions!E$2:E$206,$B389+1),INDEX(EfficiencyFunctions!E$2:E$206,$B389))-INDEX(EfficiencyFunctions!E$2:E$206,$B389))/($E389-$C389)*($A389-$C389)+INDEX(EfficiencyFunctions!E$2:E$206,$B389),0)</f>
        <v>0</v>
      </c>
      <c r="K389">
        <f>IF(ISNUMBER((IF($B389&lt;206,INDEX(EfficiencyFunctions!F$2:F$206,$B389+1),INDEX(EfficiencyFunctions!F$2:F$206,$B389))-INDEX(EfficiencyFunctions!F$2:F$206,$B389))/($E389-$C389)*($A389-$C389)+INDEX(EfficiencyFunctions!F$2:F$206,$B389)),(IF($B389&lt;206,INDEX(EfficiencyFunctions!F$2:F$206,$B389+1),INDEX(EfficiencyFunctions!F$2:F$206,$B389))-INDEX(EfficiencyFunctions!F$2:F$206,$B389))/($E389-$C389)*($A389-$C389)+INDEX(EfficiencyFunctions!F$2:F$206,$B389),0)</f>
        <v>0</v>
      </c>
      <c r="L389">
        <f t="shared" ref="L389:L452" si="13">IF(ISNUMBER(A389),IF(ISNUMBER(A390),(A389-A388)/2+(A390-A389)/2,(A389-A388)/2),0)</f>
        <v>0</v>
      </c>
      <c r="M389">
        <f>IF(ISNUMBER(MainDisplay!I389),MainDisplay!I389*MainDisplay!$A$5/(683*SUMPRODUCT('Interpolated data'!G$3:G$1003,'Interpolated data'!L$3:L$1003,MainDisplay!I$3:I$1003)),0)</f>
        <v>0</v>
      </c>
    </row>
    <row r="390" spans="1:13" x14ac:dyDescent="0.25">
      <c r="A390" t="str">
        <f>IF(ISNUMBER(MainDisplay!G390),MainDisplay!G390,"")</f>
        <v/>
      </c>
      <c r="B390" t="e">
        <f>MATCH($A390,EfficiencyFunctions!$A$2:$A$206,1)</f>
        <v>#N/A</v>
      </c>
      <c r="C390" t="e">
        <f>INDEX(EfficiencyFunctions!$A$2:$A$206,B390)</f>
        <v>#N/A</v>
      </c>
      <c r="D390" t="e">
        <f>INDEX(EfficiencyFunctions!$B$2:$B$206,B390)</f>
        <v>#N/A</v>
      </c>
      <c r="E390" t="e">
        <f>IF(B390&lt;206,INDEX(EfficiencyFunctions!$A$2:$A$206,B390+1),1000000)</f>
        <v>#N/A</v>
      </c>
      <c r="F390" t="e">
        <f>IF(B390&lt;206,INDEX(EfficiencyFunctions!$B$2:$B$206,B390+1),INDEX(EfficiencyFunctions!$B$2:$B$206,B390))</f>
        <v>#N/A</v>
      </c>
      <c r="G390">
        <f t="shared" si="12"/>
        <v>0</v>
      </c>
      <c r="H390">
        <f>IF(ISNUMBER((IF($B390&lt;206,INDEX(EfficiencyFunctions!C$2:C$206,$B390+1),INDEX(EfficiencyFunctions!C$2:C$206,$B390))-INDEX(EfficiencyFunctions!C$2:C$206,$B390))/($E390-$C390)*($A390-$C390)+INDEX(EfficiencyFunctions!C$2:C$206,$B390)),(IF($B390&lt;206,INDEX(EfficiencyFunctions!C$2:C$206,$B390+1),INDEX(EfficiencyFunctions!C$2:C$206,$B390))-INDEX(EfficiencyFunctions!C$2:C$206,$B390))/($E390-$C390)*($A390-$C390)+INDEX(EfficiencyFunctions!C$2:C$206,$B390),0)</f>
        <v>0</v>
      </c>
      <c r="I390">
        <f>IF(ISNUMBER((IF($B390&lt;206,INDEX(EfficiencyFunctions!D$2:D$206,$B390+1),INDEX(EfficiencyFunctions!D$2:D$206,$B390))-INDEX(EfficiencyFunctions!D$2:D$206,$B390))/($E390-$C390)*($A390-$C390)+INDEX(EfficiencyFunctions!D$2:D$206,$B390)),(IF($B390&lt;206,INDEX(EfficiencyFunctions!D$2:D$206,$B390+1),INDEX(EfficiencyFunctions!D$2:D$206,$B390))-INDEX(EfficiencyFunctions!D$2:D$206,$B390))/($E390-$C390)*($A390-$C390)+INDEX(EfficiencyFunctions!D$2:D$206,$B390),0)</f>
        <v>0</v>
      </c>
      <c r="J390">
        <f>IF(ISNUMBER((IF($B390&lt;206,INDEX(EfficiencyFunctions!E$2:E$206,$B390+1),INDEX(EfficiencyFunctions!E$2:E$206,$B390))-INDEX(EfficiencyFunctions!E$2:E$206,$B390))/($E390-$C390)*($A390-$C390)+INDEX(EfficiencyFunctions!E$2:E$206,$B390)),(IF($B390&lt;206,INDEX(EfficiencyFunctions!E$2:E$206,$B390+1),INDEX(EfficiencyFunctions!E$2:E$206,$B390))-INDEX(EfficiencyFunctions!E$2:E$206,$B390))/($E390-$C390)*($A390-$C390)+INDEX(EfficiencyFunctions!E$2:E$206,$B390),0)</f>
        <v>0</v>
      </c>
      <c r="K390">
        <f>IF(ISNUMBER((IF($B390&lt;206,INDEX(EfficiencyFunctions!F$2:F$206,$B390+1),INDEX(EfficiencyFunctions!F$2:F$206,$B390))-INDEX(EfficiencyFunctions!F$2:F$206,$B390))/($E390-$C390)*($A390-$C390)+INDEX(EfficiencyFunctions!F$2:F$206,$B390)),(IF($B390&lt;206,INDEX(EfficiencyFunctions!F$2:F$206,$B390+1),INDEX(EfficiencyFunctions!F$2:F$206,$B390))-INDEX(EfficiencyFunctions!F$2:F$206,$B390))/($E390-$C390)*($A390-$C390)+INDEX(EfficiencyFunctions!F$2:F$206,$B390),0)</f>
        <v>0</v>
      </c>
      <c r="L390">
        <f t="shared" si="13"/>
        <v>0</v>
      </c>
      <c r="M390">
        <f>IF(ISNUMBER(MainDisplay!I390),MainDisplay!I390*MainDisplay!$A$5/(683*SUMPRODUCT('Interpolated data'!G$3:G$1003,'Interpolated data'!L$3:L$1003,MainDisplay!I$3:I$1003)),0)</f>
        <v>0</v>
      </c>
    </row>
    <row r="391" spans="1:13" x14ac:dyDescent="0.25">
      <c r="A391" t="str">
        <f>IF(ISNUMBER(MainDisplay!G391),MainDisplay!G391,"")</f>
        <v/>
      </c>
      <c r="B391" t="e">
        <f>MATCH($A391,EfficiencyFunctions!$A$2:$A$206,1)</f>
        <v>#N/A</v>
      </c>
      <c r="C391" t="e">
        <f>INDEX(EfficiencyFunctions!$A$2:$A$206,B391)</f>
        <v>#N/A</v>
      </c>
      <c r="D391" t="e">
        <f>INDEX(EfficiencyFunctions!$B$2:$B$206,B391)</f>
        <v>#N/A</v>
      </c>
      <c r="E391" t="e">
        <f>IF(B391&lt;206,INDEX(EfficiencyFunctions!$A$2:$A$206,B391+1),1000000)</f>
        <v>#N/A</v>
      </c>
      <c r="F391" t="e">
        <f>IF(B391&lt;206,INDEX(EfficiencyFunctions!$B$2:$B$206,B391+1),INDEX(EfficiencyFunctions!$B$2:$B$206,B391))</f>
        <v>#N/A</v>
      </c>
      <c r="G391">
        <f t="shared" si="12"/>
        <v>0</v>
      </c>
      <c r="H391">
        <f>IF(ISNUMBER((IF($B391&lt;206,INDEX(EfficiencyFunctions!C$2:C$206,$B391+1),INDEX(EfficiencyFunctions!C$2:C$206,$B391))-INDEX(EfficiencyFunctions!C$2:C$206,$B391))/($E391-$C391)*($A391-$C391)+INDEX(EfficiencyFunctions!C$2:C$206,$B391)),(IF($B391&lt;206,INDEX(EfficiencyFunctions!C$2:C$206,$B391+1),INDEX(EfficiencyFunctions!C$2:C$206,$B391))-INDEX(EfficiencyFunctions!C$2:C$206,$B391))/($E391-$C391)*($A391-$C391)+INDEX(EfficiencyFunctions!C$2:C$206,$B391),0)</f>
        <v>0</v>
      </c>
      <c r="I391">
        <f>IF(ISNUMBER((IF($B391&lt;206,INDEX(EfficiencyFunctions!D$2:D$206,$B391+1),INDEX(EfficiencyFunctions!D$2:D$206,$B391))-INDEX(EfficiencyFunctions!D$2:D$206,$B391))/($E391-$C391)*($A391-$C391)+INDEX(EfficiencyFunctions!D$2:D$206,$B391)),(IF($B391&lt;206,INDEX(EfficiencyFunctions!D$2:D$206,$B391+1),INDEX(EfficiencyFunctions!D$2:D$206,$B391))-INDEX(EfficiencyFunctions!D$2:D$206,$B391))/($E391-$C391)*($A391-$C391)+INDEX(EfficiencyFunctions!D$2:D$206,$B391),0)</f>
        <v>0</v>
      </c>
      <c r="J391">
        <f>IF(ISNUMBER((IF($B391&lt;206,INDEX(EfficiencyFunctions!E$2:E$206,$B391+1),INDEX(EfficiencyFunctions!E$2:E$206,$B391))-INDEX(EfficiencyFunctions!E$2:E$206,$B391))/($E391-$C391)*($A391-$C391)+INDEX(EfficiencyFunctions!E$2:E$206,$B391)),(IF($B391&lt;206,INDEX(EfficiencyFunctions!E$2:E$206,$B391+1),INDEX(EfficiencyFunctions!E$2:E$206,$B391))-INDEX(EfficiencyFunctions!E$2:E$206,$B391))/($E391-$C391)*($A391-$C391)+INDEX(EfficiencyFunctions!E$2:E$206,$B391),0)</f>
        <v>0</v>
      </c>
      <c r="K391">
        <f>IF(ISNUMBER((IF($B391&lt;206,INDEX(EfficiencyFunctions!F$2:F$206,$B391+1),INDEX(EfficiencyFunctions!F$2:F$206,$B391))-INDEX(EfficiencyFunctions!F$2:F$206,$B391))/($E391-$C391)*($A391-$C391)+INDEX(EfficiencyFunctions!F$2:F$206,$B391)),(IF($B391&lt;206,INDEX(EfficiencyFunctions!F$2:F$206,$B391+1),INDEX(EfficiencyFunctions!F$2:F$206,$B391))-INDEX(EfficiencyFunctions!F$2:F$206,$B391))/($E391-$C391)*($A391-$C391)+INDEX(EfficiencyFunctions!F$2:F$206,$B391),0)</f>
        <v>0</v>
      </c>
      <c r="L391">
        <f t="shared" si="13"/>
        <v>0</v>
      </c>
      <c r="M391">
        <f>IF(ISNUMBER(MainDisplay!I391),MainDisplay!I391*MainDisplay!$A$5/(683*SUMPRODUCT('Interpolated data'!G$3:G$1003,'Interpolated data'!L$3:L$1003,MainDisplay!I$3:I$1003)),0)</f>
        <v>0</v>
      </c>
    </row>
    <row r="392" spans="1:13" x14ac:dyDescent="0.25">
      <c r="A392" t="str">
        <f>IF(ISNUMBER(MainDisplay!G392),MainDisplay!G392,"")</f>
        <v/>
      </c>
      <c r="B392" t="e">
        <f>MATCH($A392,EfficiencyFunctions!$A$2:$A$206,1)</f>
        <v>#N/A</v>
      </c>
      <c r="C392" t="e">
        <f>INDEX(EfficiencyFunctions!$A$2:$A$206,B392)</f>
        <v>#N/A</v>
      </c>
      <c r="D392" t="e">
        <f>INDEX(EfficiencyFunctions!$B$2:$B$206,B392)</f>
        <v>#N/A</v>
      </c>
      <c r="E392" t="e">
        <f>IF(B392&lt;206,INDEX(EfficiencyFunctions!$A$2:$A$206,B392+1),1000000)</f>
        <v>#N/A</v>
      </c>
      <c r="F392" t="e">
        <f>IF(B392&lt;206,INDEX(EfficiencyFunctions!$B$2:$B$206,B392+1),INDEX(EfficiencyFunctions!$B$2:$B$206,B392))</f>
        <v>#N/A</v>
      </c>
      <c r="G392">
        <f t="shared" si="12"/>
        <v>0</v>
      </c>
      <c r="H392">
        <f>IF(ISNUMBER((IF($B392&lt;206,INDEX(EfficiencyFunctions!C$2:C$206,$B392+1),INDEX(EfficiencyFunctions!C$2:C$206,$B392))-INDEX(EfficiencyFunctions!C$2:C$206,$B392))/($E392-$C392)*($A392-$C392)+INDEX(EfficiencyFunctions!C$2:C$206,$B392)),(IF($B392&lt;206,INDEX(EfficiencyFunctions!C$2:C$206,$B392+1),INDEX(EfficiencyFunctions!C$2:C$206,$B392))-INDEX(EfficiencyFunctions!C$2:C$206,$B392))/($E392-$C392)*($A392-$C392)+INDEX(EfficiencyFunctions!C$2:C$206,$B392),0)</f>
        <v>0</v>
      </c>
      <c r="I392">
        <f>IF(ISNUMBER((IF($B392&lt;206,INDEX(EfficiencyFunctions!D$2:D$206,$B392+1),INDEX(EfficiencyFunctions!D$2:D$206,$B392))-INDEX(EfficiencyFunctions!D$2:D$206,$B392))/($E392-$C392)*($A392-$C392)+INDEX(EfficiencyFunctions!D$2:D$206,$B392)),(IF($B392&lt;206,INDEX(EfficiencyFunctions!D$2:D$206,$B392+1),INDEX(EfficiencyFunctions!D$2:D$206,$B392))-INDEX(EfficiencyFunctions!D$2:D$206,$B392))/($E392-$C392)*($A392-$C392)+INDEX(EfficiencyFunctions!D$2:D$206,$B392),0)</f>
        <v>0</v>
      </c>
      <c r="J392">
        <f>IF(ISNUMBER((IF($B392&lt;206,INDEX(EfficiencyFunctions!E$2:E$206,$B392+1),INDEX(EfficiencyFunctions!E$2:E$206,$B392))-INDEX(EfficiencyFunctions!E$2:E$206,$B392))/($E392-$C392)*($A392-$C392)+INDEX(EfficiencyFunctions!E$2:E$206,$B392)),(IF($B392&lt;206,INDEX(EfficiencyFunctions!E$2:E$206,$B392+1),INDEX(EfficiencyFunctions!E$2:E$206,$B392))-INDEX(EfficiencyFunctions!E$2:E$206,$B392))/($E392-$C392)*($A392-$C392)+INDEX(EfficiencyFunctions!E$2:E$206,$B392),0)</f>
        <v>0</v>
      </c>
      <c r="K392">
        <f>IF(ISNUMBER((IF($B392&lt;206,INDEX(EfficiencyFunctions!F$2:F$206,$B392+1),INDEX(EfficiencyFunctions!F$2:F$206,$B392))-INDEX(EfficiencyFunctions!F$2:F$206,$B392))/($E392-$C392)*($A392-$C392)+INDEX(EfficiencyFunctions!F$2:F$206,$B392)),(IF($B392&lt;206,INDEX(EfficiencyFunctions!F$2:F$206,$B392+1),INDEX(EfficiencyFunctions!F$2:F$206,$B392))-INDEX(EfficiencyFunctions!F$2:F$206,$B392))/($E392-$C392)*($A392-$C392)+INDEX(EfficiencyFunctions!F$2:F$206,$B392),0)</f>
        <v>0</v>
      </c>
      <c r="L392">
        <f t="shared" si="13"/>
        <v>0</v>
      </c>
      <c r="M392">
        <f>IF(ISNUMBER(MainDisplay!I392),MainDisplay!I392*MainDisplay!$A$5/(683*SUMPRODUCT('Interpolated data'!G$3:G$1003,'Interpolated data'!L$3:L$1003,MainDisplay!I$3:I$1003)),0)</f>
        <v>0</v>
      </c>
    </row>
    <row r="393" spans="1:13" x14ac:dyDescent="0.25">
      <c r="A393" t="str">
        <f>IF(ISNUMBER(MainDisplay!G393),MainDisplay!G393,"")</f>
        <v/>
      </c>
      <c r="B393" t="e">
        <f>MATCH($A393,EfficiencyFunctions!$A$2:$A$206,1)</f>
        <v>#N/A</v>
      </c>
      <c r="C393" t="e">
        <f>INDEX(EfficiencyFunctions!$A$2:$A$206,B393)</f>
        <v>#N/A</v>
      </c>
      <c r="D393" t="e">
        <f>INDEX(EfficiencyFunctions!$B$2:$B$206,B393)</f>
        <v>#N/A</v>
      </c>
      <c r="E393" t="e">
        <f>IF(B393&lt;206,INDEX(EfficiencyFunctions!$A$2:$A$206,B393+1),1000000)</f>
        <v>#N/A</v>
      </c>
      <c r="F393" t="e">
        <f>IF(B393&lt;206,INDEX(EfficiencyFunctions!$B$2:$B$206,B393+1),INDEX(EfficiencyFunctions!$B$2:$B$206,B393))</f>
        <v>#N/A</v>
      </c>
      <c r="G393">
        <f t="shared" si="12"/>
        <v>0</v>
      </c>
      <c r="H393">
        <f>IF(ISNUMBER((IF($B393&lt;206,INDEX(EfficiencyFunctions!C$2:C$206,$B393+1),INDEX(EfficiencyFunctions!C$2:C$206,$B393))-INDEX(EfficiencyFunctions!C$2:C$206,$B393))/($E393-$C393)*($A393-$C393)+INDEX(EfficiencyFunctions!C$2:C$206,$B393)),(IF($B393&lt;206,INDEX(EfficiencyFunctions!C$2:C$206,$B393+1),INDEX(EfficiencyFunctions!C$2:C$206,$B393))-INDEX(EfficiencyFunctions!C$2:C$206,$B393))/($E393-$C393)*($A393-$C393)+INDEX(EfficiencyFunctions!C$2:C$206,$B393),0)</f>
        <v>0</v>
      </c>
      <c r="I393">
        <f>IF(ISNUMBER((IF($B393&lt;206,INDEX(EfficiencyFunctions!D$2:D$206,$B393+1),INDEX(EfficiencyFunctions!D$2:D$206,$B393))-INDEX(EfficiencyFunctions!D$2:D$206,$B393))/($E393-$C393)*($A393-$C393)+INDEX(EfficiencyFunctions!D$2:D$206,$B393)),(IF($B393&lt;206,INDEX(EfficiencyFunctions!D$2:D$206,$B393+1),INDEX(EfficiencyFunctions!D$2:D$206,$B393))-INDEX(EfficiencyFunctions!D$2:D$206,$B393))/($E393-$C393)*($A393-$C393)+INDEX(EfficiencyFunctions!D$2:D$206,$B393),0)</f>
        <v>0</v>
      </c>
      <c r="J393">
        <f>IF(ISNUMBER((IF($B393&lt;206,INDEX(EfficiencyFunctions!E$2:E$206,$B393+1),INDEX(EfficiencyFunctions!E$2:E$206,$B393))-INDEX(EfficiencyFunctions!E$2:E$206,$B393))/($E393-$C393)*($A393-$C393)+INDEX(EfficiencyFunctions!E$2:E$206,$B393)),(IF($B393&lt;206,INDEX(EfficiencyFunctions!E$2:E$206,$B393+1),INDEX(EfficiencyFunctions!E$2:E$206,$B393))-INDEX(EfficiencyFunctions!E$2:E$206,$B393))/($E393-$C393)*($A393-$C393)+INDEX(EfficiencyFunctions!E$2:E$206,$B393),0)</f>
        <v>0</v>
      </c>
      <c r="K393">
        <f>IF(ISNUMBER((IF($B393&lt;206,INDEX(EfficiencyFunctions!F$2:F$206,$B393+1),INDEX(EfficiencyFunctions!F$2:F$206,$B393))-INDEX(EfficiencyFunctions!F$2:F$206,$B393))/($E393-$C393)*($A393-$C393)+INDEX(EfficiencyFunctions!F$2:F$206,$B393)),(IF($B393&lt;206,INDEX(EfficiencyFunctions!F$2:F$206,$B393+1),INDEX(EfficiencyFunctions!F$2:F$206,$B393))-INDEX(EfficiencyFunctions!F$2:F$206,$B393))/($E393-$C393)*($A393-$C393)+INDEX(EfficiencyFunctions!F$2:F$206,$B393),0)</f>
        <v>0</v>
      </c>
      <c r="L393">
        <f t="shared" si="13"/>
        <v>0</v>
      </c>
      <c r="M393">
        <f>IF(ISNUMBER(MainDisplay!I393),MainDisplay!I393*MainDisplay!$A$5/(683*SUMPRODUCT('Interpolated data'!G$3:G$1003,'Interpolated data'!L$3:L$1003,MainDisplay!I$3:I$1003)),0)</f>
        <v>0</v>
      </c>
    </row>
    <row r="394" spans="1:13" x14ac:dyDescent="0.25">
      <c r="A394" t="str">
        <f>IF(ISNUMBER(MainDisplay!G394),MainDisplay!G394,"")</f>
        <v/>
      </c>
      <c r="B394" t="e">
        <f>MATCH($A394,EfficiencyFunctions!$A$2:$A$206,1)</f>
        <v>#N/A</v>
      </c>
      <c r="C394" t="e">
        <f>INDEX(EfficiencyFunctions!$A$2:$A$206,B394)</f>
        <v>#N/A</v>
      </c>
      <c r="D394" t="e">
        <f>INDEX(EfficiencyFunctions!$B$2:$B$206,B394)</f>
        <v>#N/A</v>
      </c>
      <c r="E394" t="e">
        <f>IF(B394&lt;206,INDEX(EfficiencyFunctions!$A$2:$A$206,B394+1),1000000)</f>
        <v>#N/A</v>
      </c>
      <c r="F394" t="e">
        <f>IF(B394&lt;206,INDEX(EfficiencyFunctions!$B$2:$B$206,B394+1),INDEX(EfficiencyFunctions!$B$2:$B$206,B394))</f>
        <v>#N/A</v>
      </c>
      <c r="G394">
        <f t="shared" si="12"/>
        <v>0</v>
      </c>
      <c r="H394">
        <f>IF(ISNUMBER((IF($B394&lt;206,INDEX(EfficiencyFunctions!C$2:C$206,$B394+1),INDEX(EfficiencyFunctions!C$2:C$206,$B394))-INDEX(EfficiencyFunctions!C$2:C$206,$B394))/($E394-$C394)*($A394-$C394)+INDEX(EfficiencyFunctions!C$2:C$206,$B394)),(IF($B394&lt;206,INDEX(EfficiencyFunctions!C$2:C$206,$B394+1),INDEX(EfficiencyFunctions!C$2:C$206,$B394))-INDEX(EfficiencyFunctions!C$2:C$206,$B394))/($E394-$C394)*($A394-$C394)+INDEX(EfficiencyFunctions!C$2:C$206,$B394),0)</f>
        <v>0</v>
      </c>
      <c r="I394">
        <f>IF(ISNUMBER((IF($B394&lt;206,INDEX(EfficiencyFunctions!D$2:D$206,$B394+1),INDEX(EfficiencyFunctions!D$2:D$206,$B394))-INDEX(EfficiencyFunctions!D$2:D$206,$B394))/($E394-$C394)*($A394-$C394)+INDEX(EfficiencyFunctions!D$2:D$206,$B394)),(IF($B394&lt;206,INDEX(EfficiencyFunctions!D$2:D$206,$B394+1),INDEX(EfficiencyFunctions!D$2:D$206,$B394))-INDEX(EfficiencyFunctions!D$2:D$206,$B394))/($E394-$C394)*($A394-$C394)+INDEX(EfficiencyFunctions!D$2:D$206,$B394),0)</f>
        <v>0</v>
      </c>
      <c r="J394">
        <f>IF(ISNUMBER((IF($B394&lt;206,INDEX(EfficiencyFunctions!E$2:E$206,$B394+1),INDEX(EfficiencyFunctions!E$2:E$206,$B394))-INDEX(EfficiencyFunctions!E$2:E$206,$B394))/($E394-$C394)*($A394-$C394)+INDEX(EfficiencyFunctions!E$2:E$206,$B394)),(IF($B394&lt;206,INDEX(EfficiencyFunctions!E$2:E$206,$B394+1),INDEX(EfficiencyFunctions!E$2:E$206,$B394))-INDEX(EfficiencyFunctions!E$2:E$206,$B394))/($E394-$C394)*($A394-$C394)+INDEX(EfficiencyFunctions!E$2:E$206,$B394),0)</f>
        <v>0</v>
      </c>
      <c r="K394">
        <f>IF(ISNUMBER((IF($B394&lt;206,INDEX(EfficiencyFunctions!F$2:F$206,$B394+1),INDEX(EfficiencyFunctions!F$2:F$206,$B394))-INDEX(EfficiencyFunctions!F$2:F$206,$B394))/($E394-$C394)*($A394-$C394)+INDEX(EfficiencyFunctions!F$2:F$206,$B394)),(IF($B394&lt;206,INDEX(EfficiencyFunctions!F$2:F$206,$B394+1),INDEX(EfficiencyFunctions!F$2:F$206,$B394))-INDEX(EfficiencyFunctions!F$2:F$206,$B394))/($E394-$C394)*($A394-$C394)+INDEX(EfficiencyFunctions!F$2:F$206,$B394),0)</f>
        <v>0</v>
      </c>
      <c r="L394">
        <f t="shared" si="13"/>
        <v>0</v>
      </c>
      <c r="M394">
        <f>IF(ISNUMBER(MainDisplay!I394),MainDisplay!I394*MainDisplay!$A$5/(683*SUMPRODUCT('Interpolated data'!G$3:G$1003,'Interpolated data'!L$3:L$1003,MainDisplay!I$3:I$1003)),0)</f>
        <v>0</v>
      </c>
    </row>
    <row r="395" spans="1:13" x14ac:dyDescent="0.25">
      <c r="A395" t="str">
        <f>IF(ISNUMBER(MainDisplay!G395),MainDisplay!G395,"")</f>
        <v/>
      </c>
      <c r="B395" t="e">
        <f>MATCH($A395,EfficiencyFunctions!$A$2:$A$206,1)</f>
        <v>#N/A</v>
      </c>
      <c r="C395" t="e">
        <f>INDEX(EfficiencyFunctions!$A$2:$A$206,B395)</f>
        <v>#N/A</v>
      </c>
      <c r="D395" t="e">
        <f>INDEX(EfficiencyFunctions!$B$2:$B$206,B395)</f>
        <v>#N/A</v>
      </c>
      <c r="E395" t="e">
        <f>IF(B395&lt;206,INDEX(EfficiencyFunctions!$A$2:$A$206,B395+1),1000000)</f>
        <v>#N/A</v>
      </c>
      <c r="F395" t="e">
        <f>IF(B395&lt;206,INDEX(EfficiencyFunctions!$B$2:$B$206,B395+1),INDEX(EfficiencyFunctions!$B$2:$B$206,B395))</f>
        <v>#N/A</v>
      </c>
      <c r="G395">
        <f t="shared" si="12"/>
        <v>0</v>
      </c>
      <c r="H395">
        <f>IF(ISNUMBER((IF($B395&lt;206,INDEX(EfficiencyFunctions!C$2:C$206,$B395+1),INDEX(EfficiencyFunctions!C$2:C$206,$B395))-INDEX(EfficiencyFunctions!C$2:C$206,$B395))/($E395-$C395)*($A395-$C395)+INDEX(EfficiencyFunctions!C$2:C$206,$B395)),(IF($B395&lt;206,INDEX(EfficiencyFunctions!C$2:C$206,$B395+1),INDEX(EfficiencyFunctions!C$2:C$206,$B395))-INDEX(EfficiencyFunctions!C$2:C$206,$B395))/($E395-$C395)*($A395-$C395)+INDEX(EfficiencyFunctions!C$2:C$206,$B395),0)</f>
        <v>0</v>
      </c>
      <c r="I395">
        <f>IF(ISNUMBER((IF($B395&lt;206,INDEX(EfficiencyFunctions!D$2:D$206,$B395+1),INDEX(EfficiencyFunctions!D$2:D$206,$B395))-INDEX(EfficiencyFunctions!D$2:D$206,$B395))/($E395-$C395)*($A395-$C395)+INDEX(EfficiencyFunctions!D$2:D$206,$B395)),(IF($B395&lt;206,INDEX(EfficiencyFunctions!D$2:D$206,$B395+1),INDEX(EfficiencyFunctions!D$2:D$206,$B395))-INDEX(EfficiencyFunctions!D$2:D$206,$B395))/($E395-$C395)*($A395-$C395)+INDEX(EfficiencyFunctions!D$2:D$206,$B395),0)</f>
        <v>0</v>
      </c>
      <c r="J395">
        <f>IF(ISNUMBER((IF($B395&lt;206,INDEX(EfficiencyFunctions!E$2:E$206,$B395+1),INDEX(EfficiencyFunctions!E$2:E$206,$B395))-INDEX(EfficiencyFunctions!E$2:E$206,$B395))/($E395-$C395)*($A395-$C395)+INDEX(EfficiencyFunctions!E$2:E$206,$B395)),(IF($B395&lt;206,INDEX(EfficiencyFunctions!E$2:E$206,$B395+1),INDEX(EfficiencyFunctions!E$2:E$206,$B395))-INDEX(EfficiencyFunctions!E$2:E$206,$B395))/($E395-$C395)*($A395-$C395)+INDEX(EfficiencyFunctions!E$2:E$206,$B395),0)</f>
        <v>0</v>
      </c>
      <c r="K395">
        <f>IF(ISNUMBER((IF($B395&lt;206,INDEX(EfficiencyFunctions!F$2:F$206,$B395+1),INDEX(EfficiencyFunctions!F$2:F$206,$B395))-INDEX(EfficiencyFunctions!F$2:F$206,$B395))/($E395-$C395)*($A395-$C395)+INDEX(EfficiencyFunctions!F$2:F$206,$B395)),(IF($B395&lt;206,INDEX(EfficiencyFunctions!F$2:F$206,$B395+1),INDEX(EfficiencyFunctions!F$2:F$206,$B395))-INDEX(EfficiencyFunctions!F$2:F$206,$B395))/($E395-$C395)*($A395-$C395)+INDEX(EfficiencyFunctions!F$2:F$206,$B395),0)</f>
        <v>0</v>
      </c>
      <c r="L395">
        <f t="shared" si="13"/>
        <v>0</v>
      </c>
      <c r="M395">
        <f>IF(ISNUMBER(MainDisplay!I395),MainDisplay!I395*MainDisplay!$A$5/(683*SUMPRODUCT('Interpolated data'!G$3:G$1003,'Interpolated data'!L$3:L$1003,MainDisplay!I$3:I$1003)),0)</f>
        <v>0</v>
      </c>
    </row>
    <row r="396" spans="1:13" x14ac:dyDescent="0.25">
      <c r="A396" t="str">
        <f>IF(ISNUMBER(MainDisplay!G396),MainDisplay!G396,"")</f>
        <v/>
      </c>
      <c r="B396" t="e">
        <f>MATCH($A396,EfficiencyFunctions!$A$2:$A$206,1)</f>
        <v>#N/A</v>
      </c>
      <c r="C396" t="e">
        <f>INDEX(EfficiencyFunctions!$A$2:$A$206,B396)</f>
        <v>#N/A</v>
      </c>
      <c r="D396" t="e">
        <f>INDEX(EfficiencyFunctions!$B$2:$B$206,B396)</f>
        <v>#N/A</v>
      </c>
      <c r="E396" t="e">
        <f>IF(B396&lt;206,INDEX(EfficiencyFunctions!$A$2:$A$206,B396+1),1000000)</f>
        <v>#N/A</v>
      </c>
      <c r="F396" t="e">
        <f>IF(B396&lt;206,INDEX(EfficiencyFunctions!$B$2:$B$206,B396+1),INDEX(EfficiencyFunctions!$B$2:$B$206,B396))</f>
        <v>#N/A</v>
      </c>
      <c r="G396">
        <f t="shared" si="12"/>
        <v>0</v>
      </c>
      <c r="H396">
        <f>IF(ISNUMBER((IF($B396&lt;206,INDEX(EfficiencyFunctions!C$2:C$206,$B396+1),INDEX(EfficiencyFunctions!C$2:C$206,$B396))-INDEX(EfficiencyFunctions!C$2:C$206,$B396))/($E396-$C396)*($A396-$C396)+INDEX(EfficiencyFunctions!C$2:C$206,$B396)),(IF($B396&lt;206,INDEX(EfficiencyFunctions!C$2:C$206,$B396+1),INDEX(EfficiencyFunctions!C$2:C$206,$B396))-INDEX(EfficiencyFunctions!C$2:C$206,$B396))/($E396-$C396)*($A396-$C396)+INDEX(EfficiencyFunctions!C$2:C$206,$B396),0)</f>
        <v>0</v>
      </c>
      <c r="I396">
        <f>IF(ISNUMBER((IF($B396&lt;206,INDEX(EfficiencyFunctions!D$2:D$206,$B396+1),INDEX(EfficiencyFunctions!D$2:D$206,$B396))-INDEX(EfficiencyFunctions!D$2:D$206,$B396))/($E396-$C396)*($A396-$C396)+INDEX(EfficiencyFunctions!D$2:D$206,$B396)),(IF($B396&lt;206,INDEX(EfficiencyFunctions!D$2:D$206,$B396+1),INDEX(EfficiencyFunctions!D$2:D$206,$B396))-INDEX(EfficiencyFunctions!D$2:D$206,$B396))/($E396-$C396)*($A396-$C396)+INDEX(EfficiencyFunctions!D$2:D$206,$B396),0)</f>
        <v>0</v>
      </c>
      <c r="J396">
        <f>IF(ISNUMBER((IF($B396&lt;206,INDEX(EfficiencyFunctions!E$2:E$206,$B396+1),INDEX(EfficiencyFunctions!E$2:E$206,$B396))-INDEX(EfficiencyFunctions!E$2:E$206,$B396))/($E396-$C396)*($A396-$C396)+INDEX(EfficiencyFunctions!E$2:E$206,$B396)),(IF($B396&lt;206,INDEX(EfficiencyFunctions!E$2:E$206,$B396+1),INDEX(EfficiencyFunctions!E$2:E$206,$B396))-INDEX(EfficiencyFunctions!E$2:E$206,$B396))/($E396-$C396)*($A396-$C396)+INDEX(EfficiencyFunctions!E$2:E$206,$B396),0)</f>
        <v>0</v>
      </c>
      <c r="K396">
        <f>IF(ISNUMBER((IF($B396&lt;206,INDEX(EfficiencyFunctions!F$2:F$206,$B396+1),INDEX(EfficiencyFunctions!F$2:F$206,$B396))-INDEX(EfficiencyFunctions!F$2:F$206,$B396))/($E396-$C396)*($A396-$C396)+INDEX(EfficiencyFunctions!F$2:F$206,$B396)),(IF($B396&lt;206,INDEX(EfficiencyFunctions!F$2:F$206,$B396+1),INDEX(EfficiencyFunctions!F$2:F$206,$B396))-INDEX(EfficiencyFunctions!F$2:F$206,$B396))/($E396-$C396)*($A396-$C396)+INDEX(EfficiencyFunctions!F$2:F$206,$B396),0)</f>
        <v>0</v>
      </c>
      <c r="L396">
        <f t="shared" si="13"/>
        <v>0</v>
      </c>
      <c r="M396">
        <f>IF(ISNUMBER(MainDisplay!I396),MainDisplay!I396*MainDisplay!$A$5/(683*SUMPRODUCT('Interpolated data'!G$3:G$1003,'Interpolated data'!L$3:L$1003,MainDisplay!I$3:I$1003)),0)</f>
        <v>0</v>
      </c>
    </row>
    <row r="397" spans="1:13" x14ac:dyDescent="0.25">
      <c r="A397" t="str">
        <f>IF(ISNUMBER(MainDisplay!G397),MainDisplay!G397,"")</f>
        <v/>
      </c>
      <c r="B397" t="e">
        <f>MATCH($A397,EfficiencyFunctions!$A$2:$A$206,1)</f>
        <v>#N/A</v>
      </c>
      <c r="C397" t="e">
        <f>INDEX(EfficiencyFunctions!$A$2:$A$206,B397)</f>
        <v>#N/A</v>
      </c>
      <c r="D397" t="e">
        <f>INDEX(EfficiencyFunctions!$B$2:$B$206,B397)</f>
        <v>#N/A</v>
      </c>
      <c r="E397" t="e">
        <f>IF(B397&lt;206,INDEX(EfficiencyFunctions!$A$2:$A$206,B397+1),1000000)</f>
        <v>#N/A</v>
      </c>
      <c r="F397" t="e">
        <f>IF(B397&lt;206,INDEX(EfficiencyFunctions!$B$2:$B$206,B397+1),INDEX(EfficiencyFunctions!$B$2:$B$206,B397))</f>
        <v>#N/A</v>
      </c>
      <c r="G397">
        <f t="shared" si="12"/>
        <v>0</v>
      </c>
      <c r="H397">
        <f>IF(ISNUMBER((IF($B397&lt;206,INDEX(EfficiencyFunctions!C$2:C$206,$B397+1),INDEX(EfficiencyFunctions!C$2:C$206,$B397))-INDEX(EfficiencyFunctions!C$2:C$206,$B397))/($E397-$C397)*($A397-$C397)+INDEX(EfficiencyFunctions!C$2:C$206,$B397)),(IF($B397&lt;206,INDEX(EfficiencyFunctions!C$2:C$206,$B397+1),INDEX(EfficiencyFunctions!C$2:C$206,$B397))-INDEX(EfficiencyFunctions!C$2:C$206,$B397))/($E397-$C397)*($A397-$C397)+INDEX(EfficiencyFunctions!C$2:C$206,$B397),0)</f>
        <v>0</v>
      </c>
      <c r="I397">
        <f>IF(ISNUMBER((IF($B397&lt;206,INDEX(EfficiencyFunctions!D$2:D$206,$B397+1),INDEX(EfficiencyFunctions!D$2:D$206,$B397))-INDEX(EfficiencyFunctions!D$2:D$206,$B397))/($E397-$C397)*($A397-$C397)+INDEX(EfficiencyFunctions!D$2:D$206,$B397)),(IF($B397&lt;206,INDEX(EfficiencyFunctions!D$2:D$206,$B397+1),INDEX(EfficiencyFunctions!D$2:D$206,$B397))-INDEX(EfficiencyFunctions!D$2:D$206,$B397))/($E397-$C397)*($A397-$C397)+INDEX(EfficiencyFunctions!D$2:D$206,$B397),0)</f>
        <v>0</v>
      </c>
      <c r="J397">
        <f>IF(ISNUMBER((IF($B397&lt;206,INDEX(EfficiencyFunctions!E$2:E$206,$B397+1),INDEX(EfficiencyFunctions!E$2:E$206,$B397))-INDEX(EfficiencyFunctions!E$2:E$206,$B397))/($E397-$C397)*($A397-$C397)+INDEX(EfficiencyFunctions!E$2:E$206,$B397)),(IF($B397&lt;206,INDEX(EfficiencyFunctions!E$2:E$206,$B397+1),INDEX(EfficiencyFunctions!E$2:E$206,$B397))-INDEX(EfficiencyFunctions!E$2:E$206,$B397))/($E397-$C397)*($A397-$C397)+INDEX(EfficiencyFunctions!E$2:E$206,$B397),0)</f>
        <v>0</v>
      </c>
      <c r="K397">
        <f>IF(ISNUMBER((IF($B397&lt;206,INDEX(EfficiencyFunctions!F$2:F$206,$B397+1),INDEX(EfficiencyFunctions!F$2:F$206,$B397))-INDEX(EfficiencyFunctions!F$2:F$206,$B397))/($E397-$C397)*($A397-$C397)+INDEX(EfficiencyFunctions!F$2:F$206,$B397)),(IF($B397&lt;206,INDEX(EfficiencyFunctions!F$2:F$206,$B397+1),INDEX(EfficiencyFunctions!F$2:F$206,$B397))-INDEX(EfficiencyFunctions!F$2:F$206,$B397))/($E397-$C397)*($A397-$C397)+INDEX(EfficiencyFunctions!F$2:F$206,$B397),0)</f>
        <v>0</v>
      </c>
      <c r="L397">
        <f t="shared" si="13"/>
        <v>0</v>
      </c>
      <c r="M397">
        <f>IF(ISNUMBER(MainDisplay!I397),MainDisplay!I397*MainDisplay!$A$5/(683*SUMPRODUCT('Interpolated data'!G$3:G$1003,'Interpolated data'!L$3:L$1003,MainDisplay!I$3:I$1003)),0)</f>
        <v>0</v>
      </c>
    </row>
    <row r="398" spans="1:13" x14ac:dyDescent="0.25">
      <c r="A398" t="str">
        <f>IF(ISNUMBER(MainDisplay!G398),MainDisplay!G398,"")</f>
        <v/>
      </c>
      <c r="B398" t="e">
        <f>MATCH($A398,EfficiencyFunctions!$A$2:$A$206,1)</f>
        <v>#N/A</v>
      </c>
      <c r="C398" t="e">
        <f>INDEX(EfficiencyFunctions!$A$2:$A$206,B398)</f>
        <v>#N/A</v>
      </c>
      <c r="D398" t="e">
        <f>INDEX(EfficiencyFunctions!$B$2:$B$206,B398)</f>
        <v>#N/A</v>
      </c>
      <c r="E398" t="e">
        <f>IF(B398&lt;206,INDEX(EfficiencyFunctions!$A$2:$A$206,B398+1),1000000)</f>
        <v>#N/A</v>
      </c>
      <c r="F398" t="e">
        <f>IF(B398&lt;206,INDEX(EfficiencyFunctions!$B$2:$B$206,B398+1),INDEX(EfficiencyFunctions!$B$2:$B$206,B398))</f>
        <v>#N/A</v>
      </c>
      <c r="G398">
        <f t="shared" si="12"/>
        <v>0</v>
      </c>
      <c r="H398">
        <f>IF(ISNUMBER((IF($B398&lt;206,INDEX(EfficiencyFunctions!C$2:C$206,$B398+1),INDEX(EfficiencyFunctions!C$2:C$206,$B398))-INDEX(EfficiencyFunctions!C$2:C$206,$B398))/($E398-$C398)*($A398-$C398)+INDEX(EfficiencyFunctions!C$2:C$206,$B398)),(IF($B398&lt;206,INDEX(EfficiencyFunctions!C$2:C$206,$B398+1),INDEX(EfficiencyFunctions!C$2:C$206,$B398))-INDEX(EfficiencyFunctions!C$2:C$206,$B398))/($E398-$C398)*($A398-$C398)+INDEX(EfficiencyFunctions!C$2:C$206,$B398),0)</f>
        <v>0</v>
      </c>
      <c r="I398">
        <f>IF(ISNUMBER((IF($B398&lt;206,INDEX(EfficiencyFunctions!D$2:D$206,$B398+1),INDEX(EfficiencyFunctions!D$2:D$206,$B398))-INDEX(EfficiencyFunctions!D$2:D$206,$B398))/($E398-$C398)*($A398-$C398)+INDEX(EfficiencyFunctions!D$2:D$206,$B398)),(IF($B398&lt;206,INDEX(EfficiencyFunctions!D$2:D$206,$B398+1),INDEX(EfficiencyFunctions!D$2:D$206,$B398))-INDEX(EfficiencyFunctions!D$2:D$206,$B398))/($E398-$C398)*($A398-$C398)+INDEX(EfficiencyFunctions!D$2:D$206,$B398),0)</f>
        <v>0</v>
      </c>
      <c r="J398">
        <f>IF(ISNUMBER((IF($B398&lt;206,INDEX(EfficiencyFunctions!E$2:E$206,$B398+1),INDEX(EfficiencyFunctions!E$2:E$206,$B398))-INDEX(EfficiencyFunctions!E$2:E$206,$B398))/($E398-$C398)*($A398-$C398)+INDEX(EfficiencyFunctions!E$2:E$206,$B398)),(IF($B398&lt;206,INDEX(EfficiencyFunctions!E$2:E$206,$B398+1),INDEX(EfficiencyFunctions!E$2:E$206,$B398))-INDEX(EfficiencyFunctions!E$2:E$206,$B398))/($E398-$C398)*($A398-$C398)+INDEX(EfficiencyFunctions!E$2:E$206,$B398),0)</f>
        <v>0</v>
      </c>
      <c r="K398">
        <f>IF(ISNUMBER((IF($B398&lt;206,INDEX(EfficiencyFunctions!F$2:F$206,$B398+1),INDEX(EfficiencyFunctions!F$2:F$206,$B398))-INDEX(EfficiencyFunctions!F$2:F$206,$B398))/($E398-$C398)*($A398-$C398)+INDEX(EfficiencyFunctions!F$2:F$206,$B398)),(IF($B398&lt;206,INDEX(EfficiencyFunctions!F$2:F$206,$B398+1),INDEX(EfficiencyFunctions!F$2:F$206,$B398))-INDEX(EfficiencyFunctions!F$2:F$206,$B398))/($E398-$C398)*($A398-$C398)+INDEX(EfficiencyFunctions!F$2:F$206,$B398),0)</f>
        <v>0</v>
      </c>
      <c r="L398">
        <f t="shared" si="13"/>
        <v>0</v>
      </c>
      <c r="M398">
        <f>IF(ISNUMBER(MainDisplay!I398),MainDisplay!I398*MainDisplay!$A$5/(683*SUMPRODUCT('Interpolated data'!G$3:G$1003,'Interpolated data'!L$3:L$1003,MainDisplay!I$3:I$1003)),0)</f>
        <v>0</v>
      </c>
    </row>
    <row r="399" spans="1:13" x14ac:dyDescent="0.25">
      <c r="A399" t="str">
        <f>IF(ISNUMBER(MainDisplay!G399),MainDisplay!G399,"")</f>
        <v/>
      </c>
      <c r="B399" t="e">
        <f>MATCH($A399,EfficiencyFunctions!$A$2:$A$206,1)</f>
        <v>#N/A</v>
      </c>
      <c r="C399" t="e">
        <f>INDEX(EfficiencyFunctions!$A$2:$A$206,B399)</f>
        <v>#N/A</v>
      </c>
      <c r="D399" t="e">
        <f>INDEX(EfficiencyFunctions!$B$2:$B$206,B399)</f>
        <v>#N/A</v>
      </c>
      <c r="E399" t="e">
        <f>IF(B399&lt;206,INDEX(EfficiencyFunctions!$A$2:$A$206,B399+1),1000000)</f>
        <v>#N/A</v>
      </c>
      <c r="F399" t="e">
        <f>IF(B399&lt;206,INDEX(EfficiencyFunctions!$B$2:$B$206,B399+1),INDEX(EfficiencyFunctions!$B$2:$B$206,B399))</f>
        <v>#N/A</v>
      </c>
      <c r="G399">
        <f t="shared" si="12"/>
        <v>0</v>
      </c>
      <c r="H399">
        <f>IF(ISNUMBER((IF($B399&lt;206,INDEX(EfficiencyFunctions!C$2:C$206,$B399+1),INDEX(EfficiencyFunctions!C$2:C$206,$B399))-INDEX(EfficiencyFunctions!C$2:C$206,$B399))/($E399-$C399)*($A399-$C399)+INDEX(EfficiencyFunctions!C$2:C$206,$B399)),(IF($B399&lt;206,INDEX(EfficiencyFunctions!C$2:C$206,$B399+1),INDEX(EfficiencyFunctions!C$2:C$206,$B399))-INDEX(EfficiencyFunctions!C$2:C$206,$B399))/($E399-$C399)*($A399-$C399)+INDEX(EfficiencyFunctions!C$2:C$206,$B399),0)</f>
        <v>0</v>
      </c>
      <c r="I399">
        <f>IF(ISNUMBER((IF($B399&lt;206,INDEX(EfficiencyFunctions!D$2:D$206,$B399+1),INDEX(EfficiencyFunctions!D$2:D$206,$B399))-INDEX(EfficiencyFunctions!D$2:D$206,$B399))/($E399-$C399)*($A399-$C399)+INDEX(EfficiencyFunctions!D$2:D$206,$B399)),(IF($B399&lt;206,INDEX(EfficiencyFunctions!D$2:D$206,$B399+1),INDEX(EfficiencyFunctions!D$2:D$206,$B399))-INDEX(EfficiencyFunctions!D$2:D$206,$B399))/($E399-$C399)*($A399-$C399)+INDEX(EfficiencyFunctions!D$2:D$206,$B399),0)</f>
        <v>0</v>
      </c>
      <c r="J399">
        <f>IF(ISNUMBER((IF($B399&lt;206,INDEX(EfficiencyFunctions!E$2:E$206,$B399+1),INDEX(EfficiencyFunctions!E$2:E$206,$B399))-INDEX(EfficiencyFunctions!E$2:E$206,$B399))/($E399-$C399)*($A399-$C399)+INDEX(EfficiencyFunctions!E$2:E$206,$B399)),(IF($B399&lt;206,INDEX(EfficiencyFunctions!E$2:E$206,$B399+1),INDEX(EfficiencyFunctions!E$2:E$206,$B399))-INDEX(EfficiencyFunctions!E$2:E$206,$B399))/($E399-$C399)*($A399-$C399)+INDEX(EfficiencyFunctions!E$2:E$206,$B399),0)</f>
        <v>0</v>
      </c>
      <c r="K399">
        <f>IF(ISNUMBER((IF($B399&lt;206,INDEX(EfficiencyFunctions!F$2:F$206,$B399+1),INDEX(EfficiencyFunctions!F$2:F$206,$B399))-INDEX(EfficiencyFunctions!F$2:F$206,$B399))/($E399-$C399)*($A399-$C399)+INDEX(EfficiencyFunctions!F$2:F$206,$B399)),(IF($B399&lt;206,INDEX(EfficiencyFunctions!F$2:F$206,$B399+1),INDEX(EfficiencyFunctions!F$2:F$206,$B399))-INDEX(EfficiencyFunctions!F$2:F$206,$B399))/($E399-$C399)*($A399-$C399)+INDEX(EfficiencyFunctions!F$2:F$206,$B399),0)</f>
        <v>0</v>
      </c>
      <c r="L399">
        <f t="shared" si="13"/>
        <v>0</v>
      </c>
      <c r="M399">
        <f>IF(ISNUMBER(MainDisplay!I399),MainDisplay!I399*MainDisplay!$A$5/(683*SUMPRODUCT('Interpolated data'!G$3:G$1003,'Interpolated data'!L$3:L$1003,MainDisplay!I$3:I$1003)),0)</f>
        <v>0</v>
      </c>
    </row>
    <row r="400" spans="1:13" x14ac:dyDescent="0.25">
      <c r="A400" t="str">
        <f>IF(ISNUMBER(MainDisplay!G400),MainDisplay!G400,"")</f>
        <v/>
      </c>
      <c r="B400" t="e">
        <f>MATCH($A400,EfficiencyFunctions!$A$2:$A$206,1)</f>
        <v>#N/A</v>
      </c>
      <c r="C400" t="e">
        <f>INDEX(EfficiencyFunctions!$A$2:$A$206,B400)</f>
        <v>#N/A</v>
      </c>
      <c r="D400" t="e">
        <f>INDEX(EfficiencyFunctions!$B$2:$B$206,B400)</f>
        <v>#N/A</v>
      </c>
      <c r="E400" t="e">
        <f>IF(B400&lt;206,INDEX(EfficiencyFunctions!$A$2:$A$206,B400+1),1000000)</f>
        <v>#N/A</v>
      </c>
      <c r="F400" t="e">
        <f>IF(B400&lt;206,INDEX(EfficiencyFunctions!$B$2:$B$206,B400+1),INDEX(EfficiencyFunctions!$B$2:$B$206,B400))</f>
        <v>#N/A</v>
      </c>
      <c r="G400">
        <f t="shared" si="12"/>
        <v>0</v>
      </c>
      <c r="H400">
        <f>IF(ISNUMBER((IF($B400&lt;206,INDEX(EfficiencyFunctions!C$2:C$206,$B400+1),INDEX(EfficiencyFunctions!C$2:C$206,$B400))-INDEX(EfficiencyFunctions!C$2:C$206,$B400))/($E400-$C400)*($A400-$C400)+INDEX(EfficiencyFunctions!C$2:C$206,$B400)),(IF($B400&lt;206,INDEX(EfficiencyFunctions!C$2:C$206,$B400+1),INDEX(EfficiencyFunctions!C$2:C$206,$B400))-INDEX(EfficiencyFunctions!C$2:C$206,$B400))/($E400-$C400)*($A400-$C400)+INDEX(EfficiencyFunctions!C$2:C$206,$B400),0)</f>
        <v>0</v>
      </c>
      <c r="I400">
        <f>IF(ISNUMBER((IF($B400&lt;206,INDEX(EfficiencyFunctions!D$2:D$206,$B400+1),INDEX(EfficiencyFunctions!D$2:D$206,$B400))-INDEX(EfficiencyFunctions!D$2:D$206,$B400))/($E400-$C400)*($A400-$C400)+INDEX(EfficiencyFunctions!D$2:D$206,$B400)),(IF($B400&lt;206,INDEX(EfficiencyFunctions!D$2:D$206,$B400+1),INDEX(EfficiencyFunctions!D$2:D$206,$B400))-INDEX(EfficiencyFunctions!D$2:D$206,$B400))/($E400-$C400)*($A400-$C400)+INDEX(EfficiencyFunctions!D$2:D$206,$B400),0)</f>
        <v>0</v>
      </c>
      <c r="J400">
        <f>IF(ISNUMBER((IF($B400&lt;206,INDEX(EfficiencyFunctions!E$2:E$206,$B400+1),INDEX(EfficiencyFunctions!E$2:E$206,$B400))-INDEX(EfficiencyFunctions!E$2:E$206,$B400))/($E400-$C400)*($A400-$C400)+INDEX(EfficiencyFunctions!E$2:E$206,$B400)),(IF($B400&lt;206,INDEX(EfficiencyFunctions!E$2:E$206,$B400+1),INDEX(EfficiencyFunctions!E$2:E$206,$B400))-INDEX(EfficiencyFunctions!E$2:E$206,$B400))/($E400-$C400)*($A400-$C400)+INDEX(EfficiencyFunctions!E$2:E$206,$B400),0)</f>
        <v>0</v>
      </c>
      <c r="K400">
        <f>IF(ISNUMBER((IF($B400&lt;206,INDEX(EfficiencyFunctions!F$2:F$206,$B400+1),INDEX(EfficiencyFunctions!F$2:F$206,$B400))-INDEX(EfficiencyFunctions!F$2:F$206,$B400))/($E400-$C400)*($A400-$C400)+INDEX(EfficiencyFunctions!F$2:F$206,$B400)),(IF($B400&lt;206,INDEX(EfficiencyFunctions!F$2:F$206,$B400+1),INDEX(EfficiencyFunctions!F$2:F$206,$B400))-INDEX(EfficiencyFunctions!F$2:F$206,$B400))/($E400-$C400)*($A400-$C400)+INDEX(EfficiencyFunctions!F$2:F$206,$B400),0)</f>
        <v>0</v>
      </c>
      <c r="L400">
        <f t="shared" si="13"/>
        <v>0</v>
      </c>
      <c r="M400">
        <f>IF(ISNUMBER(MainDisplay!I400),MainDisplay!I400*MainDisplay!$A$5/(683*SUMPRODUCT('Interpolated data'!G$3:G$1003,'Interpolated data'!L$3:L$1003,MainDisplay!I$3:I$1003)),0)</f>
        <v>0</v>
      </c>
    </row>
    <row r="401" spans="1:13" x14ac:dyDescent="0.25">
      <c r="A401" t="str">
        <f>IF(ISNUMBER(MainDisplay!G401),MainDisplay!G401,"")</f>
        <v/>
      </c>
      <c r="B401" t="e">
        <f>MATCH($A401,EfficiencyFunctions!$A$2:$A$206,1)</f>
        <v>#N/A</v>
      </c>
      <c r="C401" t="e">
        <f>INDEX(EfficiencyFunctions!$A$2:$A$206,B401)</f>
        <v>#N/A</v>
      </c>
      <c r="D401" t="e">
        <f>INDEX(EfficiencyFunctions!$B$2:$B$206,B401)</f>
        <v>#N/A</v>
      </c>
      <c r="E401" t="e">
        <f>IF(B401&lt;206,INDEX(EfficiencyFunctions!$A$2:$A$206,B401+1),1000000)</f>
        <v>#N/A</v>
      </c>
      <c r="F401" t="e">
        <f>IF(B401&lt;206,INDEX(EfficiencyFunctions!$B$2:$B$206,B401+1),INDEX(EfficiencyFunctions!$B$2:$B$206,B401))</f>
        <v>#N/A</v>
      </c>
      <c r="G401">
        <f t="shared" si="12"/>
        <v>0</v>
      </c>
      <c r="H401">
        <f>IF(ISNUMBER((IF($B401&lt;206,INDEX(EfficiencyFunctions!C$2:C$206,$B401+1),INDEX(EfficiencyFunctions!C$2:C$206,$B401))-INDEX(EfficiencyFunctions!C$2:C$206,$B401))/($E401-$C401)*($A401-$C401)+INDEX(EfficiencyFunctions!C$2:C$206,$B401)),(IF($B401&lt;206,INDEX(EfficiencyFunctions!C$2:C$206,$B401+1),INDEX(EfficiencyFunctions!C$2:C$206,$B401))-INDEX(EfficiencyFunctions!C$2:C$206,$B401))/($E401-$C401)*($A401-$C401)+INDEX(EfficiencyFunctions!C$2:C$206,$B401),0)</f>
        <v>0</v>
      </c>
      <c r="I401">
        <f>IF(ISNUMBER((IF($B401&lt;206,INDEX(EfficiencyFunctions!D$2:D$206,$B401+1),INDEX(EfficiencyFunctions!D$2:D$206,$B401))-INDEX(EfficiencyFunctions!D$2:D$206,$B401))/($E401-$C401)*($A401-$C401)+INDEX(EfficiencyFunctions!D$2:D$206,$B401)),(IF($B401&lt;206,INDEX(EfficiencyFunctions!D$2:D$206,$B401+1),INDEX(EfficiencyFunctions!D$2:D$206,$B401))-INDEX(EfficiencyFunctions!D$2:D$206,$B401))/($E401-$C401)*($A401-$C401)+INDEX(EfficiencyFunctions!D$2:D$206,$B401),0)</f>
        <v>0</v>
      </c>
      <c r="J401">
        <f>IF(ISNUMBER((IF($B401&lt;206,INDEX(EfficiencyFunctions!E$2:E$206,$B401+1),INDEX(EfficiencyFunctions!E$2:E$206,$B401))-INDEX(EfficiencyFunctions!E$2:E$206,$B401))/($E401-$C401)*($A401-$C401)+INDEX(EfficiencyFunctions!E$2:E$206,$B401)),(IF($B401&lt;206,INDEX(EfficiencyFunctions!E$2:E$206,$B401+1),INDEX(EfficiencyFunctions!E$2:E$206,$B401))-INDEX(EfficiencyFunctions!E$2:E$206,$B401))/($E401-$C401)*($A401-$C401)+INDEX(EfficiencyFunctions!E$2:E$206,$B401),0)</f>
        <v>0</v>
      </c>
      <c r="K401">
        <f>IF(ISNUMBER((IF($B401&lt;206,INDEX(EfficiencyFunctions!F$2:F$206,$B401+1),INDEX(EfficiencyFunctions!F$2:F$206,$B401))-INDEX(EfficiencyFunctions!F$2:F$206,$B401))/($E401-$C401)*($A401-$C401)+INDEX(EfficiencyFunctions!F$2:F$206,$B401)),(IF($B401&lt;206,INDEX(EfficiencyFunctions!F$2:F$206,$B401+1),INDEX(EfficiencyFunctions!F$2:F$206,$B401))-INDEX(EfficiencyFunctions!F$2:F$206,$B401))/($E401-$C401)*($A401-$C401)+INDEX(EfficiencyFunctions!F$2:F$206,$B401),0)</f>
        <v>0</v>
      </c>
      <c r="L401">
        <f t="shared" si="13"/>
        <v>0</v>
      </c>
      <c r="M401">
        <f>IF(ISNUMBER(MainDisplay!I401),MainDisplay!I401*MainDisplay!$A$5/(683*SUMPRODUCT('Interpolated data'!G$3:G$1003,'Interpolated data'!L$3:L$1003,MainDisplay!I$3:I$1003)),0)</f>
        <v>0</v>
      </c>
    </row>
    <row r="402" spans="1:13" x14ac:dyDescent="0.25">
      <c r="A402" t="str">
        <f>IF(ISNUMBER(MainDisplay!G402),MainDisplay!G402,"")</f>
        <v/>
      </c>
      <c r="B402" t="e">
        <f>MATCH($A402,EfficiencyFunctions!$A$2:$A$206,1)</f>
        <v>#N/A</v>
      </c>
      <c r="C402" t="e">
        <f>INDEX(EfficiencyFunctions!$A$2:$A$206,B402)</f>
        <v>#N/A</v>
      </c>
      <c r="D402" t="e">
        <f>INDEX(EfficiencyFunctions!$B$2:$B$206,B402)</f>
        <v>#N/A</v>
      </c>
      <c r="E402" t="e">
        <f>IF(B402&lt;206,INDEX(EfficiencyFunctions!$A$2:$A$206,B402+1),1000000)</f>
        <v>#N/A</v>
      </c>
      <c r="F402" t="e">
        <f>IF(B402&lt;206,INDEX(EfficiencyFunctions!$B$2:$B$206,B402+1),INDEX(EfficiencyFunctions!$B$2:$B$206,B402))</f>
        <v>#N/A</v>
      </c>
      <c r="G402">
        <f t="shared" si="12"/>
        <v>0</v>
      </c>
      <c r="H402">
        <f>IF(ISNUMBER((IF($B402&lt;206,INDEX(EfficiencyFunctions!C$2:C$206,$B402+1),INDEX(EfficiencyFunctions!C$2:C$206,$B402))-INDEX(EfficiencyFunctions!C$2:C$206,$B402))/($E402-$C402)*($A402-$C402)+INDEX(EfficiencyFunctions!C$2:C$206,$B402)),(IF($B402&lt;206,INDEX(EfficiencyFunctions!C$2:C$206,$B402+1),INDEX(EfficiencyFunctions!C$2:C$206,$B402))-INDEX(EfficiencyFunctions!C$2:C$206,$B402))/($E402-$C402)*($A402-$C402)+INDEX(EfficiencyFunctions!C$2:C$206,$B402),0)</f>
        <v>0</v>
      </c>
      <c r="I402">
        <f>IF(ISNUMBER((IF($B402&lt;206,INDEX(EfficiencyFunctions!D$2:D$206,$B402+1),INDEX(EfficiencyFunctions!D$2:D$206,$B402))-INDEX(EfficiencyFunctions!D$2:D$206,$B402))/($E402-$C402)*($A402-$C402)+INDEX(EfficiencyFunctions!D$2:D$206,$B402)),(IF($B402&lt;206,INDEX(EfficiencyFunctions!D$2:D$206,$B402+1),INDEX(EfficiencyFunctions!D$2:D$206,$B402))-INDEX(EfficiencyFunctions!D$2:D$206,$B402))/($E402-$C402)*($A402-$C402)+INDEX(EfficiencyFunctions!D$2:D$206,$B402),0)</f>
        <v>0</v>
      </c>
      <c r="J402">
        <f>IF(ISNUMBER((IF($B402&lt;206,INDEX(EfficiencyFunctions!E$2:E$206,$B402+1),INDEX(EfficiencyFunctions!E$2:E$206,$B402))-INDEX(EfficiencyFunctions!E$2:E$206,$B402))/($E402-$C402)*($A402-$C402)+INDEX(EfficiencyFunctions!E$2:E$206,$B402)),(IF($B402&lt;206,INDEX(EfficiencyFunctions!E$2:E$206,$B402+1),INDEX(EfficiencyFunctions!E$2:E$206,$B402))-INDEX(EfficiencyFunctions!E$2:E$206,$B402))/($E402-$C402)*($A402-$C402)+INDEX(EfficiencyFunctions!E$2:E$206,$B402),0)</f>
        <v>0</v>
      </c>
      <c r="K402">
        <f>IF(ISNUMBER((IF($B402&lt;206,INDEX(EfficiencyFunctions!F$2:F$206,$B402+1),INDEX(EfficiencyFunctions!F$2:F$206,$B402))-INDEX(EfficiencyFunctions!F$2:F$206,$B402))/($E402-$C402)*($A402-$C402)+INDEX(EfficiencyFunctions!F$2:F$206,$B402)),(IF($B402&lt;206,INDEX(EfficiencyFunctions!F$2:F$206,$B402+1),INDEX(EfficiencyFunctions!F$2:F$206,$B402))-INDEX(EfficiencyFunctions!F$2:F$206,$B402))/($E402-$C402)*($A402-$C402)+INDEX(EfficiencyFunctions!F$2:F$206,$B402),0)</f>
        <v>0</v>
      </c>
      <c r="L402">
        <f t="shared" si="13"/>
        <v>0</v>
      </c>
      <c r="M402">
        <f>IF(ISNUMBER(MainDisplay!I402),MainDisplay!I402*MainDisplay!$A$5/(683*SUMPRODUCT('Interpolated data'!G$3:G$1003,'Interpolated data'!L$3:L$1003,MainDisplay!I$3:I$1003)),0)</f>
        <v>0</v>
      </c>
    </row>
    <row r="403" spans="1:13" x14ac:dyDescent="0.25">
      <c r="A403" t="str">
        <f>IF(ISNUMBER(MainDisplay!G403),MainDisplay!G403,"")</f>
        <v/>
      </c>
      <c r="B403" t="e">
        <f>MATCH($A403,EfficiencyFunctions!$A$2:$A$206,1)</f>
        <v>#N/A</v>
      </c>
      <c r="C403" t="e">
        <f>INDEX(EfficiencyFunctions!$A$2:$A$206,B403)</f>
        <v>#N/A</v>
      </c>
      <c r="D403" t="e">
        <f>INDEX(EfficiencyFunctions!$B$2:$B$206,B403)</f>
        <v>#N/A</v>
      </c>
      <c r="E403" t="e">
        <f>IF(B403&lt;206,INDEX(EfficiencyFunctions!$A$2:$A$206,B403+1),1000000)</f>
        <v>#N/A</v>
      </c>
      <c r="F403" t="e">
        <f>IF(B403&lt;206,INDEX(EfficiencyFunctions!$B$2:$B$206,B403+1),INDEX(EfficiencyFunctions!$B$2:$B$206,B403))</f>
        <v>#N/A</v>
      </c>
      <c r="G403">
        <f t="shared" si="12"/>
        <v>0</v>
      </c>
      <c r="H403">
        <f>IF(ISNUMBER((IF($B403&lt;206,INDEX(EfficiencyFunctions!C$2:C$206,$B403+1),INDEX(EfficiencyFunctions!C$2:C$206,$B403))-INDEX(EfficiencyFunctions!C$2:C$206,$B403))/($E403-$C403)*($A403-$C403)+INDEX(EfficiencyFunctions!C$2:C$206,$B403)),(IF($B403&lt;206,INDEX(EfficiencyFunctions!C$2:C$206,$B403+1),INDEX(EfficiencyFunctions!C$2:C$206,$B403))-INDEX(EfficiencyFunctions!C$2:C$206,$B403))/($E403-$C403)*($A403-$C403)+INDEX(EfficiencyFunctions!C$2:C$206,$B403),0)</f>
        <v>0</v>
      </c>
      <c r="I403">
        <f>IF(ISNUMBER((IF($B403&lt;206,INDEX(EfficiencyFunctions!D$2:D$206,$B403+1),INDEX(EfficiencyFunctions!D$2:D$206,$B403))-INDEX(EfficiencyFunctions!D$2:D$206,$B403))/($E403-$C403)*($A403-$C403)+INDEX(EfficiencyFunctions!D$2:D$206,$B403)),(IF($B403&lt;206,INDEX(EfficiencyFunctions!D$2:D$206,$B403+1),INDEX(EfficiencyFunctions!D$2:D$206,$B403))-INDEX(EfficiencyFunctions!D$2:D$206,$B403))/($E403-$C403)*($A403-$C403)+INDEX(EfficiencyFunctions!D$2:D$206,$B403),0)</f>
        <v>0</v>
      </c>
      <c r="J403">
        <f>IF(ISNUMBER((IF($B403&lt;206,INDEX(EfficiencyFunctions!E$2:E$206,$B403+1),INDEX(EfficiencyFunctions!E$2:E$206,$B403))-INDEX(EfficiencyFunctions!E$2:E$206,$B403))/($E403-$C403)*($A403-$C403)+INDEX(EfficiencyFunctions!E$2:E$206,$B403)),(IF($B403&lt;206,INDEX(EfficiencyFunctions!E$2:E$206,$B403+1),INDEX(EfficiencyFunctions!E$2:E$206,$B403))-INDEX(EfficiencyFunctions!E$2:E$206,$B403))/($E403-$C403)*($A403-$C403)+INDEX(EfficiencyFunctions!E$2:E$206,$B403),0)</f>
        <v>0</v>
      </c>
      <c r="K403">
        <f>IF(ISNUMBER((IF($B403&lt;206,INDEX(EfficiencyFunctions!F$2:F$206,$B403+1),INDEX(EfficiencyFunctions!F$2:F$206,$B403))-INDEX(EfficiencyFunctions!F$2:F$206,$B403))/($E403-$C403)*($A403-$C403)+INDEX(EfficiencyFunctions!F$2:F$206,$B403)),(IF($B403&lt;206,INDEX(EfficiencyFunctions!F$2:F$206,$B403+1),INDEX(EfficiencyFunctions!F$2:F$206,$B403))-INDEX(EfficiencyFunctions!F$2:F$206,$B403))/($E403-$C403)*($A403-$C403)+INDEX(EfficiencyFunctions!F$2:F$206,$B403),0)</f>
        <v>0</v>
      </c>
      <c r="L403">
        <f t="shared" si="13"/>
        <v>0</v>
      </c>
      <c r="M403">
        <f>IF(ISNUMBER(MainDisplay!I403),MainDisplay!I403*MainDisplay!$A$5/(683*SUMPRODUCT('Interpolated data'!G$3:G$1003,'Interpolated data'!L$3:L$1003,MainDisplay!I$3:I$1003)),0)</f>
        <v>0</v>
      </c>
    </row>
    <row r="404" spans="1:13" x14ac:dyDescent="0.25">
      <c r="A404" t="str">
        <f>IF(ISNUMBER(MainDisplay!G404),MainDisplay!G404,"")</f>
        <v/>
      </c>
      <c r="B404" t="e">
        <f>MATCH($A404,EfficiencyFunctions!$A$2:$A$206,1)</f>
        <v>#N/A</v>
      </c>
      <c r="C404" t="e">
        <f>INDEX(EfficiencyFunctions!$A$2:$A$206,B404)</f>
        <v>#N/A</v>
      </c>
      <c r="D404" t="e">
        <f>INDEX(EfficiencyFunctions!$B$2:$B$206,B404)</f>
        <v>#N/A</v>
      </c>
      <c r="E404" t="e">
        <f>IF(B404&lt;206,INDEX(EfficiencyFunctions!$A$2:$A$206,B404+1),1000000)</f>
        <v>#N/A</v>
      </c>
      <c r="F404" t="e">
        <f>IF(B404&lt;206,INDEX(EfficiencyFunctions!$B$2:$B$206,B404+1),INDEX(EfficiencyFunctions!$B$2:$B$206,B404))</f>
        <v>#N/A</v>
      </c>
      <c r="G404">
        <f t="shared" si="12"/>
        <v>0</v>
      </c>
      <c r="H404">
        <f>IF(ISNUMBER((IF($B404&lt;206,INDEX(EfficiencyFunctions!C$2:C$206,$B404+1),INDEX(EfficiencyFunctions!C$2:C$206,$B404))-INDEX(EfficiencyFunctions!C$2:C$206,$B404))/($E404-$C404)*($A404-$C404)+INDEX(EfficiencyFunctions!C$2:C$206,$B404)),(IF($B404&lt;206,INDEX(EfficiencyFunctions!C$2:C$206,$B404+1),INDEX(EfficiencyFunctions!C$2:C$206,$B404))-INDEX(EfficiencyFunctions!C$2:C$206,$B404))/($E404-$C404)*($A404-$C404)+INDEX(EfficiencyFunctions!C$2:C$206,$B404),0)</f>
        <v>0</v>
      </c>
      <c r="I404">
        <f>IF(ISNUMBER((IF($B404&lt;206,INDEX(EfficiencyFunctions!D$2:D$206,$B404+1),INDEX(EfficiencyFunctions!D$2:D$206,$B404))-INDEX(EfficiencyFunctions!D$2:D$206,$B404))/($E404-$C404)*($A404-$C404)+INDEX(EfficiencyFunctions!D$2:D$206,$B404)),(IF($B404&lt;206,INDEX(EfficiencyFunctions!D$2:D$206,$B404+1),INDEX(EfficiencyFunctions!D$2:D$206,$B404))-INDEX(EfficiencyFunctions!D$2:D$206,$B404))/($E404-$C404)*($A404-$C404)+INDEX(EfficiencyFunctions!D$2:D$206,$B404),0)</f>
        <v>0</v>
      </c>
      <c r="J404">
        <f>IF(ISNUMBER((IF($B404&lt;206,INDEX(EfficiencyFunctions!E$2:E$206,$B404+1),INDEX(EfficiencyFunctions!E$2:E$206,$B404))-INDEX(EfficiencyFunctions!E$2:E$206,$B404))/($E404-$C404)*($A404-$C404)+INDEX(EfficiencyFunctions!E$2:E$206,$B404)),(IF($B404&lt;206,INDEX(EfficiencyFunctions!E$2:E$206,$B404+1),INDEX(EfficiencyFunctions!E$2:E$206,$B404))-INDEX(EfficiencyFunctions!E$2:E$206,$B404))/($E404-$C404)*($A404-$C404)+INDEX(EfficiencyFunctions!E$2:E$206,$B404),0)</f>
        <v>0</v>
      </c>
      <c r="K404">
        <f>IF(ISNUMBER((IF($B404&lt;206,INDEX(EfficiencyFunctions!F$2:F$206,$B404+1),INDEX(EfficiencyFunctions!F$2:F$206,$B404))-INDEX(EfficiencyFunctions!F$2:F$206,$B404))/($E404-$C404)*($A404-$C404)+INDEX(EfficiencyFunctions!F$2:F$206,$B404)),(IF($B404&lt;206,INDEX(EfficiencyFunctions!F$2:F$206,$B404+1),INDEX(EfficiencyFunctions!F$2:F$206,$B404))-INDEX(EfficiencyFunctions!F$2:F$206,$B404))/($E404-$C404)*($A404-$C404)+INDEX(EfficiencyFunctions!F$2:F$206,$B404),0)</f>
        <v>0</v>
      </c>
      <c r="L404">
        <f t="shared" si="13"/>
        <v>0</v>
      </c>
      <c r="M404">
        <f>IF(ISNUMBER(MainDisplay!I404),MainDisplay!I404*MainDisplay!$A$5/(683*SUMPRODUCT('Interpolated data'!G$3:G$1003,'Interpolated data'!L$3:L$1003,MainDisplay!I$3:I$1003)),0)</f>
        <v>0</v>
      </c>
    </row>
    <row r="405" spans="1:13" x14ac:dyDescent="0.25">
      <c r="A405" t="str">
        <f>IF(ISNUMBER(MainDisplay!G405),MainDisplay!G405,"")</f>
        <v/>
      </c>
      <c r="B405" t="e">
        <f>MATCH($A405,EfficiencyFunctions!$A$2:$A$206,1)</f>
        <v>#N/A</v>
      </c>
      <c r="C405" t="e">
        <f>INDEX(EfficiencyFunctions!$A$2:$A$206,B405)</f>
        <v>#N/A</v>
      </c>
      <c r="D405" t="e">
        <f>INDEX(EfficiencyFunctions!$B$2:$B$206,B405)</f>
        <v>#N/A</v>
      </c>
      <c r="E405" t="e">
        <f>IF(B405&lt;206,INDEX(EfficiencyFunctions!$A$2:$A$206,B405+1),1000000)</f>
        <v>#N/A</v>
      </c>
      <c r="F405" t="e">
        <f>IF(B405&lt;206,INDEX(EfficiencyFunctions!$B$2:$B$206,B405+1),INDEX(EfficiencyFunctions!$B$2:$B$206,B405))</f>
        <v>#N/A</v>
      </c>
      <c r="G405">
        <f t="shared" si="12"/>
        <v>0</v>
      </c>
      <c r="H405">
        <f>IF(ISNUMBER((IF($B405&lt;206,INDEX(EfficiencyFunctions!C$2:C$206,$B405+1),INDEX(EfficiencyFunctions!C$2:C$206,$B405))-INDEX(EfficiencyFunctions!C$2:C$206,$B405))/($E405-$C405)*($A405-$C405)+INDEX(EfficiencyFunctions!C$2:C$206,$B405)),(IF($B405&lt;206,INDEX(EfficiencyFunctions!C$2:C$206,$B405+1),INDEX(EfficiencyFunctions!C$2:C$206,$B405))-INDEX(EfficiencyFunctions!C$2:C$206,$B405))/($E405-$C405)*($A405-$C405)+INDEX(EfficiencyFunctions!C$2:C$206,$B405),0)</f>
        <v>0</v>
      </c>
      <c r="I405">
        <f>IF(ISNUMBER((IF($B405&lt;206,INDEX(EfficiencyFunctions!D$2:D$206,$B405+1),INDEX(EfficiencyFunctions!D$2:D$206,$B405))-INDEX(EfficiencyFunctions!D$2:D$206,$B405))/($E405-$C405)*($A405-$C405)+INDEX(EfficiencyFunctions!D$2:D$206,$B405)),(IF($B405&lt;206,INDEX(EfficiencyFunctions!D$2:D$206,$B405+1),INDEX(EfficiencyFunctions!D$2:D$206,$B405))-INDEX(EfficiencyFunctions!D$2:D$206,$B405))/($E405-$C405)*($A405-$C405)+INDEX(EfficiencyFunctions!D$2:D$206,$B405),0)</f>
        <v>0</v>
      </c>
      <c r="J405">
        <f>IF(ISNUMBER((IF($B405&lt;206,INDEX(EfficiencyFunctions!E$2:E$206,$B405+1),INDEX(EfficiencyFunctions!E$2:E$206,$B405))-INDEX(EfficiencyFunctions!E$2:E$206,$B405))/($E405-$C405)*($A405-$C405)+INDEX(EfficiencyFunctions!E$2:E$206,$B405)),(IF($B405&lt;206,INDEX(EfficiencyFunctions!E$2:E$206,$B405+1),INDEX(EfficiencyFunctions!E$2:E$206,$B405))-INDEX(EfficiencyFunctions!E$2:E$206,$B405))/($E405-$C405)*($A405-$C405)+INDEX(EfficiencyFunctions!E$2:E$206,$B405),0)</f>
        <v>0</v>
      </c>
      <c r="K405">
        <f>IF(ISNUMBER((IF($B405&lt;206,INDEX(EfficiencyFunctions!F$2:F$206,$B405+1),INDEX(EfficiencyFunctions!F$2:F$206,$B405))-INDEX(EfficiencyFunctions!F$2:F$206,$B405))/($E405-$C405)*($A405-$C405)+INDEX(EfficiencyFunctions!F$2:F$206,$B405)),(IF($B405&lt;206,INDEX(EfficiencyFunctions!F$2:F$206,$B405+1),INDEX(EfficiencyFunctions!F$2:F$206,$B405))-INDEX(EfficiencyFunctions!F$2:F$206,$B405))/($E405-$C405)*($A405-$C405)+INDEX(EfficiencyFunctions!F$2:F$206,$B405),0)</f>
        <v>0</v>
      </c>
      <c r="L405">
        <f t="shared" si="13"/>
        <v>0</v>
      </c>
      <c r="M405">
        <f>IF(ISNUMBER(MainDisplay!I405),MainDisplay!I405*MainDisplay!$A$5/(683*SUMPRODUCT('Interpolated data'!G$3:G$1003,'Interpolated data'!L$3:L$1003,MainDisplay!I$3:I$1003)),0)</f>
        <v>0</v>
      </c>
    </row>
    <row r="406" spans="1:13" x14ac:dyDescent="0.25">
      <c r="A406" t="str">
        <f>IF(ISNUMBER(MainDisplay!G406),MainDisplay!G406,"")</f>
        <v/>
      </c>
      <c r="B406" t="e">
        <f>MATCH($A406,EfficiencyFunctions!$A$2:$A$206,1)</f>
        <v>#N/A</v>
      </c>
      <c r="C406" t="e">
        <f>INDEX(EfficiencyFunctions!$A$2:$A$206,B406)</f>
        <v>#N/A</v>
      </c>
      <c r="D406" t="e">
        <f>INDEX(EfficiencyFunctions!$B$2:$B$206,B406)</f>
        <v>#N/A</v>
      </c>
      <c r="E406" t="e">
        <f>IF(B406&lt;206,INDEX(EfficiencyFunctions!$A$2:$A$206,B406+1),1000000)</f>
        <v>#N/A</v>
      </c>
      <c r="F406" t="e">
        <f>IF(B406&lt;206,INDEX(EfficiencyFunctions!$B$2:$B$206,B406+1),INDEX(EfficiencyFunctions!$B$2:$B$206,B406))</f>
        <v>#N/A</v>
      </c>
      <c r="G406">
        <f t="shared" si="12"/>
        <v>0</v>
      </c>
      <c r="H406">
        <f>IF(ISNUMBER((IF($B406&lt;206,INDEX(EfficiencyFunctions!C$2:C$206,$B406+1),INDEX(EfficiencyFunctions!C$2:C$206,$B406))-INDEX(EfficiencyFunctions!C$2:C$206,$B406))/($E406-$C406)*($A406-$C406)+INDEX(EfficiencyFunctions!C$2:C$206,$B406)),(IF($B406&lt;206,INDEX(EfficiencyFunctions!C$2:C$206,$B406+1),INDEX(EfficiencyFunctions!C$2:C$206,$B406))-INDEX(EfficiencyFunctions!C$2:C$206,$B406))/($E406-$C406)*($A406-$C406)+INDEX(EfficiencyFunctions!C$2:C$206,$B406),0)</f>
        <v>0</v>
      </c>
      <c r="I406">
        <f>IF(ISNUMBER((IF($B406&lt;206,INDEX(EfficiencyFunctions!D$2:D$206,$B406+1),INDEX(EfficiencyFunctions!D$2:D$206,$B406))-INDEX(EfficiencyFunctions!D$2:D$206,$B406))/($E406-$C406)*($A406-$C406)+INDEX(EfficiencyFunctions!D$2:D$206,$B406)),(IF($B406&lt;206,INDEX(EfficiencyFunctions!D$2:D$206,$B406+1),INDEX(EfficiencyFunctions!D$2:D$206,$B406))-INDEX(EfficiencyFunctions!D$2:D$206,$B406))/($E406-$C406)*($A406-$C406)+INDEX(EfficiencyFunctions!D$2:D$206,$B406),0)</f>
        <v>0</v>
      </c>
      <c r="J406">
        <f>IF(ISNUMBER((IF($B406&lt;206,INDEX(EfficiencyFunctions!E$2:E$206,$B406+1),INDEX(EfficiencyFunctions!E$2:E$206,$B406))-INDEX(EfficiencyFunctions!E$2:E$206,$B406))/($E406-$C406)*($A406-$C406)+INDEX(EfficiencyFunctions!E$2:E$206,$B406)),(IF($B406&lt;206,INDEX(EfficiencyFunctions!E$2:E$206,$B406+1),INDEX(EfficiencyFunctions!E$2:E$206,$B406))-INDEX(EfficiencyFunctions!E$2:E$206,$B406))/($E406-$C406)*($A406-$C406)+INDEX(EfficiencyFunctions!E$2:E$206,$B406),0)</f>
        <v>0</v>
      </c>
      <c r="K406">
        <f>IF(ISNUMBER((IF($B406&lt;206,INDEX(EfficiencyFunctions!F$2:F$206,$B406+1),INDEX(EfficiencyFunctions!F$2:F$206,$B406))-INDEX(EfficiencyFunctions!F$2:F$206,$B406))/($E406-$C406)*($A406-$C406)+INDEX(EfficiencyFunctions!F$2:F$206,$B406)),(IF($B406&lt;206,INDEX(EfficiencyFunctions!F$2:F$206,$B406+1),INDEX(EfficiencyFunctions!F$2:F$206,$B406))-INDEX(EfficiencyFunctions!F$2:F$206,$B406))/($E406-$C406)*($A406-$C406)+INDEX(EfficiencyFunctions!F$2:F$206,$B406),0)</f>
        <v>0</v>
      </c>
      <c r="L406">
        <f t="shared" si="13"/>
        <v>0</v>
      </c>
      <c r="M406">
        <f>IF(ISNUMBER(MainDisplay!I406),MainDisplay!I406*MainDisplay!$A$5/(683*SUMPRODUCT('Interpolated data'!G$3:G$1003,'Interpolated data'!L$3:L$1003,MainDisplay!I$3:I$1003)),0)</f>
        <v>0</v>
      </c>
    </row>
    <row r="407" spans="1:13" x14ac:dyDescent="0.25">
      <c r="A407" t="str">
        <f>IF(ISNUMBER(MainDisplay!G407),MainDisplay!G407,"")</f>
        <v/>
      </c>
      <c r="B407" t="e">
        <f>MATCH($A407,EfficiencyFunctions!$A$2:$A$206,1)</f>
        <v>#N/A</v>
      </c>
      <c r="C407" t="e">
        <f>INDEX(EfficiencyFunctions!$A$2:$A$206,B407)</f>
        <v>#N/A</v>
      </c>
      <c r="D407" t="e">
        <f>INDEX(EfficiencyFunctions!$B$2:$B$206,B407)</f>
        <v>#N/A</v>
      </c>
      <c r="E407" t="e">
        <f>IF(B407&lt;206,INDEX(EfficiencyFunctions!$A$2:$A$206,B407+1),1000000)</f>
        <v>#N/A</v>
      </c>
      <c r="F407" t="e">
        <f>IF(B407&lt;206,INDEX(EfficiencyFunctions!$B$2:$B$206,B407+1),INDEX(EfficiencyFunctions!$B$2:$B$206,B407))</f>
        <v>#N/A</v>
      </c>
      <c r="G407">
        <f t="shared" si="12"/>
        <v>0</v>
      </c>
      <c r="H407">
        <f>IF(ISNUMBER((IF($B407&lt;206,INDEX(EfficiencyFunctions!C$2:C$206,$B407+1),INDEX(EfficiencyFunctions!C$2:C$206,$B407))-INDEX(EfficiencyFunctions!C$2:C$206,$B407))/($E407-$C407)*($A407-$C407)+INDEX(EfficiencyFunctions!C$2:C$206,$B407)),(IF($B407&lt;206,INDEX(EfficiencyFunctions!C$2:C$206,$B407+1),INDEX(EfficiencyFunctions!C$2:C$206,$B407))-INDEX(EfficiencyFunctions!C$2:C$206,$B407))/($E407-$C407)*($A407-$C407)+INDEX(EfficiencyFunctions!C$2:C$206,$B407),0)</f>
        <v>0</v>
      </c>
      <c r="I407">
        <f>IF(ISNUMBER((IF($B407&lt;206,INDEX(EfficiencyFunctions!D$2:D$206,$B407+1),INDEX(EfficiencyFunctions!D$2:D$206,$B407))-INDEX(EfficiencyFunctions!D$2:D$206,$B407))/($E407-$C407)*($A407-$C407)+INDEX(EfficiencyFunctions!D$2:D$206,$B407)),(IF($B407&lt;206,INDEX(EfficiencyFunctions!D$2:D$206,$B407+1),INDEX(EfficiencyFunctions!D$2:D$206,$B407))-INDEX(EfficiencyFunctions!D$2:D$206,$B407))/($E407-$C407)*($A407-$C407)+INDEX(EfficiencyFunctions!D$2:D$206,$B407),0)</f>
        <v>0</v>
      </c>
      <c r="J407">
        <f>IF(ISNUMBER((IF($B407&lt;206,INDEX(EfficiencyFunctions!E$2:E$206,$B407+1),INDEX(EfficiencyFunctions!E$2:E$206,$B407))-INDEX(EfficiencyFunctions!E$2:E$206,$B407))/($E407-$C407)*($A407-$C407)+INDEX(EfficiencyFunctions!E$2:E$206,$B407)),(IF($B407&lt;206,INDEX(EfficiencyFunctions!E$2:E$206,$B407+1),INDEX(EfficiencyFunctions!E$2:E$206,$B407))-INDEX(EfficiencyFunctions!E$2:E$206,$B407))/($E407-$C407)*($A407-$C407)+INDEX(EfficiencyFunctions!E$2:E$206,$B407),0)</f>
        <v>0</v>
      </c>
      <c r="K407">
        <f>IF(ISNUMBER((IF($B407&lt;206,INDEX(EfficiencyFunctions!F$2:F$206,$B407+1),INDEX(EfficiencyFunctions!F$2:F$206,$B407))-INDEX(EfficiencyFunctions!F$2:F$206,$B407))/($E407-$C407)*($A407-$C407)+INDEX(EfficiencyFunctions!F$2:F$206,$B407)),(IF($B407&lt;206,INDEX(EfficiencyFunctions!F$2:F$206,$B407+1),INDEX(EfficiencyFunctions!F$2:F$206,$B407))-INDEX(EfficiencyFunctions!F$2:F$206,$B407))/($E407-$C407)*($A407-$C407)+INDEX(EfficiencyFunctions!F$2:F$206,$B407),0)</f>
        <v>0</v>
      </c>
      <c r="L407">
        <f t="shared" si="13"/>
        <v>0</v>
      </c>
      <c r="M407">
        <f>IF(ISNUMBER(MainDisplay!I407),MainDisplay!I407*MainDisplay!$A$5/(683*SUMPRODUCT('Interpolated data'!G$3:G$1003,'Interpolated data'!L$3:L$1003,MainDisplay!I$3:I$1003)),0)</f>
        <v>0</v>
      </c>
    </row>
    <row r="408" spans="1:13" x14ac:dyDescent="0.25">
      <c r="A408" t="str">
        <f>IF(ISNUMBER(MainDisplay!G408),MainDisplay!G408,"")</f>
        <v/>
      </c>
      <c r="B408" t="e">
        <f>MATCH($A408,EfficiencyFunctions!$A$2:$A$206,1)</f>
        <v>#N/A</v>
      </c>
      <c r="C408" t="e">
        <f>INDEX(EfficiencyFunctions!$A$2:$A$206,B408)</f>
        <v>#N/A</v>
      </c>
      <c r="D408" t="e">
        <f>INDEX(EfficiencyFunctions!$B$2:$B$206,B408)</f>
        <v>#N/A</v>
      </c>
      <c r="E408" t="e">
        <f>IF(B408&lt;206,INDEX(EfficiencyFunctions!$A$2:$A$206,B408+1),1000000)</f>
        <v>#N/A</v>
      </c>
      <c r="F408" t="e">
        <f>IF(B408&lt;206,INDEX(EfficiencyFunctions!$B$2:$B$206,B408+1),INDEX(EfficiencyFunctions!$B$2:$B$206,B408))</f>
        <v>#N/A</v>
      </c>
      <c r="G408">
        <f t="shared" si="12"/>
        <v>0</v>
      </c>
      <c r="H408">
        <f>IF(ISNUMBER((IF($B408&lt;206,INDEX(EfficiencyFunctions!C$2:C$206,$B408+1),INDEX(EfficiencyFunctions!C$2:C$206,$B408))-INDEX(EfficiencyFunctions!C$2:C$206,$B408))/($E408-$C408)*($A408-$C408)+INDEX(EfficiencyFunctions!C$2:C$206,$B408)),(IF($B408&lt;206,INDEX(EfficiencyFunctions!C$2:C$206,$B408+1),INDEX(EfficiencyFunctions!C$2:C$206,$B408))-INDEX(EfficiencyFunctions!C$2:C$206,$B408))/($E408-$C408)*($A408-$C408)+INDEX(EfficiencyFunctions!C$2:C$206,$B408),0)</f>
        <v>0</v>
      </c>
      <c r="I408">
        <f>IF(ISNUMBER((IF($B408&lt;206,INDEX(EfficiencyFunctions!D$2:D$206,$B408+1),INDEX(EfficiencyFunctions!D$2:D$206,$B408))-INDEX(EfficiencyFunctions!D$2:D$206,$B408))/($E408-$C408)*($A408-$C408)+INDEX(EfficiencyFunctions!D$2:D$206,$B408)),(IF($B408&lt;206,INDEX(EfficiencyFunctions!D$2:D$206,$B408+1),INDEX(EfficiencyFunctions!D$2:D$206,$B408))-INDEX(EfficiencyFunctions!D$2:D$206,$B408))/($E408-$C408)*($A408-$C408)+INDEX(EfficiencyFunctions!D$2:D$206,$B408),0)</f>
        <v>0</v>
      </c>
      <c r="J408">
        <f>IF(ISNUMBER((IF($B408&lt;206,INDEX(EfficiencyFunctions!E$2:E$206,$B408+1),INDEX(EfficiencyFunctions!E$2:E$206,$B408))-INDEX(EfficiencyFunctions!E$2:E$206,$B408))/($E408-$C408)*($A408-$C408)+INDEX(EfficiencyFunctions!E$2:E$206,$B408)),(IF($B408&lt;206,INDEX(EfficiencyFunctions!E$2:E$206,$B408+1),INDEX(EfficiencyFunctions!E$2:E$206,$B408))-INDEX(EfficiencyFunctions!E$2:E$206,$B408))/($E408-$C408)*($A408-$C408)+INDEX(EfficiencyFunctions!E$2:E$206,$B408),0)</f>
        <v>0</v>
      </c>
      <c r="K408">
        <f>IF(ISNUMBER((IF($B408&lt;206,INDEX(EfficiencyFunctions!F$2:F$206,$B408+1),INDEX(EfficiencyFunctions!F$2:F$206,$B408))-INDEX(EfficiencyFunctions!F$2:F$206,$B408))/($E408-$C408)*($A408-$C408)+INDEX(EfficiencyFunctions!F$2:F$206,$B408)),(IF($B408&lt;206,INDEX(EfficiencyFunctions!F$2:F$206,$B408+1),INDEX(EfficiencyFunctions!F$2:F$206,$B408))-INDEX(EfficiencyFunctions!F$2:F$206,$B408))/($E408-$C408)*($A408-$C408)+INDEX(EfficiencyFunctions!F$2:F$206,$B408),0)</f>
        <v>0</v>
      </c>
      <c r="L408">
        <f t="shared" si="13"/>
        <v>0</v>
      </c>
      <c r="M408">
        <f>IF(ISNUMBER(MainDisplay!I408),MainDisplay!I408*MainDisplay!$A$5/(683*SUMPRODUCT('Interpolated data'!G$3:G$1003,'Interpolated data'!L$3:L$1003,MainDisplay!I$3:I$1003)),0)</f>
        <v>0</v>
      </c>
    </row>
    <row r="409" spans="1:13" x14ac:dyDescent="0.25">
      <c r="A409" t="str">
        <f>IF(ISNUMBER(MainDisplay!G409),MainDisplay!G409,"")</f>
        <v/>
      </c>
      <c r="B409" t="e">
        <f>MATCH($A409,EfficiencyFunctions!$A$2:$A$206,1)</f>
        <v>#N/A</v>
      </c>
      <c r="C409" t="e">
        <f>INDEX(EfficiencyFunctions!$A$2:$A$206,B409)</f>
        <v>#N/A</v>
      </c>
      <c r="D409" t="e">
        <f>INDEX(EfficiencyFunctions!$B$2:$B$206,B409)</f>
        <v>#N/A</v>
      </c>
      <c r="E409" t="e">
        <f>IF(B409&lt;206,INDEX(EfficiencyFunctions!$A$2:$A$206,B409+1),1000000)</f>
        <v>#N/A</v>
      </c>
      <c r="F409" t="e">
        <f>IF(B409&lt;206,INDEX(EfficiencyFunctions!$B$2:$B$206,B409+1),INDEX(EfficiencyFunctions!$B$2:$B$206,B409))</f>
        <v>#N/A</v>
      </c>
      <c r="G409">
        <f t="shared" si="12"/>
        <v>0</v>
      </c>
      <c r="H409">
        <f>IF(ISNUMBER((IF($B409&lt;206,INDEX(EfficiencyFunctions!C$2:C$206,$B409+1),INDEX(EfficiencyFunctions!C$2:C$206,$B409))-INDEX(EfficiencyFunctions!C$2:C$206,$B409))/($E409-$C409)*($A409-$C409)+INDEX(EfficiencyFunctions!C$2:C$206,$B409)),(IF($B409&lt;206,INDEX(EfficiencyFunctions!C$2:C$206,$B409+1),INDEX(EfficiencyFunctions!C$2:C$206,$B409))-INDEX(EfficiencyFunctions!C$2:C$206,$B409))/($E409-$C409)*($A409-$C409)+INDEX(EfficiencyFunctions!C$2:C$206,$B409),0)</f>
        <v>0</v>
      </c>
      <c r="I409">
        <f>IF(ISNUMBER((IF($B409&lt;206,INDEX(EfficiencyFunctions!D$2:D$206,$B409+1),INDEX(EfficiencyFunctions!D$2:D$206,$B409))-INDEX(EfficiencyFunctions!D$2:D$206,$B409))/($E409-$C409)*($A409-$C409)+INDEX(EfficiencyFunctions!D$2:D$206,$B409)),(IF($B409&lt;206,INDEX(EfficiencyFunctions!D$2:D$206,$B409+1),INDEX(EfficiencyFunctions!D$2:D$206,$B409))-INDEX(EfficiencyFunctions!D$2:D$206,$B409))/($E409-$C409)*($A409-$C409)+INDEX(EfficiencyFunctions!D$2:D$206,$B409),0)</f>
        <v>0</v>
      </c>
      <c r="J409">
        <f>IF(ISNUMBER((IF($B409&lt;206,INDEX(EfficiencyFunctions!E$2:E$206,$B409+1),INDEX(EfficiencyFunctions!E$2:E$206,$B409))-INDEX(EfficiencyFunctions!E$2:E$206,$B409))/($E409-$C409)*($A409-$C409)+INDEX(EfficiencyFunctions!E$2:E$206,$B409)),(IF($B409&lt;206,INDEX(EfficiencyFunctions!E$2:E$206,$B409+1),INDEX(EfficiencyFunctions!E$2:E$206,$B409))-INDEX(EfficiencyFunctions!E$2:E$206,$B409))/($E409-$C409)*($A409-$C409)+INDEX(EfficiencyFunctions!E$2:E$206,$B409),0)</f>
        <v>0</v>
      </c>
      <c r="K409">
        <f>IF(ISNUMBER((IF($B409&lt;206,INDEX(EfficiencyFunctions!F$2:F$206,$B409+1),INDEX(EfficiencyFunctions!F$2:F$206,$B409))-INDEX(EfficiencyFunctions!F$2:F$206,$B409))/($E409-$C409)*($A409-$C409)+INDEX(EfficiencyFunctions!F$2:F$206,$B409)),(IF($B409&lt;206,INDEX(EfficiencyFunctions!F$2:F$206,$B409+1),INDEX(EfficiencyFunctions!F$2:F$206,$B409))-INDEX(EfficiencyFunctions!F$2:F$206,$B409))/($E409-$C409)*($A409-$C409)+INDEX(EfficiencyFunctions!F$2:F$206,$B409),0)</f>
        <v>0</v>
      </c>
      <c r="L409">
        <f t="shared" si="13"/>
        <v>0</v>
      </c>
      <c r="M409">
        <f>IF(ISNUMBER(MainDisplay!I409),MainDisplay!I409*MainDisplay!$A$5/(683*SUMPRODUCT('Interpolated data'!G$3:G$1003,'Interpolated data'!L$3:L$1003,MainDisplay!I$3:I$1003)),0)</f>
        <v>0</v>
      </c>
    </row>
    <row r="410" spans="1:13" x14ac:dyDescent="0.25">
      <c r="A410" t="str">
        <f>IF(ISNUMBER(MainDisplay!G410),MainDisplay!G410,"")</f>
        <v/>
      </c>
      <c r="B410" t="e">
        <f>MATCH($A410,EfficiencyFunctions!$A$2:$A$206,1)</f>
        <v>#N/A</v>
      </c>
      <c r="C410" t="e">
        <f>INDEX(EfficiencyFunctions!$A$2:$A$206,B410)</f>
        <v>#N/A</v>
      </c>
      <c r="D410" t="e">
        <f>INDEX(EfficiencyFunctions!$B$2:$B$206,B410)</f>
        <v>#N/A</v>
      </c>
      <c r="E410" t="e">
        <f>IF(B410&lt;206,INDEX(EfficiencyFunctions!$A$2:$A$206,B410+1),1000000)</f>
        <v>#N/A</v>
      </c>
      <c r="F410" t="e">
        <f>IF(B410&lt;206,INDEX(EfficiencyFunctions!$B$2:$B$206,B410+1),INDEX(EfficiencyFunctions!$B$2:$B$206,B410))</f>
        <v>#N/A</v>
      </c>
      <c r="G410">
        <f t="shared" si="12"/>
        <v>0</v>
      </c>
      <c r="H410">
        <f>IF(ISNUMBER((IF($B410&lt;206,INDEX(EfficiencyFunctions!C$2:C$206,$B410+1),INDEX(EfficiencyFunctions!C$2:C$206,$B410))-INDEX(EfficiencyFunctions!C$2:C$206,$B410))/($E410-$C410)*($A410-$C410)+INDEX(EfficiencyFunctions!C$2:C$206,$B410)),(IF($B410&lt;206,INDEX(EfficiencyFunctions!C$2:C$206,$B410+1),INDEX(EfficiencyFunctions!C$2:C$206,$B410))-INDEX(EfficiencyFunctions!C$2:C$206,$B410))/($E410-$C410)*($A410-$C410)+INDEX(EfficiencyFunctions!C$2:C$206,$B410),0)</f>
        <v>0</v>
      </c>
      <c r="I410">
        <f>IF(ISNUMBER((IF($B410&lt;206,INDEX(EfficiencyFunctions!D$2:D$206,$B410+1),INDEX(EfficiencyFunctions!D$2:D$206,$B410))-INDEX(EfficiencyFunctions!D$2:D$206,$B410))/($E410-$C410)*($A410-$C410)+INDEX(EfficiencyFunctions!D$2:D$206,$B410)),(IF($B410&lt;206,INDEX(EfficiencyFunctions!D$2:D$206,$B410+1),INDEX(EfficiencyFunctions!D$2:D$206,$B410))-INDEX(EfficiencyFunctions!D$2:D$206,$B410))/($E410-$C410)*($A410-$C410)+INDEX(EfficiencyFunctions!D$2:D$206,$B410),0)</f>
        <v>0</v>
      </c>
      <c r="J410">
        <f>IF(ISNUMBER((IF($B410&lt;206,INDEX(EfficiencyFunctions!E$2:E$206,$B410+1),INDEX(EfficiencyFunctions!E$2:E$206,$B410))-INDEX(EfficiencyFunctions!E$2:E$206,$B410))/($E410-$C410)*($A410-$C410)+INDEX(EfficiencyFunctions!E$2:E$206,$B410)),(IF($B410&lt;206,INDEX(EfficiencyFunctions!E$2:E$206,$B410+1),INDEX(EfficiencyFunctions!E$2:E$206,$B410))-INDEX(EfficiencyFunctions!E$2:E$206,$B410))/($E410-$C410)*($A410-$C410)+INDEX(EfficiencyFunctions!E$2:E$206,$B410),0)</f>
        <v>0</v>
      </c>
      <c r="K410">
        <f>IF(ISNUMBER((IF($B410&lt;206,INDEX(EfficiencyFunctions!F$2:F$206,$B410+1),INDEX(EfficiencyFunctions!F$2:F$206,$B410))-INDEX(EfficiencyFunctions!F$2:F$206,$B410))/($E410-$C410)*($A410-$C410)+INDEX(EfficiencyFunctions!F$2:F$206,$B410)),(IF($B410&lt;206,INDEX(EfficiencyFunctions!F$2:F$206,$B410+1),INDEX(EfficiencyFunctions!F$2:F$206,$B410))-INDEX(EfficiencyFunctions!F$2:F$206,$B410))/($E410-$C410)*($A410-$C410)+INDEX(EfficiencyFunctions!F$2:F$206,$B410),0)</f>
        <v>0</v>
      </c>
      <c r="L410">
        <f t="shared" si="13"/>
        <v>0</v>
      </c>
      <c r="M410">
        <f>IF(ISNUMBER(MainDisplay!I410),MainDisplay!I410*MainDisplay!$A$5/(683*SUMPRODUCT('Interpolated data'!G$3:G$1003,'Interpolated data'!L$3:L$1003,MainDisplay!I$3:I$1003)),0)</f>
        <v>0</v>
      </c>
    </row>
    <row r="411" spans="1:13" x14ac:dyDescent="0.25">
      <c r="A411" t="str">
        <f>IF(ISNUMBER(MainDisplay!G411),MainDisplay!G411,"")</f>
        <v/>
      </c>
      <c r="B411" t="e">
        <f>MATCH($A411,EfficiencyFunctions!$A$2:$A$206,1)</f>
        <v>#N/A</v>
      </c>
      <c r="C411" t="e">
        <f>INDEX(EfficiencyFunctions!$A$2:$A$206,B411)</f>
        <v>#N/A</v>
      </c>
      <c r="D411" t="e">
        <f>INDEX(EfficiencyFunctions!$B$2:$B$206,B411)</f>
        <v>#N/A</v>
      </c>
      <c r="E411" t="e">
        <f>IF(B411&lt;206,INDEX(EfficiencyFunctions!$A$2:$A$206,B411+1),1000000)</f>
        <v>#N/A</v>
      </c>
      <c r="F411" t="e">
        <f>IF(B411&lt;206,INDEX(EfficiencyFunctions!$B$2:$B$206,B411+1),INDEX(EfficiencyFunctions!$B$2:$B$206,B411))</f>
        <v>#N/A</v>
      </c>
      <c r="G411">
        <f t="shared" si="12"/>
        <v>0</v>
      </c>
      <c r="H411">
        <f>IF(ISNUMBER((IF($B411&lt;206,INDEX(EfficiencyFunctions!C$2:C$206,$B411+1),INDEX(EfficiencyFunctions!C$2:C$206,$B411))-INDEX(EfficiencyFunctions!C$2:C$206,$B411))/($E411-$C411)*($A411-$C411)+INDEX(EfficiencyFunctions!C$2:C$206,$B411)),(IF($B411&lt;206,INDEX(EfficiencyFunctions!C$2:C$206,$B411+1),INDEX(EfficiencyFunctions!C$2:C$206,$B411))-INDEX(EfficiencyFunctions!C$2:C$206,$B411))/($E411-$C411)*($A411-$C411)+INDEX(EfficiencyFunctions!C$2:C$206,$B411),0)</f>
        <v>0</v>
      </c>
      <c r="I411">
        <f>IF(ISNUMBER((IF($B411&lt;206,INDEX(EfficiencyFunctions!D$2:D$206,$B411+1),INDEX(EfficiencyFunctions!D$2:D$206,$B411))-INDEX(EfficiencyFunctions!D$2:D$206,$B411))/($E411-$C411)*($A411-$C411)+INDEX(EfficiencyFunctions!D$2:D$206,$B411)),(IF($B411&lt;206,INDEX(EfficiencyFunctions!D$2:D$206,$B411+1),INDEX(EfficiencyFunctions!D$2:D$206,$B411))-INDEX(EfficiencyFunctions!D$2:D$206,$B411))/($E411-$C411)*($A411-$C411)+INDEX(EfficiencyFunctions!D$2:D$206,$B411),0)</f>
        <v>0</v>
      </c>
      <c r="J411">
        <f>IF(ISNUMBER((IF($B411&lt;206,INDEX(EfficiencyFunctions!E$2:E$206,$B411+1),INDEX(EfficiencyFunctions!E$2:E$206,$B411))-INDEX(EfficiencyFunctions!E$2:E$206,$B411))/($E411-$C411)*($A411-$C411)+INDEX(EfficiencyFunctions!E$2:E$206,$B411)),(IF($B411&lt;206,INDEX(EfficiencyFunctions!E$2:E$206,$B411+1),INDEX(EfficiencyFunctions!E$2:E$206,$B411))-INDEX(EfficiencyFunctions!E$2:E$206,$B411))/($E411-$C411)*($A411-$C411)+INDEX(EfficiencyFunctions!E$2:E$206,$B411),0)</f>
        <v>0</v>
      </c>
      <c r="K411">
        <f>IF(ISNUMBER((IF($B411&lt;206,INDEX(EfficiencyFunctions!F$2:F$206,$B411+1),INDEX(EfficiencyFunctions!F$2:F$206,$B411))-INDEX(EfficiencyFunctions!F$2:F$206,$B411))/($E411-$C411)*($A411-$C411)+INDEX(EfficiencyFunctions!F$2:F$206,$B411)),(IF($B411&lt;206,INDEX(EfficiencyFunctions!F$2:F$206,$B411+1),INDEX(EfficiencyFunctions!F$2:F$206,$B411))-INDEX(EfficiencyFunctions!F$2:F$206,$B411))/($E411-$C411)*($A411-$C411)+INDEX(EfficiencyFunctions!F$2:F$206,$B411),0)</f>
        <v>0</v>
      </c>
      <c r="L411">
        <f t="shared" si="13"/>
        <v>0</v>
      </c>
      <c r="M411">
        <f>IF(ISNUMBER(MainDisplay!I411),MainDisplay!I411*MainDisplay!$A$5/(683*SUMPRODUCT('Interpolated data'!G$3:G$1003,'Interpolated data'!L$3:L$1003,MainDisplay!I$3:I$1003)),0)</f>
        <v>0</v>
      </c>
    </row>
    <row r="412" spans="1:13" x14ac:dyDescent="0.25">
      <c r="A412" t="str">
        <f>IF(ISNUMBER(MainDisplay!G412),MainDisplay!G412,"")</f>
        <v/>
      </c>
      <c r="B412" t="e">
        <f>MATCH($A412,EfficiencyFunctions!$A$2:$A$206,1)</f>
        <v>#N/A</v>
      </c>
      <c r="C412" t="e">
        <f>INDEX(EfficiencyFunctions!$A$2:$A$206,B412)</f>
        <v>#N/A</v>
      </c>
      <c r="D412" t="e">
        <f>INDEX(EfficiencyFunctions!$B$2:$B$206,B412)</f>
        <v>#N/A</v>
      </c>
      <c r="E412" t="e">
        <f>IF(B412&lt;206,INDEX(EfficiencyFunctions!$A$2:$A$206,B412+1),1000000)</f>
        <v>#N/A</v>
      </c>
      <c r="F412" t="e">
        <f>IF(B412&lt;206,INDEX(EfficiencyFunctions!$B$2:$B$206,B412+1),INDEX(EfficiencyFunctions!$B$2:$B$206,B412))</f>
        <v>#N/A</v>
      </c>
      <c r="G412">
        <f t="shared" si="12"/>
        <v>0</v>
      </c>
      <c r="H412">
        <f>IF(ISNUMBER((IF($B412&lt;206,INDEX(EfficiencyFunctions!C$2:C$206,$B412+1),INDEX(EfficiencyFunctions!C$2:C$206,$B412))-INDEX(EfficiencyFunctions!C$2:C$206,$B412))/($E412-$C412)*($A412-$C412)+INDEX(EfficiencyFunctions!C$2:C$206,$B412)),(IF($B412&lt;206,INDEX(EfficiencyFunctions!C$2:C$206,$B412+1),INDEX(EfficiencyFunctions!C$2:C$206,$B412))-INDEX(EfficiencyFunctions!C$2:C$206,$B412))/($E412-$C412)*($A412-$C412)+INDEX(EfficiencyFunctions!C$2:C$206,$B412),0)</f>
        <v>0</v>
      </c>
      <c r="I412">
        <f>IF(ISNUMBER((IF($B412&lt;206,INDEX(EfficiencyFunctions!D$2:D$206,$B412+1),INDEX(EfficiencyFunctions!D$2:D$206,$B412))-INDEX(EfficiencyFunctions!D$2:D$206,$B412))/($E412-$C412)*($A412-$C412)+INDEX(EfficiencyFunctions!D$2:D$206,$B412)),(IF($B412&lt;206,INDEX(EfficiencyFunctions!D$2:D$206,$B412+1),INDEX(EfficiencyFunctions!D$2:D$206,$B412))-INDEX(EfficiencyFunctions!D$2:D$206,$B412))/($E412-$C412)*($A412-$C412)+INDEX(EfficiencyFunctions!D$2:D$206,$B412),0)</f>
        <v>0</v>
      </c>
      <c r="J412">
        <f>IF(ISNUMBER((IF($B412&lt;206,INDEX(EfficiencyFunctions!E$2:E$206,$B412+1),INDEX(EfficiencyFunctions!E$2:E$206,$B412))-INDEX(EfficiencyFunctions!E$2:E$206,$B412))/($E412-$C412)*($A412-$C412)+INDEX(EfficiencyFunctions!E$2:E$206,$B412)),(IF($B412&lt;206,INDEX(EfficiencyFunctions!E$2:E$206,$B412+1),INDEX(EfficiencyFunctions!E$2:E$206,$B412))-INDEX(EfficiencyFunctions!E$2:E$206,$B412))/($E412-$C412)*($A412-$C412)+INDEX(EfficiencyFunctions!E$2:E$206,$B412),0)</f>
        <v>0</v>
      </c>
      <c r="K412">
        <f>IF(ISNUMBER((IF($B412&lt;206,INDEX(EfficiencyFunctions!F$2:F$206,$B412+1),INDEX(EfficiencyFunctions!F$2:F$206,$B412))-INDEX(EfficiencyFunctions!F$2:F$206,$B412))/($E412-$C412)*($A412-$C412)+INDEX(EfficiencyFunctions!F$2:F$206,$B412)),(IF($B412&lt;206,INDEX(EfficiencyFunctions!F$2:F$206,$B412+1),INDEX(EfficiencyFunctions!F$2:F$206,$B412))-INDEX(EfficiencyFunctions!F$2:F$206,$B412))/($E412-$C412)*($A412-$C412)+INDEX(EfficiencyFunctions!F$2:F$206,$B412),0)</f>
        <v>0</v>
      </c>
      <c r="L412">
        <f t="shared" si="13"/>
        <v>0</v>
      </c>
      <c r="M412">
        <f>IF(ISNUMBER(MainDisplay!I412),MainDisplay!I412*MainDisplay!$A$5/(683*SUMPRODUCT('Interpolated data'!G$3:G$1003,'Interpolated data'!L$3:L$1003,MainDisplay!I$3:I$1003)),0)</f>
        <v>0</v>
      </c>
    </row>
    <row r="413" spans="1:13" x14ac:dyDescent="0.25">
      <c r="A413" t="str">
        <f>IF(ISNUMBER(MainDisplay!G413),MainDisplay!G413,"")</f>
        <v/>
      </c>
      <c r="B413" t="e">
        <f>MATCH($A413,EfficiencyFunctions!$A$2:$A$206,1)</f>
        <v>#N/A</v>
      </c>
      <c r="C413" t="e">
        <f>INDEX(EfficiencyFunctions!$A$2:$A$206,B413)</f>
        <v>#N/A</v>
      </c>
      <c r="D413" t="e">
        <f>INDEX(EfficiencyFunctions!$B$2:$B$206,B413)</f>
        <v>#N/A</v>
      </c>
      <c r="E413" t="e">
        <f>IF(B413&lt;206,INDEX(EfficiencyFunctions!$A$2:$A$206,B413+1),1000000)</f>
        <v>#N/A</v>
      </c>
      <c r="F413" t="e">
        <f>IF(B413&lt;206,INDEX(EfficiencyFunctions!$B$2:$B$206,B413+1),INDEX(EfficiencyFunctions!$B$2:$B$206,B413))</f>
        <v>#N/A</v>
      </c>
      <c r="G413">
        <f t="shared" si="12"/>
        <v>0</v>
      </c>
      <c r="H413">
        <f>IF(ISNUMBER((IF($B413&lt;206,INDEX(EfficiencyFunctions!C$2:C$206,$B413+1),INDEX(EfficiencyFunctions!C$2:C$206,$B413))-INDEX(EfficiencyFunctions!C$2:C$206,$B413))/($E413-$C413)*($A413-$C413)+INDEX(EfficiencyFunctions!C$2:C$206,$B413)),(IF($B413&lt;206,INDEX(EfficiencyFunctions!C$2:C$206,$B413+1),INDEX(EfficiencyFunctions!C$2:C$206,$B413))-INDEX(EfficiencyFunctions!C$2:C$206,$B413))/($E413-$C413)*($A413-$C413)+INDEX(EfficiencyFunctions!C$2:C$206,$B413),0)</f>
        <v>0</v>
      </c>
      <c r="I413">
        <f>IF(ISNUMBER((IF($B413&lt;206,INDEX(EfficiencyFunctions!D$2:D$206,$B413+1),INDEX(EfficiencyFunctions!D$2:D$206,$B413))-INDEX(EfficiencyFunctions!D$2:D$206,$B413))/($E413-$C413)*($A413-$C413)+INDEX(EfficiencyFunctions!D$2:D$206,$B413)),(IF($B413&lt;206,INDEX(EfficiencyFunctions!D$2:D$206,$B413+1),INDEX(EfficiencyFunctions!D$2:D$206,$B413))-INDEX(EfficiencyFunctions!D$2:D$206,$B413))/($E413-$C413)*($A413-$C413)+INDEX(EfficiencyFunctions!D$2:D$206,$B413),0)</f>
        <v>0</v>
      </c>
      <c r="J413">
        <f>IF(ISNUMBER((IF($B413&lt;206,INDEX(EfficiencyFunctions!E$2:E$206,$B413+1),INDEX(EfficiencyFunctions!E$2:E$206,$B413))-INDEX(EfficiencyFunctions!E$2:E$206,$B413))/($E413-$C413)*($A413-$C413)+INDEX(EfficiencyFunctions!E$2:E$206,$B413)),(IF($B413&lt;206,INDEX(EfficiencyFunctions!E$2:E$206,$B413+1),INDEX(EfficiencyFunctions!E$2:E$206,$B413))-INDEX(EfficiencyFunctions!E$2:E$206,$B413))/($E413-$C413)*($A413-$C413)+INDEX(EfficiencyFunctions!E$2:E$206,$B413),0)</f>
        <v>0</v>
      </c>
      <c r="K413">
        <f>IF(ISNUMBER((IF($B413&lt;206,INDEX(EfficiencyFunctions!F$2:F$206,$B413+1),INDEX(EfficiencyFunctions!F$2:F$206,$B413))-INDEX(EfficiencyFunctions!F$2:F$206,$B413))/($E413-$C413)*($A413-$C413)+INDEX(EfficiencyFunctions!F$2:F$206,$B413)),(IF($B413&lt;206,INDEX(EfficiencyFunctions!F$2:F$206,$B413+1),INDEX(EfficiencyFunctions!F$2:F$206,$B413))-INDEX(EfficiencyFunctions!F$2:F$206,$B413))/($E413-$C413)*($A413-$C413)+INDEX(EfficiencyFunctions!F$2:F$206,$B413),0)</f>
        <v>0</v>
      </c>
      <c r="L413">
        <f t="shared" si="13"/>
        <v>0</v>
      </c>
      <c r="M413">
        <f>IF(ISNUMBER(MainDisplay!I413),MainDisplay!I413*MainDisplay!$A$5/(683*SUMPRODUCT('Interpolated data'!G$3:G$1003,'Interpolated data'!L$3:L$1003,MainDisplay!I$3:I$1003)),0)</f>
        <v>0</v>
      </c>
    </row>
    <row r="414" spans="1:13" x14ac:dyDescent="0.25">
      <c r="A414" t="str">
        <f>IF(ISNUMBER(MainDisplay!G414),MainDisplay!G414,"")</f>
        <v/>
      </c>
      <c r="B414" t="e">
        <f>MATCH($A414,EfficiencyFunctions!$A$2:$A$206,1)</f>
        <v>#N/A</v>
      </c>
      <c r="C414" t="e">
        <f>INDEX(EfficiencyFunctions!$A$2:$A$206,B414)</f>
        <v>#N/A</v>
      </c>
      <c r="D414" t="e">
        <f>INDEX(EfficiencyFunctions!$B$2:$B$206,B414)</f>
        <v>#N/A</v>
      </c>
      <c r="E414" t="e">
        <f>IF(B414&lt;206,INDEX(EfficiencyFunctions!$A$2:$A$206,B414+1),1000000)</f>
        <v>#N/A</v>
      </c>
      <c r="F414" t="e">
        <f>IF(B414&lt;206,INDEX(EfficiencyFunctions!$B$2:$B$206,B414+1),INDEX(EfficiencyFunctions!$B$2:$B$206,B414))</f>
        <v>#N/A</v>
      </c>
      <c r="G414">
        <f t="shared" si="12"/>
        <v>0</v>
      </c>
      <c r="H414">
        <f>IF(ISNUMBER((IF($B414&lt;206,INDEX(EfficiencyFunctions!C$2:C$206,$B414+1),INDEX(EfficiencyFunctions!C$2:C$206,$B414))-INDEX(EfficiencyFunctions!C$2:C$206,$B414))/($E414-$C414)*($A414-$C414)+INDEX(EfficiencyFunctions!C$2:C$206,$B414)),(IF($B414&lt;206,INDEX(EfficiencyFunctions!C$2:C$206,$B414+1),INDEX(EfficiencyFunctions!C$2:C$206,$B414))-INDEX(EfficiencyFunctions!C$2:C$206,$B414))/($E414-$C414)*($A414-$C414)+INDEX(EfficiencyFunctions!C$2:C$206,$B414),0)</f>
        <v>0</v>
      </c>
      <c r="I414">
        <f>IF(ISNUMBER((IF($B414&lt;206,INDEX(EfficiencyFunctions!D$2:D$206,$B414+1),INDEX(EfficiencyFunctions!D$2:D$206,$B414))-INDEX(EfficiencyFunctions!D$2:D$206,$B414))/($E414-$C414)*($A414-$C414)+INDEX(EfficiencyFunctions!D$2:D$206,$B414)),(IF($B414&lt;206,INDEX(EfficiencyFunctions!D$2:D$206,$B414+1),INDEX(EfficiencyFunctions!D$2:D$206,$B414))-INDEX(EfficiencyFunctions!D$2:D$206,$B414))/($E414-$C414)*($A414-$C414)+INDEX(EfficiencyFunctions!D$2:D$206,$B414),0)</f>
        <v>0</v>
      </c>
      <c r="J414">
        <f>IF(ISNUMBER((IF($B414&lt;206,INDEX(EfficiencyFunctions!E$2:E$206,$B414+1),INDEX(EfficiencyFunctions!E$2:E$206,$B414))-INDEX(EfficiencyFunctions!E$2:E$206,$B414))/($E414-$C414)*($A414-$C414)+INDEX(EfficiencyFunctions!E$2:E$206,$B414)),(IF($B414&lt;206,INDEX(EfficiencyFunctions!E$2:E$206,$B414+1),INDEX(EfficiencyFunctions!E$2:E$206,$B414))-INDEX(EfficiencyFunctions!E$2:E$206,$B414))/($E414-$C414)*($A414-$C414)+INDEX(EfficiencyFunctions!E$2:E$206,$B414),0)</f>
        <v>0</v>
      </c>
      <c r="K414">
        <f>IF(ISNUMBER((IF($B414&lt;206,INDEX(EfficiencyFunctions!F$2:F$206,$B414+1),INDEX(EfficiencyFunctions!F$2:F$206,$B414))-INDEX(EfficiencyFunctions!F$2:F$206,$B414))/($E414-$C414)*($A414-$C414)+INDEX(EfficiencyFunctions!F$2:F$206,$B414)),(IF($B414&lt;206,INDEX(EfficiencyFunctions!F$2:F$206,$B414+1),INDEX(EfficiencyFunctions!F$2:F$206,$B414))-INDEX(EfficiencyFunctions!F$2:F$206,$B414))/($E414-$C414)*($A414-$C414)+INDEX(EfficiencyFunctions!F$2:F$206,$B414),0)</f>
        <v>0</v>
      </c>
      <c r="L414">
        <f t="shared" si="13"/>
        <v>0</v>
      </c>
      <c r="M414">
        <f>IF(ISNUMBER(MainDisplay!I414),MainDisplay!I414*MainDisplay!$A$5/(683*SUMPRODUCT('Interpolated data'!G$3:G$1003,'Interpolated data'!L$3:L$1003,MainDisplay!I$3:I$1003)),0)</f>
        <v>0</v>
      </c>
    </row>
    <row r="415" spans="1:13" x14ac:dyDescent="0.25">
      <c r="A415" t="str">
        <f>IF(ISNUMBER(MainDisplay!G415),MainDisplay!G415,"")</f>
        <v/>
      </c>
      <c r="B415" t="e">
        <f>MATCH($A415,EfficiencyFunctions!$A$2:$A$206,1)</f>
        <v>#N/A</v>
      </c>
      <c r="C415" t="e">
        <f>INDEX(EfficiencyFunctions!$A$2:$A$206,B415)</f>
        <v>#N/A</v>
      </c>
      <c r="D415" t="e">
        <f>INDEX(EfficiencyFunctions!$B$2:$B$206,B415)</f>
        <v>#N/A</v>
      </c>
      <c r="E415" t="e">
        <f>IF(B415&lt;206,INDEX(EfficiencyFunctions!$A$2:$A$206,B415+1),1000000)</f>
        <v>#N/A</v>
      </c>
      <c r="F415" t="e">
        <f>IF(B415&lt;206,INDEX(EfficiencyFunctions!$B$2:$B$206,B415+1),INDEX(EfficiencyFunctions!$B$2:$B$206,B415))</f>
        <v>#N/A</v>
      </c>
      <c r="G415">
        <f t="shared" si="12"/>
        <v>0</v>
      </c>
      <c r="H415">
        <f>IF(ISNUMBER((IF($B415&lt;206,INDEX(EfficiencyFunctions!C$2:C$206,$B415+1),INDEX(EfficiencyFunctions!C$2:C$206,$B415))-INDEX(EfficiencyFunctions!C$2:C$206,$B415))/($E415-$C415)*($A415-$C415)+INDEX(EfficiencyFunctions!C$2:C$206,$B415)),(IF($B415&lt;206,INDEX(EfficiencyFunctions!C$2:C$206,$B415+1),INDEX(EfficiencyFunctions!C$2:C$206,$B415))-INDEX(EfficiencyFunctions!C$2:C$206,$B415))/($E415-$C415)*($A415-$C415)+INDEX(EfficiencyFunctions!C$2:C$206,$B415),0)</f>
        <v>0</v>
      </c>
      <c r="I415">
        <f>IF(ISNUMBER((IF($B415&lt;206,INDEX(EfficiencyFunctions!D$2:D$206,$B415+1),INDEX(EfficiencyFunctions!D$2:D$206,$B415))-INDEX(EfficiencyFunctions!D$2:D$206,$B415))/($E415-$C415)*($A415-$C415)+INDEX(EfficiencyFunctions!D$2:D$206,$B415)),(IF($B415&lt;206,INDEX(EfficiencyFunctions!D$2:D$206,$B415+1),INDEX(EfficiencyFunctions!D$2:D$206,$B415))-INDEX(EfficiencyFunctions!D$2:D$206,$B415))/($E415-$C415)*($A415-$C415)+INDEX(EfficiencyFunctions!D$2:D$206,$B415),0)</f>
        <v>0</v>
      </c>
      <c r="J415">
        <f>IF(ISNUMBER((IF($B415&lt;206,INDEX(EfficiencyFunctions!E$2:E$206,$B415+1),INDEX(EfficiencyFunctions!E$2:E$206,$B415))-INDEX(EfficiencyFunctions!E$2:E$206,$B415))/($E415-$C415)*($A415-$C415)+INDEX(EfficiencyFunctions!E$2:E$206,$B415)),(IF($B415&lt;206,INDEX(EfficiencyFunctions!E$2:E$206,$B415+1),INDEX(EfficiencyFunctions!E$2:E$206,$B415))-INDEX(EfficiencyFunctions!E$2:E$206,$B415))/($E415-$C415)*($A415-$C415)+INDEX(EfficiencyFunctions!E$2:E$206,$B415),0)</f>
        <v>0</v>
      </c>
      <c r="K415">
        <f>IF(ISNUMBER((IF($B415&lt;206,INDEX(EfficiencyFunctions!F$2:F$206,$B415+1),INDEX(EfficiencyFunctions!F$2:F$206,$B415))-INDEX(EfficiencyFunctions!F$2:F$206,$B415))/($E415-$C415)*($A415-$C415)+INDEX(EfficiencyFunctions!F$2:F$206,$B415)),(IF($B415&lt;206,INDEX(EfficiencyFunctions!F$2:F$206,$B415+1),INDEX(EfficiencyFunctions!F$2:F$206,$B415))-INDEX(EfficiencyFunctions!F$2:F$206,$B415))/($E415-$C415)*($A415-$C415)+INDEX(EfficiencyFunctions!F$2:F$206,$B415),0)</f>
        <v>0</v>
      </c>
      <c r="L415">
        <f t="shared" si="13"/>
        <v>0</v>
      </c>
      <c r="M415">
        <f>IF(ISNUMBER(MainDisplay!I415),MainDisplay!I415*MainDisplay!$A$5/(683*SUMPRODUCT('Interpolated data'!G$3:G$1003,'Interpolated data'!L$3:L$1003,MainDisplay!I$3:I$1003)),0)</f>
        <v>0</v>
      </c>
    </row>
    <row r="416" spans="1:13" x14ac:dyDescent="0.25">
      <c r="A416" t="str">
        <f>IF(ISNUMBER(MainDisplay!G416),MainDisplay!G416,"")</f>
        <v/>
      </c>
      <c r="B416" t="e">
        <f>MATCH($A416,EfficiencyFunctions!$A$2:$A$206,1)</f>
        <v>#N/A</v>
      </c>
      <c r="C416" t="e">
        <f>INDEX(EfficiencyFunctions!$A$2:$A$206,B416)</f>
        <v>#N/A</v>
      </c>
      <c r="D416" t="e">
        <f>INDEX(EfficiencyFunctions!$B$2:$B$206,B416)</f>
        <v>#N/A</v>
      </c>
      <c r="E416" t="e">
        <f>IF(B416&lt;206,INDEX(EfficiencyFunctions!$A$2:$A$206,B416+1),1000000)</f>
        <v>#N/A</v>
      </c>
      <c r="F416" t="e">
        <f>IF(B416&lt;206,INDEX(EfficiencyFunctions!$B$2:$B$206,B416+1),INDEX(EfficiencyFunctions!$B$2:$B$206,B416))</f>
        <v>#N/A</v>
      </c>
      <c r="G416">
        <f t="shared" si="12"/>
        <v>0</v>
      </c>
      <c r="H416">
        <f>IF(ISNUMBER((IF($B416&lt;206,INDEX(EfficiencyFunctions!C$2:C$206,$B416+1),INDEX(EfficiencyFunctions!C$2:C$206,$B416))-INDEX(EfficiencyFunctions!C$2:C$206,$B416))/($E416-$C416)*($A416-$C416)+INDEX(EfficiencyFunctions!C$2:C$206,$B416)),(IF($B416&lt;206,INDEX(EfficiencyFunctions!C$2:C$206,$B416+1),INDEX(EfficiencyFunctions!C$2:C$206,$B416))-INDEX(EfficiencyFunctions!C$2:C$206,$B416))/($E416-$C416)*($A416-$C416)+INDEX(EfficiencyFunctions!C$2:C$206,$B416),0)</f>
        <v>0</v>
      </c>
      <c r="I416">
        <f>IF(ISNUMBER((IF($B416&lt;206,INDEX(EfficiencyFunctions!D$2:D$206,$B416+1),INDEX(EfficiencyFunctions!D$2:D$206,$B416))-INDEX(EfficiencyFunctions!D$2:D$206,$B416))/($E416-$C416)*($A416-$C416)+INDEX(EfficiencyFunctions!D$2:D$206,$B416)),(IF($B416&lt;206,INDEX(EfficiencyFunctions!D$2:D$206,$B416+1),INDEX(EfficiencyFunctions!D$2:D$206,$B416))-INDEX(EfficiencyFunctions!D$2:D$206,$B416))/($E416-$C416)*($A416-$C416)+INDEX(EfficiencyFunctions!D$2:D$206,$B416),0)</f>
        <v>0</v>
      </c>
      <c r="J416">
        <f>IF(ISNUMBER((IF($B416&lt;206,INDEX(EfficiencyFunctions!E$2:E$206,$B416+1),INDEX(EfficiencyFunctions!E$2:E$206,$B416))-INDEX(EfficiencyFunctions!E$2:E$206,$B416))/($E416-$C416)*($A416-$C416)+INDEX(EfficiencyFunctions!E$2:E$206,$B416)),(IF($B416&lt;206,INDEX(EfficiencyFunctions!E$2:E$206,$B416+1),INDEX(EfficiencyFunctions!E$2:E$206,$B416))-INDEX(EfficiencyFunctions!E$2:E$206,$B416))/($E416-$C416)*($A416-$C416)+INDEX(EfficiencyFunctions!E$2:E$206,$B416),0)</f>
        <v>0</v>
      </c>
      <c r="K416">
        <f>IF(ISNUMBER((IF($B416&lt;206,INDEX(EfficiencyFunctions!F$2:F$206,$B416+1),INDEX(EfficiencyFunctions!F$2:F$206,$B416))-INDEX(EfficiencyFunctions!F$2:F$206,$B416))/($E416-$C416)*($A416-$C416)+INDEX(EfficiencyFunctions!F$2:F$206,$B416)),(IF($B416&lt;206,INDEX(EfficiencyFunctions!F$2:F$206,$B416+1),INDEX(EfficiencyFunctions!F$2:F$206,$B416))-INDEX(EfficiencyFunctions!F$2:F$206,$B416))/($E416-$C416)*($A416-$C416)+INDEX(EfficiencyFunctions!F$2:F$206,$B416),0)</f>
        <v>0</v>
      </c>
      <c r="L416">
        <f t="shared" si="13"/>
        <v>0</v>
      </c>
      <c r="M416">
        <f>IF(ISNUMBER(MainDisplay!I416),MainDisplay!I416*MainDisplay!$A$5/(683*SUMPRODUCT('Interpolated data'!G$3:G$1003,'Interpolated data'!L$3:L$1003,MainDisplay!I$3:I$1003)),0)</f>
        <v>0</v>
      </c>
    </row>
    <row r="417" spans="1:13" x14ac:dyDescent="0.25">
      <c r="A417" t="str">
        <f>IF(ISNUMBER(MainDisplay!G417),MainDisplay!G417,"")</f>
        <v/>
      </c>
      <c r="B417" t="e">
        <f>MATCH($A417,EfficiencyFunctions!$A$2:$A$206,1)</f>
        <v>#N/A</v>
      </c>
      <c r="C417" t="e">
        <f>INDEX(EfficiencyFunctions!$A$2:$A$206,B417)</f>
        <v>#N/A</v>
      </c>
      <c r="D417" t="e">
        <f>INDEX(EfficiencyFunctions!$B$2:$B$206,B417)</f>
        <v>#N/A</v>
      </c>
      <c r="E417" t="e">
        <f>IF(B417&lt;206,INDEX(EfficiencyFunctions!$A$2:$A$206,B417+1),1000000)</f>
        <v>#N/A</v>
      </c>
      <c r="F417" t="e">
        <f>IF(B417&lt;206,INDEX(EfficiencyFunctions!$B$2:$B$206,B417+1),INDEX(EfficiencyFunctions!$B$2:$B$206,B417))</f>
        <v>#N/A</v>
      </c>
      <c r="G417">
        <f t="shared" si="12"/>
        <v>0</v>
      </c>
      <c r="H417">
        <f>IF(ISNUMBER((IF($B417&lt;206,INDEX(EfficiencyFunctions!C$2:C$206,$B417+1),INDEX(EfficiencyFunctions!C$2:C$206,$B417))-INDEX(EfficiencyFunctions!C$2:C$206,$B417))/($E417-$C417)*($A417-$C417)+INDEX(EfficiencyFunctions!C$2:C$206,$B417)),(IF($B417&lt;206,INDEX(EfficiencyFunctions!C$2:C$206,$B417+1),INDEX(EfficiencyFunctions!C$2:C$206,$B417))-INDEX(EfficiencyFunctions!C$2:C$206,$B417))/($E417-$C417)*($A417-$C417)+INDEX(EfficiencyFunctions!C$2:C$206,$B417),0)</f>
        <v>0</v>
      </c>
      <c r="I417">
        <f>IF(ISNUMBER((IF($B417&lt;206,INDEX(EfficiencyFunctions!D$2:D$206,$B417+1),INDEX(EfficiencyFunctions!D$2:D$206,$B417))-INDEX(EfficiencyFunctions!D$2:D$206,$B417))/($E417-$C417)*($A417-$C417)+INDEX(EfficiencyFunctions!D$2:D$206,$B417)),(IF($B417&lt;206,INDEX(EfficiencyFunctions!D$2:D$206,$B417+1),INDEX(EfficiencyFunctions!D$2:D$206,$B417))-INDEX(EfficiencyFunctions!D$2:D$206,$B417))/($E417-$C417)*($A417-$C417)+INDEX(EfficiencyFunctions!D$2:D$206,$B417),0)</f>
        <v>0</v>
      </c>
      <c r="J417">
        <f>IF(ISNUMBER((IF($B417&lt;206,INDEX(EfficiencyFunctions!E$2:E$206,$B417+1),INDEX(EfficiencyFunctions!E$2:E$206,$B417))-INDEX(EfficiencyFunctions!E$2:E$206,$B417))/($E417-$C417)*($A417-$C417)+INDEX(EfficiencyFunctions!E$2:E$206,$B417)),(IF($B417&lt;206,INDEX(EfficiencyFunctions!E$2:E$206,$B417+1),INDEX(EfficiencyFunctions!E$2:E$206,$B417))-INDEX(EfficiencyFunctions!E$2:E$206,$B417))/($E417-$C417)*($A417-$C417)+INDEX(EfficiencyFunctions!E$2:E$206,$B417),0)</f>
        <v>0</v>
      </c>
      <c r="K417">
        <f>IF(ISNUMBER((IF($B417&lt;206,INDEX(EfficiencyFunctions!F$2:F$206,$B417+1),INDEX(EfficiencyFunctions!F$2:F$206,$B417))-INDEX(EfficiencyFunctions!F$2:F$206,$B417))/($E417-$C417)*($A417-$C417)+INDEX(EfficiencyFunctions!F$2:F$206,$B417)),(IF($B417&lt;206,INDEX(EfficiencyFunctions!F$2:F$206,$B417+1),INDEX(EfficiencyFunctions!F$2:F$206,$B417))-INDEX(EfficiencyFunctions!F$2:F$206,$B417))/($E417-$C417)*($A417-$C417)+INDEX(EfficiencyFunctions!F$2:F$206,$B417),0)</f>
        <v>0</v>
      </c>
      <c r="L417">
        <f t="shared" si="13"/>
        <v>0</v>
      </c>
      <c r="M417">
        <f>IF(ISNUMBER(MainDisplay!I417),MainDisplay!I417*MainDisplay!$A$5/(683*SUMPRODUCT('Interpolated data'!G$3:G$1003,'Interpolated data'!L$3:L$1003,MainDisplay!I$3:I$1003)),0)</f>
        <v>0</v>
      </c>
    </row>
    <row r="418" spans="1:13" x14ac:dyDescent="0.25">
      <c r="A418" t="str">
        <f>IF(ISNUMBER(MainDisplay!G418),MainDisplay!G418,"")</f>
        <v/>
      </c>
      <c r="B418" t="e">
        <f>MATCH($A418,EfficiencyFunctions!$A$2:$A$206,1)</f>
        <v>#N/A</v>
      </c>
      <c r="C418" t="e">
        <f>INDEX(EfficiencyFunctions!$A$2:$A$206,B418)</f>
        <v>#N/A</v>
      </c>
      <c r="D418" t="e">
        <f>INDEX(EfficiencyFunctions!$B$2:$B$206,B418)</f>
        <v>#N/A</v>
      </c>
      <c r="E418" t="e">
        <f>IF(B418&lt;206,INDEX(EfficiencyFunctions!$A$2:$A$206,B418+1),1000000)</f>
        <v>#N/A</v>
      </c>
      <c r="F418" t="e">
        <f>IF(B418&lt;206,INDEX(EfficiencyFunctions!$B$2:$B$206,B418+1),INDEX(EfficiencyFunctions!$B$2:$B$206,B418))</f>
        <v>#N/A</v>
      </c>
      <c r="G418">
        <f t="shared" si="12"/>
        <v>0</v>
      </c>
      <c r="H418">
        <f>IF(ISNUMBER((IF($B418&lt;206,INDEX(EfficiencyFunctions!C$2:C$206,$B418+1),INDEX(EfficiencyFunctions!C$2:C$206,$B418))-INDEX(EfficiencyFunctions!C$2:C$206,$B418))/($E418-$C418)*($A418-$C418)+INDEX(EfficiencyFunctions!C$2:C$206,$B418)),(IF($B418&lt;206,INDEX(EfficiencyFunctions!C$2:C$206,$B418+1),INDEX(EfficiencyFunctions!C$2:C$206,$B418))-INDEX(EfficiencyFunctions!C$2:C$206,$B418))/($E418-$C418)*($A418-$C418)+INDEX(EfficiencyFunctions!C$2:C$206,$B418),0)</f>
        <v>0</v>
      </c>
      <c r="I418">
        <f>IF(ISNUMBER((IF($B418&lt;206,INDEX(EfficiencyFunctions!D$2:D$206,$B418+1),INDEX(EfficiencyFunctions!D$2:D$206,$B418))-INDEX(EfficiencyFunctions!D$2:D$206,$B418))/($E418-$C418)*($A418-$C418)+INDEX(EfficiencyFunctions!D$2:D$206,$B418)),(IF($B418&lt;206,INDEX(EfficiencyFunctions!D$2:D$206,$B418+1),INDEX(EfficiencyFunctions!D$2:D$206,$B418))-INDEX(EfficiencyFunctions!D$2:D$206,$B418))/($E418-$C418)*($A418-$C418)+INDEX(EfficiencyFunctions!D$2:D$206,$B418),0)</f>
        <v>0</v>
      </c>
      <c r="J418">
        <f>IF(ISNUMBER((IF($B418&lt;206,INDEX(EfficiencyFunctions!E$2:E$206,$B418+1),INDEX(EfficiencyFunctions!E$2:E$206,$B418))-INDEX(EfficiencyFunctions!E$2:E$206,$B418))/($E418-$C418)*($A418-$C418)+INDEX(EfficiencyFunctions!E$2:E$206,$B418)),(IF($B418&lt;206,INDEX(EfficiencyFunctions!E$2:E$206,$B418+1),INDEX(EfficiencyFunctions!E$2:E$206,$B418))-INDEX(EfficiencyFunctions!E$2:E$206,$B418))/($E418-$C418)*($A418-$C418)+INDEX(EfficiencyFunctions!E$2:E$206,$B418),0)</f>
        <v>0</v>
      </c>
      <c r="K418">
        <f>IF(ISNUMBER((IF($B418&lt;206,INDEX(EfficiencyFunctions!F$2:F$206,$B418+1),INDEX(EfficiencyFunctions!F$2:F$206,$B418))-INDEX(EfficiencyFunctions!F$2:F$206,$B418))/($E418-$C418)*($A418-$C418)+INDEX(EfficiencyFunctions!F$2:F$206,$B418)),(IF($B418&lt;206,INDEX(EfficiencyFunctions!F$2:F$206,$B418+1),INDEX(EfficiencyFunctions!F$2:F$206,$B418))-INDEX(EfficiencyFunctions!F$2:F$206,$B418))/($E418-$C418)*($A418-$C418)+INDEX(EfficiencyFunctions!F$2:F$206,$B418),0)</f>
        <v>0</v>
      </c>
      <c r="L418">
        <f t="shared" si="13"/>
        <v>0</v>
      </c>
      <c r="M418">
        <f>IF(ISNUMBER(MainDisplay!I418),MainDisplay!I418*MainDisplay!$A$5/(683*SUMPRODUCT('Interpolated data'!G$3:G$1003,'Interpolated data'!L$3:L$1003,MainDisplay!I$3:I$1003)),0)</f>
        <v>0</v>
      </c>
    </row>
    <row r="419" spans="1:13" x14ac:dyDescent="0.25">
      <c r="A419" t="str">
        <f>IF(ISNUMBER(MainDisplay!G419),MainDisplay!G419,"")</f>
        <v/>
      </c>
      <c r="B419" t="e">
        <f>MATCH($A419,EfficiencyFunctions!$A$2:$A$206,1)</f>
        <v>#N/A</v>
      </c>
      <c r="C419" t="e">
        <f>INDEX(EfficiencyFunctions!$A$2:$A$206,B419)</f>
        <v>#N/A</v>
      </c>
      <c r="D419" t="e">
        <f>INDEX(EfficiencyFunctions!$B$2:$B$206,B419)</f>
        <v>#N/A</v>
      </c>
      <c r="E419" t="e">
        <f>IF(B419&lt;206,INDEX(EfficiencyFunctions!$A$2:$A$206,B419+1),1000000)</f>
        <v>#N/A</v>
      </c>
      <c r="F419" t="e">
        <f>IF(B419&lt;206,INDEX(EfficiencyFunctions!$B$2:$B$206,B419+1),INDEX(EfficiencyFunctions!$B$2:$B$206,B419))</f>
        <v>#N/A</v>
      </c>
      <c r="G419">
        <f t="shared" si="12"/>
        <v>0</v>
      </c>
      <c r="H419">
        <f>IF(ISNUMBER((IF($B419&lt;206,INDEX(EfficiencyFunctions!C$2:C$206,$B419+1),INDEX(EfficiencyFunctions!C$2:C$206,$B419))-INDEX(EfficiencyFunctions!C$2:C$206,$B419))/($E419-$C419)*($A419-$C419)+INDEX(EfficiencyFunctions!C$2:C$206,$B419)),(IF($B419&lt;206,INDEX(EfficiencyFunctions!C$2:C$206,$B419+1),INDEX(EfficiencyFunctions!C$2:C$206,$B419))-INDEX(EfficiencyFunctions!C$2:C$206,$B419))/($E419-$C419)*($A419-$C419)+INDEX(EfficiencyFunctions!C$2:C$206,$B419),0)</f>
        <v>0</v>
      </c>
      <c r="I419">
        <f>IF(ISNUMBER((IF($B419&lt;206,INDEX(EfficiencyFunctions!D$2:D$206,$B419+1),INDEX(EfficiencyFunctions!D$2:D$206,$B419))-INDEX(EfficiencyFunctions!D$2:D$206,$B419))/($E419-$C419)*($A419-$C419)+INDEX(EfficiencyFunctions!D$2:D$206,$B419)),(IF($B419&lt;206,INDEX(EfficiencyFunctions!D$2:D$206,$B419+1),INDEX(EfficiencyFunctions!D$2:D$206,$B419))-INDEX(EfficiencyFunctions!D$2:D$206,$B419))/($E419-$C419)*($A419-$C419)+INDEX(EfficiencyFunctions!D$2:D$206,$B419),0)</f>
        <v>0</v>
      </c>
      <c r="J419">
        <f>IF(ISNUMBER((IF($B419&lt;206,INDEX(EfficiencyFunctions!E$2:E$206,$B419+1),INDEX(EfficiencyFunctions!E$2:E$206,$B419))-INDEX(EfficiencyFunctions!E$2:E$206,$B419))/($E419-$C419)*($A419-$C419)+INDEX(EfficiencyFunctions!E$2:E$206,$B419)),(IF($B419&lt;206,INDEX(EfficiencyFunctions!E$2:E$206,$B419+1),INDEX(EfficiencyFunctions!E$2:E$206,$B419))-INDEX(EfficiencyFunctions!E$2:E$206,$B419))/($E419-$C419)*($A419-$C419)+INDEX(EfficiencyFunctions!E$2:E$206,$B419),0)</f>
        <v>0</v>
      </c>
      <c r="K419">
        <f>IF(ISNUMBER((IF($B419&lt;206,INDEX(EfficiencyFunctions!F$2:F$206,$B419+1),INDEX(EfficiencyFunctions!F$2:F$206,$B419))-INDEX(EfficiencyFunctions!F$2:F$206,$B419))/($E419-$C419)*($A419-$C419)+INDEX(EfficiencyFunctions!F$2:F$206,$B419)),(IF($B419&lt;206,INDEX(EfficiencyFunctions!F$2:F$206,$B419+1),INDEX(EfficiencyFunctions!F$2:F$206,$B419))-INDEX(EfficiencyFunctions!F$2:F$206,$B419))/($E419-$C419)*($A419-$C419)+INDEX(EfficiencyFunctions!F$2:F$206,$B419),0)</f>
        <v>0</v>
      </c>
      <c r="L419">
        <f t="shared" si="13"/>
        <v>0</v>
      </c>
      <c r="M419">
        <f>IF(ISNUMBER(MainDisplay!I419),MainDisplay!I419*MainDisplay!$A$5/(683*SUMPRODUCT('Interpolated data'!G$3:G$1003,'Interpolated data'!L$3:L$1003,MainDisplay!I$3:I$1003)),0)</f>
        <v>0</v>
      </c>
    </row>
    <row r="420" spans="1:13" x14ac:dyDescent="0.25">
      <c r="A420" t="str">
        <f>IF(ISNUMBER(MainDisplay!G420),MainDisplay!G420,"")</f>
        <v/>
      </c>
      <c r="B420" t="e">
        <f>MATCH($A420,EfficiencyFunctions!$A$2:$A$206,1)</f>
        <v>#N/A</v>
      </c>
      <c r="C420" t="e">
        <f>INDEX(EfficiencyFunctions!$A$2:$A$206,B420)</f>
        <v>#N/A</v>
      </c>
      <c r="D420" t="e">
        <f>INDEX(EfficiencyFunctions!$B$2:$B$206,B420)</f>
        <v>#N/A</v>
      </c>
      <c r="E420" t="e">
        <f>IF(B420&lt;206,INDEX(EfficiencyFunctions!$A$2:$A$206,B420+1),1000000)</f>
        <v>#N/A</v>
      </c>
      <c r="F420" t="e">
        <f>IF(B420&lt;206,INDEX(EfficiencyFunctions!$B$2:$B$206,B420+1),INDEX(EfficiencyFunctions!$B$2:$B$206,B420))</f>
        <v>#N/A</v>
      </c>
      <c r="G420">
        <f t="shared" si="12"/>
        <v>0</v>
      </c>
      <c r="H420">
        <f>IF(ISNUMBER((IF($B420&lt;206,INDEX(EfficiencyFunctions!C$2:C$206,$B420+1),INDEX(EfficiencyFunctions!C$2:C$206,$B420))-INDEX(EfficiencyFunctions!C$2:C$206,$B420))/($E420-$C420)*($A420-$C420)+INDEX(EfficiencyFunctions!C$2:C$206,$B420)),(IF($B420&lt;206,INDEX(EfficiencyFunctions!C$2:C$206,$B420+1),INDEX(EfficiencyFunctions!C$2:C$206,$B420))-INDEX(EfficiencyFunctions!C$2:C$206,$B420))/($E420-$C420)*($A420-$C420)+INDEX(EfficiencyFunctions!C$2:C$206,$B420),0)</f>
        <v>0</v>
      </c>
      <c r="I420">
        <f>IF(ISNUMBER((IF($B420&lt;206,INDEX(EfficiencyFunctions!D$2:D$206,$B420+1),INDEX(EfficiencyFunctions!D$2:D$206,$B420))-INDEX(EfficiencyFunctions!D$2:D$206,$B420))/($E420-$C420)*($A420-$C420)+INDEX(EfficiencyFunctions!D$2:D$206,$B420)),(IF($B420&lt;206,INDEX(EfficiencyFunctions!D$2:D$206,$B420+1),INDEX(EfficiencyFunctions!D$2:D$206,$B420))-INDEX(EfficiencyFunctions!D$2:D$206,$B420))/($E420-$C420)*($A420-$C420)+INDEX(EfficiencyFunctions!D$2:D$206,$B420),0)</f>
        <v>0</v>
      </c>
      <c r="J420">
        <f>IF(ISNUMBER((IF($B420&lt;206,INDEX(EfficiencyFunctions!E$2:E$206,$B420+1),INDEX(EfficiencyFunctions!E$2:E$206,$B420))-INDEX(EfficiencyFunctions!E$2:E$206,$B420))/($E420-$C420)*($A420-$C420)+INDEX(EfficiencyFunctions!E$2:E$206,$B420)),(IF($B420&lt;206,INDEX(EfficiencyFunctions!E$2:E$206,$B420+1),INDEX(EfficiencyFunctions!E$2:E$206,$B420))-INDEX(EfficiencyFunctions!E$2:E$206,$B420))/($E420-$C420)*($A420-$C420)+INDEX(EfficiencyFunctions!E$2:E$206,$B420),0)</f>
        <v>0</v>
      </c>
      <c r="K420">
        <f>IF(ISNUMBER((IF($B420&lt;206,INDEX(EfficiencyFunctions!F$2:F$206,$B420+1),INDEX(EfficiencyFunctions!F$2:F$206,$B420))-INDEX(EfficiencyFunctions!F$2:F$206,$B420))/($E420-$C420)*($A420-$C420)+INDEX(EfficiencyFunctions!F$2:F$206,$B420)),(IF($B420&lt;206,INDEX(EfficiencyFunctions!F$2:F$206,$B420+1),INDEX(EfficiencyFunctions!F$2:F$206,$B420))-INDEX(EfficiencyFunctions!F$2:F$206,$B420))/($E420-$C420)*($A420-$C420)+INDEX(EfficiencyFunctions!F$2:F$206,$B420),0)</f>
        <v>0</v>
      </c>
      <c r="L420">
        <f t="shared" si="13"/>
        <v>0</v>
      </c>
      <c r="M420">
        <f>IF(ISNUMBER(MainDisplay!I420),MainDisplay!I420*MainDisplay!$A$5/(683*SUMPRODUCT('Interpolated data'!G$3:G$1003,'Interpolated data'!L$3:L$1003,MainDisplay!I$3:I$1003)),0)</f>
        <v>0</v>
      </c>
    </row>
    <row r="421" spans="1:13" x14ac:dyDescent="0.25">
      <c r="A421" t="str">
        <f>IF(ISNUMBER(MainDisplay!G421),MainDisplay!G421,"")</f>
        <v/>
      </c>
      <c r="B421" t="e">
        <f>MATCH($A421,EfficiencyFunctions!$A$2:$A$206,1)</f>
        <v>#N/A</v>
      </c>
      <c r="C421" t="e">
        <f>INDEX(EfficiencyFunctions!$A$2:$A$206,B421)</f>
        <v>#N/A</v>
      </c>
      <c r="D421" t="e">
        <f>INDEX(EfficiencyFunctions!$B$2:$B$206,B421)</f>
        <v>#N/A</v>
      </c>
      <c r="E421" t="e">
        <f>IF(B421&lt;206,INDEX(EfficiencyFunctions!$A$2:$A$206,B421+1),1000000)</f>
        <v>#N/A</v>
      </c>
      <c r="F421" t="e">
        <f>IF(B421&lt;206,INDEX(EfficiencyFunctions!$B$2:$B$206,B421+1),INDEX(EfficiencyFunctions!$B$2:$B$206,B421))</f>
        <v>#N/A</v>
      </c>
      <c r="G421">
        <f t="shared" si="12"/>
        <v>0</v>
      </c>
      <c r="H421">
        <f>IF(ISNUMBER((IF($B421&lt;206,INDEX(EfficiencyFunctions!C$2:C$206,$B421+1),INDEX(EfficiencyFunctions!C$2:C$206,$B421))-INDEX(EfficiencyFunctions!C$2:C$206,$B421))/($E421-$C421)*($A421-$C421)+INDEX(EfficiencyFunctions!C$2:C$206,$B421)),(IF($B421&lt;206,INDEX(EfficiencyFunctions!C$2:C$206,$B421+1),INDEX(EfficiencyFunctions!C$2:C$206,$B421))-INDEX(EfficiencyFunctions!C$2:C$206,$B421))/($E421-$C421)*($A421-$C421)+INDEX(EfficiencyFunctions!C$2:C$206,$B421),0)</f>
        <v>0</v>
      </c>
      <c r="I421">
        <f>IF(ISNUMBER((IF($B421&lt;206,INDEX(EfficiencyFunctions!D$2:D$206,$B421+1),INDEX(EfficiencyFunctions!D$2:D$206,$B421))-INDEX(EfficiencyFunctions!D$2:D$206,$B421))/($E421-$C421)*($A421-$C421)+INDEX(EfficiencyFunctions!D$2:D$206,$B421)),(IF($B421&lt;206,INDEX(EfficiencyFunctions!D$2:D$206,$B421+1),INDEX(EfficiencyFunctions!D$2:D$206,$B421))-INDEX(EfficiencyFunctions!D$2:D$206,$B421))/($E421-$C421)*($A421-$C421)+INDEX(EfficiencyFunctions!D$2:D$206,$B421),0)</f>
        <v>0</v>
      </c>
      <c r="J421">
        <f>IF(ISNUMBER((IF($B421&lt;206,INDEX(EfficiencyFunctions!E$2:E$206,$B421+1),INDEX(EfficiencyFunctions!E$2:E$206,$B421))-INDEX(EfficiencyFunctions!E$2:E$206,$B421))/($E421-$C421)*($A421-$C421)+INDEX(EfficiencyFunctions!E$2:E$206,$B421)),(IF($B421&lt;206,INDEX(EfficiencyFunctions!E$2:E$206,$B421+1),INDEX(EfficiencyFunctions!E$2:E$206,$B421))-INDEX(EfficiencyFunctions!E$2:E$206,$B421))/($E421-$C421)*($A421-$C421)+INDEX(EfficiencyFunctions!E$2:E$206,$B421),0)</f>
        <v>0</v>
      </c>
      <c r="K421">
        <f>IF(ISNUMBER((IF($B421&lt;206,INDEX(EfficiencyFunctions!F$2:F$206,$B421+1),INDEX(EfficiencyFunctions!F$2:F$206,$B421))-INDEX(EfficiencyFunctions!F$2:F$206,$B421))/($E421-$C421)*($A421-$C421)+INDEX(EfficiencyFunctions!F$2:F$206,$B421)),(IF($B421&lt;206,INDEX(EfficiencyFunctions!F$2:F$206,$B421+1),INDEX(EfficiencyFunctions!F$2:F$206,$B421))-INDEX(EfficiencyFunctions!F$2:F$206,$B421))/($E421-$C421)*($A421-$C421)+INDEX(EfficiencyFunctions!F$2:F$206,$B421),0)</f>
        <v>0</v>
      </c>
      <c r="L421">
        <f t="shared" si="13"/>
        <v>0</v>
      </c>
      <c r="M421">
        <f>IF(ISNUMBER(MainDisplay!I421),MainDisplay!I421*MainDisplay!$A$5/(683*SUMPRODUCT('Interpolated data'!G$3:G$1003,'Interpolated data'!L$3:L$1003,MainDisplay!I$3:I$1003)),0)</f>
        <v>0</v>
      </c>
    </row>
    <row r="422" spans="1:13" x14ac:dyDescent="0.25">
      <c r="A422" t="str">
        <f>IF(ISNUMBER(MainDisplay!G422),MainDisplay!G422,"")</f>
        <v/>
      </c>
      <c r="B422" t="e">
        <f>MATCH($A422,EfficiencyFunctions!$A$2:$A$206,1)</f>
        <v>#N/A</v>
      </c>
      <c r="C422" t="e">
        <f>INDEX(EfficiencyFunctions!$A$2:$A$206,B422)</f>
        <v>#N/A</v>
      </c>
      <c r="D422" t="e">
        <f>INDEX(EfficiencyFunctions!$B$2:$B$206,B422)</f>
        <v>#N/A</v>
      </c>
      <c r="E422" t="e">
        <f>IF(B422&lt;206,INDEX(EfficiencyFunctions!$A$2:$A$206,B422+1),1000000)</f>
        <v>#N/A</v>
      </c>
      <c r="F422" t="e">
        <f>IF(B422&lt;206,INDEX(EfficiencyFunctions!$B$2:$B$206,B422+1),INDEX(EfficiencyFunctions!$B$2:$B$206,B422))</f>
        <v>#N/A</v>
      </c>
      <c r="G422">
        <f t="shared" si="12"/>
        <v>0</v>
      </c>
      <c r="H422">
        <f>IF(ISNUMBER((IF($B422&lt;206,INDEX(EfficiencyFunctions!C$2:C$206,$B422+1),INDEX(EfficiencyFunctions!C$2:C$206,$B422))-INDEX(EfficiencyFunctions!C$2:C$206,$B422))/($E422-$C422)*($A422-$C422)+INDEX(EfficiencyFunctions!C$2:C$206,$B422)),(IF($B422&lt;206,INDEX(EfficiencyFunctions!C$2:C$206,$B422+1),INDEX(EfficiencyFunctions!C$2:C$206,$B422))-INDEX(EfficiencyFunctions!C$2:C$206,$B422))/($E422-$C422)*($A422-$C422)+INDEX(EfficiencyFunctions!C$2:C$206,$B422),0)</f>
        <v>0</v>
      </c>
      <c r="I422">
        <f>IF(ISNUMBER((IF($B422&lt;206,INDEX(EfficiencyFunctions!D$2:D$206,$B422+1),INDEX(EfficiencyFunctions!D$2:D$206,$B422))-INDEX(EfficiencyFunctions!D$2:D$206,$B422))/($E422-$C422)*($A422-$C422)+INDEX(EfficiencyFunctions!D$2:D$206,$B422)),(IF($B422&lt;206,INDEX(EfficiencyFunctions!D$2:D$206,$B422+1),INDEX(EfficiencyFunctions!D$2:D$206,$B422))-INDEX(EfficiencyFunctions!D$2:D$206,$B422))/($E422-$C422)*($A422-$C422)+INDEX(EfficiencyFunctions!D$2:D$206,$B422),0)</f>
        <v>0</v>
      </c>
      <c r="J422">
        <f>IF(ISNUMBER((IF($B422&lt;206,INDEX(EfficiencyFunctions!E$2:E$206,$B422+1),INDEX(EfficiencyFunctions!E$2:E$206,$B422))-INDEX(EfficiencyFunctions!E$2:E$206,$B422))/($E422-$C422)*($A422-$C422)+INDEX(EfficiencyFunctions!E$2:E$206,$B422)),(IF($B422&lt;206,INDEX(EfficiencyFunctions!E$2:E$206,$B422+1),INDEX(EfficiencyFunctions!E$2:E$206,$B422))-INDEX(EfficiencyFunctions!E$2:E$206,$B422))/($E422-$C422)*($A422-$C422)+INDEX(EfficiencyFunctions!E$2:E$206,$B422),0)</f>
        <v>0</v>
      </c>
      <c r="K422">
        <f>IF(ISNUMBER((IF($B422&lt;206,INDEX(EfficiencyFunctions!F$2:F$206,$B422+1),INDEX(EfficiencyFunctions!F$2:F$206,$B422))-INDEX(EfficiencyFunctions!F$2:F$206,$B422))/($E422-$C422)*($A422-$C422)+INDEX(EfficiencyFunctions!F$2:F$206,$B422)),(IF($B422&lt;206,INDEX(EfficiencyFunctions!F$2:F$206,$B422+1),INDEX(EfficiencyFunctions!F$2:F$206,$B422))-INDEX(EfficiencyFunctions!F$2:F$206,$B422))/($E422-$C422)*($A422-$C422)+INDEX(EfficiencyFunctions!F$2:F$206,$B422),0)</f>
        <v>0</v>
      </c>
      <c r="L422">
        <f t="shared" si="13"/>
        <v>0</v>
      </c>
      <c r="M422">
        <f>IF(ISNUMBER(MainDisplay!I422),MainDisplay!I422*MainDisplay!$A$5/(683*SUMPRODUCT('Interpolated data'!G$3:G$1003,'Interpolated data'!L$3:L$1003,MainDisplay!I$3:I$1003)),0)</f>
        <v>0</v>
      </c>
    </row>
    <row r="423" spans="1:13" x14ac:dyDescent="0.25">
      <c r="A423" t="str">
        <f>IF(ISNUMBER(MainDisplay!G423),MainDisplay!G423,"")</f>
        <v/>
      </c>
      <c r="B423" t="e">
        <f>MATCH($A423,EfficiencyFunctions!$A$2:$A$206,1)</f>
        <v>#N/A</v>
      </c>
      <c r="C423" t="e">
        <f>INDEX(EfficiencyFunctions!$A$2:$A$206,B423)</f>
        <v>#N/A</v>
      </c>
      <c r="D423" t="e">
        <f>INDEX(EfficiencyFunctions!$B$2:$B$206,B423)</f>
        <v>#N/A</v>
      </c>
      <c r="E423" t="e">
        <f>IF(B423&lt;206,INDEX(EfficiencyFunctions!$A$2:$A$206,B423+1),1000000)</f>
        <v>#N/A</v>
      </c>
      <c r="F423" t="e">
        <f>IF(B423&lt;206,INDEX(EfficiencyFunctions!$B$2:$B$206,B423+1),INDEX(EfficiencyFunctions!$B$2:$B$206,B423))</f>
        <v>#N/A</v>
      </c>
      <c r="G423">
        <f t="shared" si="12"/>
        <v>0</v>
      </c>
      <c r="H423">
        <f>IF(ISNUMBER((IF($B423&lt;206,INDEX(EfficiencyFunctions!C$2:C$206,$B423+1),INDEX(EfficiencyFunctions!C$2:C$206,$B423))-INDEX(EfficiencyFunctions!C$2:C$206,$B423))/($E423-$C423)*($A423-$C423)+INDEX(EfficiencyFunctions!C$2:C$206,$B423)),(IF($B423&lt;206,INDEX(EfficiencyFunctions!C$2:C$206,$B423+1),INDEX(EfficiencyFunctions!C$2:C$206,$B423))-INDEX(EfficiencyFunctions!C$2:C$206,$B423))/($E423-$C423)*($A423-$C423)+INDEX(EfficiencyFunctions!C$2:C$206,$B423),0)</f>
        <v>0</v>
      </c>
      <c r="I423">
        <f>IF(ISNUMBER((IF($B423&lt;206,INDEX(EfficiencyFunctions!D$2:D$206,$B423+1),INDEX(EfficiencyFunctions!D$2:D$206,$B423))-INDEX(EfficiencyFunctions!D$2:D$206,$B423))/($E423-$C423)*($A423-$C423)+INDEX(EfficiencyFunctions!D$2:D$206,$B423)),(IF($B423&lt;206,INDEX(EfficiencyFunctions!D$2:D$206,$B423+1),INDEX(EfficiencyFunctions!D$2:D$206,$B423))-INDEX(EfficiencyFunctions!D$2:D$206,$B423))/($E423-$C423)*($A423-$C423)+INDEX(EfficiencyFunctions!D$2:D$206,$B423),0)</f>
        <v>0</v>
      </c>
      <c r="J423">
        <f>IF(ISNUMBER((IF($B423&lt;206,INDEX(EfficiencyFunctions!E$2:E$206,$B423+1),INDEX(EfficiencyFunctions!E$2:E$206,$B423))-INDEX(EfficiencyFunctions!E$2:E$206,$B423))/($E423-$C423)*($A423-$C423)+INDEX(EfficiencyFunctions!E$2:E$206,$B423)),(IF($B423&lt;206,INDEX(EfficiencyFunctions!E$2:E$206,$B423+1),INDEX(EfficiencyFunctions!E$2:E$206,$B423))-INDEX(EfficiencyFunctions!E$2:E$206,$B423))/($E423-$C423)*($A423-$C423)+INDEX(EfficiencyFunctions!E$2:E$206,$B423),0)</f>
        <v>0</v>
      </c>
      <c r="K423">
        <f>IF(ISNUMBER((IF($B423&lt;206,INDEX(EfficiencyFunctions!F$2:F$206,$B423+1),INDEX(EfficiencyFunctions!F$2:F$206,$B423))-INDEX(EfficiencyFunctions!F$2:F$206,$B423))/($E423-$C423)*($A423-$C423)+INDEX(EfficiencyFunctions!F$2:F$206,$B423)),(IF($B423&lt;206,INDEX(EfficiencyFunctions!F$2:F$206,$B423+1),INDEX(EfficiencyFunctions!F$2:F$206,$B423))-INDEX(EfficiencyFunctions!F$2:F$206,$B423))/($E423-$C423)*($A423-$C423)+INDEX(EfficiencyFunctions!F$2:F$206,$B423),0)</f>
        <v>0</v>
      </c>
      <c r="L423">
        <f t="shared" si="13"/>
        <v>0</v>
      </c>
      <c r="M423">
        <f>IF(ISNUMBER(MainDisplay!I423),MainDisplay!I423*MainDisplay!$A$5/(683*SUMPRODUCT('Interpolated data'!G$3:G$1003,'Interpolated data'!L$3:L$1003,MainDisplay!I$3:I$1003)),0)</f>
        <v>0</v>
      </c>
    </row>
    <row r="424" spans="1:13" x14ac:dyDescent="0.25">
      <c r="A424" t="str">
        <f>IF(ISNUMBER(MainDisplay!G424),MainDisplay!G424,"")</f>
        <v/>
      </c>
      <c r="B424" t="e">
        <f>MATCH($A424,EfficiencyFunctions!$A$2:$A$206,1)</f>
        <v>#N/A</v>
      </c>
      <c r="C424" t="e">
        <f>INDEX(EfficiencyFunctions!$A$2:$A$206,B424)</f>
        <v>#N/A</v>
      </c>
      <c r="D424" t="e">
        <f>INDEX(EfficiencyFunctions!$B$2:$B$206,B424)</f>
        <v>#N/A</v>
      </c>
      <c r="E424" t="e">
        <f>IF(B424&lt;206,INDEX(EfficiencyFunctions!$A$2:$A$206,B424+1),1000000)</f>
        <v>#N/A</v>
      </c>
      <c r="F424" t="e">
        <f>IF(B424&lt;206,INDEX(EfficiencyFunctions!$B$2:$B$206,B424+1),INDEX(EfficiencyFunctions!$B$2:$B$206,B424))</f>
        <v>#N/A</v>
      </c>
      <c r="G424">
        <f t="shared" si="12"/>
        <v>0</v>
      </c>
      <c r="H424">
        <f>IF(ISNUMBER((IF($B424&lt;206,INDEX(EfficiencyFunctions!C$2:C$206,$B424+1),INDEX(EfficiencyFunctions!C$2:C$206,$B424))-INDEX(EfficiencyFunctions!C$2:C$206,$B424))/($E424-$C424)*($A424-$C424)+INDEX(EfficiencyFunctions!C$2:C$206,$B424)),(IF($B424&lt;206,INDEX(EfficiencyFunctions!C$2:C$206,$B424+1),INDEX(EfficiencyFunctions!C$2:C$206,$B424))-INDEX(EfficiencyFunctions!C$2:C$206,$B424))/($E424-$C424)*($A424-$C424)+INDEX(EfficiencyFunctions!C$2:C$206,$B424),0)</f>
        <v>0</v>
      </c>
      <c r="I424">
        <f>IF(ISNUMBER((IF($B424&lt;206,INDEX(EfficiencyFunctions!D$2:D$206,$B424+1),INDEX(EfficiencyFunctions!D$2:D$206,$B424))-INDEX(EfficiencyFunctions!D$2:D$206,$B424))/($E424-$C424)*($A424-$C424)+INDEX(EfficiencyFunctions!D$2:D$206,$B424)),(IF($B424&lt;206,INDEX(EfficiencyFunctions!D$2:D$206,$B424+1),INDEX(EfficiencyFunctions!D$2:D$206,$B424))-INDEX(EfficiencyFunctions!D$2:D$206,$B424))/($E424-$C424)*($A424-$C424)+INDEX(EfficiencyFunctions!D$2:D$206,$B424),0)</f>
        <v>0</v>
      </c>
      <c r="J424">
        <f>IF(ISNUMBER((IF($B424&lt;206,INDEX(EfficiencyFunctions!E$2:E$206,$B424+1),INDEX(EfficiencyFunctions!E$2:E$206,$B424))-INDEX(EfficiencyFunctions!E$2:E$206,$B424))/($E424-$C424)*($A424-$C424)+INDEX(EfficiencyFunctions!E$2:E$206,$B424)),(IF($B424&lt;206,INDEX(EfficiencyFunctions!E$2:E$206,$B424+1),INDEX(EfficiencyFunctions!E$2:E$206,$B424))-INDEX(EfficiencyFunctions!E$2:E$206,$B424))/($E424-$C424)*($A424-$C424)+INDEX(EfficiencyFunctions!E$2:E$206,$B424),0)</f>
        <v>0</v>
      </c>
      <c r="K424">
        <f>IF(ISNUMBER((IF($B424&lt;206,INDEX(EfficiencyFunctions!F$2:F$206,$B424+1),INDEX(EfficiencyFunctions!F$2:F$206,$B424))-INDEX(EfficiencyFunctions!F$2:F$206,$B424))/($E424-$C424)*($A424-$C424)+INDEX(EfficiencyFunctions!F$2:F$206,$B424)),(IF($B424&lt;206,INDEX(EfficiencyFunctions!F$2:F$206,$B424+1),INDEX(EfficiencyFunctions!F$2:F$206,$B424))-INDEX(EfficiencyFunctions!F$2:F$206,$B424))/($E424-$C424)*($A424-$C424)+INDEX(EfficiencyFunctions!F$2:F$206,$B424),0)</f>
        <v>0</v>
      </c>
      <c r="L424">
        <f t="shared" si="13"/>
        <v>0</v>
      </c>
      <c r="M424">
        <f>IF(ISNUMBER(MainDisplay!I424),MainDisplay!I424*MainDisplay!$A$5/(683*SUMPRODUCT('Interpolated data'!G$3:G$1003,'Interpolated data'!L$3:L$1003,MainDisplay!I$3:I$1003)),0)</f>
        <v>0</v>
      </c>
    </row>
    <row r="425" spans="1:13" x14ac:dyDescent="0.25">
      <c r="A425" t="str">
        <f>IF(ISNUMBER(MainDisplay!G425),MainDisplay!G425,"")</f>
        <v/>
      </c>
      <c r="B425" t="e">
        <f>MATCH($A425,EfficiencyFunctions!$A$2:$A$206,1)</f>
        <v>#N/A</v>
      </c>
      <c r="C425" t="e">
        <f>INDEX(EfficiencyFunctions!$A$2:$A$206,B425)</f>
        <v>#N/A</v>
      </c>
      <c r="D425" t="e">
        <f>INDEX(EfficiencyFunctions!$B$2:$B$206,B425)</f>
        <v>#N/A</v>
      </c>
      <c r="E425" t="e">
        <f>IF(B425&lt;206,INDEX(EfficiencyFunctions!$A$2:$A$206,B425+1),1000000)</f>
        <v>#N/A</v>
      </c>
      <c r="F425" t="e">
        <f>IF(B425&lt;206,INDEX(EfficiencyFunctions!$B$2:$B$206,B425+1),INDEX(EfficiencyFunctions!$B$2:$B$206,B425))</f>
        <v>#N/A</v>
      </c>
      <c r="G425">
        <f t="shared" si="12"/>
        <v>0</v>
      </c>
      <c r="H425">
        <f>IF(ISNUMBER((IF($B425&lt;206,INDEX(EfficiencyFunctions!C$2:C$206,$B425+1),INDEX(EfficiencyFunctions!C$2:C$206,$B425))-INDEX(EfficiencyFunctions!C$2:C$206,$B425))/($E425-$C425)*($A425-$C425)+INDEX(EfficiencyFunctions!C$2:C$206,$B425)),(IF($B425&lt;206,INDEX(EfficiencyFunctions!C$2:C$206,$B425+1),INDEX(EfficiencyFunctions!C$2:C$206,$B425))-INDEX(EfficiencyFunctions!C$2:C$206,$B425))/($E425-$C425)*($A425-$C425)+INDEX(EfficiencyFunctions!C$2:C$206,$B425),0)</f>
        <v>0</v>
      </c>
      <c r="I425">
        <f>IF(ISNUMBER((IF($B425&lt;206,INDEX(EfficiencyFunctions!D$2:D$206,$B425+1),INDEX(EfficiencyFunctions!D$2:D$206,$B425))-INDEX(EfficiencyFunctions!D$2:D$206,$B425))/($E425-$C425)*($A425-$C425)+INDEX(EfficiencyFunctions!D$2:D$206,$B425)),(IF($B425&lt;206,INDEX(EfficiencyFunctions!D$2:D$206,$B425+1),INDEX(EfficiencyFunctions!D$2:D$206,$B425))-INDEX(EfficiencyFunctions!D$2:D$206,$B425))/($E425-$C425)*($A425-$C425)+INDEX(EfficiencyFunctions!D$2:D$206,$B425),0)</f>
        <v>0</v>
      </c>
      <c r="J425">
        <f>IF(ISNUMBER((IF($B425&lt;206,INDEX(EfficiencyFunctions!E$2:E$206,$B425+1),INDEX(EfficiencyFunctions!E$2:E$206,$B425))-INDEX(EfficiencyFunctions!E$2:E$206,$B425))/($E425-$C425)*($A425-$C425)+INDEX(EfficiencyFunctions!E$2:E$206,$B425)),(IF($B425&lt;206,INDEX(EfficiencyFunctions!E$2:E$206,$B425+1),INDEX(EfficiencyFunctions!E$2:E$206,$B425))-INDEX(EfficiencyFunctions!E$2:E$206,$B425))/($E425-$C425)*($A425-$C425)+INDEX(EfficiencyFunctions!E$2:E$206,$B425),0)</f>
        <v>0</v>
      </c>
      <c r="K425">
        <f>IF(ISNUMBER((IF($B425&lt;206,INDEX(EfficiencyFunctions!F$2:F$206,$B425+1),INDEX(EfficiencyFunctions!F$2:F$206,$B425))-INDEX(EfficiencyFunctions!F$2:F$206,$B425))/($E425-$C425)*($A425-$C425)+INDEX(EfficiencyFunctions!F$2:F$206,$B425)),(IF($B425&lt;206,INDEX(EfficiencyFunctions!F$2:F$206,$B425+1),INDEX(EfficiencyFunctions!F$2:F$206,$B425))-INDEX(EfficiencyFunctions!F$2:F$206,$B425))/($E425-$C425)*($A425-$C425)+INDEX(EfficiencyFunctions!F$2:F$206,$B425),0)</f>
        <v>0</v>
      </c>
      <c r="L425">
        <f t="shared" si="13"/>
        <v>0</v>
      </c>
      <c r="M425">
        <f>IF(ISNUMBER(MainDisplay!I425),MainDisplay!I425*MainDisplay!$A$5/(683*SUMPRODUCT('Interpolated data'!G$3:G$1003,'Interpolated data'!L$3:L$1003,MainDisplay!I$3:I$1003)),0)</f>
        <v>0</v>
      </c>
    </row>
    <row r="426" spans="1:13" x14ac:dyDescent="0.25">
      <c r="A426" t="str">
        <f>IF(ISNUMBER(MainDisplay!G426),MainDisplay!G426,"")</f>
        <v/>
      </c>
      <c r="B426" t="e">
        <f>MATCH($A426,EfficiencyFunctions!$A$2:$A$206,1)</f>
        <v>#N/A</v>
      </c>
      <c r="C426" t="e">
        <f>INDEX(EfficiencyFunctions!$A$2:$A$206,B426)</f>
        <v>#N/A</v>
      </c>
      <c r="D426" t="e">
        <f>INDEX(EfficiencyFunctions!$B$2:$B$206,B426)</f>
        <v>#N/A</v>
      </c>
      <c r="E426" t="e">
        <f>IF(B426&lt;206,INDEX(EfficiencyFunctions!$A$2:$A$206,B426+1),1000000)</f>
        <v>#N/A</v>
      </c>
      <c r="F426" t="e">
        <f>IF(B426&lt;206,INDEX(EfficiencyFunctions!$B$2:$B$206,B426+1),INDEX(EfficiencyFunctions!$B$2:$B$206,B426))</f>
        <v>#N/A</v>
      </c>
      <c r="G426">
        <f t="shared" si="12"/>
        <v>0</v>
      </c>
      <c r="H426">
        <f>IF(ISNUMBER((IF($B426&lt;206,INDEX(EfficiencyFunctions!C$2:C$206,$B426+1),INDEX(EfficiencyFunctions!C$2:C$206,$B426))-INDEX(EfficiencyFunctions!C$2:C$206,$B426))/($E426-$C426)*($A426-$C426)+INDEX(EfficiencyFunctions!C$2:C$206,$B426)),(IF($B426&lt;206,INDEX(EfficiencyFunctions!C$2:C$206,$B426+1),INDEX(EfficiencyFunctions!C$2:C$206,$B426))-INDEX(EfficiencyFunctions!C$2:C$206,$B426))/($E426-$C426)*($A426-$C426)+INDEX(EfficiencyFunctions!C$2:C$206,$B426),0)</f>
        <v>0</v>
      </c>
      <c r="I426">
        <f>IF(ISNUMBER((IF($B426&lt;206,INDEX(EfficiencyFunctions!D$2:D$206,$B426+1),INDEX(EfficiencyFunctions!D$2:D$206,$B426))-INDEX(EfficiencyFunctions!D$2:D$206,$B426))/($E426-$C426)*($A426-$C426)+INDEX(EfficiencyFunctions!D$2:D$206,$B426)),(IF($B426&lt;206,INDEX(EfficiencyFunctions!D$2:D$206,$B426+1),INDEX(EfficiencyFunctions!D$2:D$206,$B426))-INDEX(EfficiencyFunctions!D$2:D$206,$B426))/($E426-$C426)*($A426-$C426)+INDEX(EfficiencyFunctions!D$2:D$206,$B426),0)</f>
        <v>0</v>
      </c>
      <c r="J426">
        <f>IF(ISNUMBER((IF($B426&lt;206,INDEX(EfficiencyFunctions!E$2:E$206,$B426+1),INDEX(EfficiencyFunctions!E$2:E$206,$B426))-INDEX(EfficiencyFunctions!E$2:E$206,$B426))/($E426-$C426)*($A426-$C426)+INDEX(EfficiencyFunctions!E$2:E$206,$B426)),(IF($B426&lt;206,INDEX(EfficiencyFunctions!E$2:E$206,$B426+1),INDEX(EfficiencyFunctions!E$2:E$206,$B426))-INDEX(EfficiencyFunctions!E$2:E$206,$B426))/($E426-$C426)*($A426-$C426)+INDEX(EfficiencyFunctions!E$2:E$206,$B426),0)</f>
        <v>0</v>
      </c>
      <c r="K426">
        <f>IF(ISNUMBER((IF($B426&lt;206,INDEX(EfficiencyFunctions!F$2:F$206,$B426+1),INDEX(EfficiencyFunctions!F$2:F$206,$B426))-INDEX(EfficiencyFunctions!F$2:F$206,$B426))/($E426-$C426)*($A426-$C426)+INDEX(EfficiencyFunctions!F$2:F$206,$B426)),(IF($B426&lt;206,INDEX(EfficiencyFunctions!F$2:F$206,$B426+1),INDEX(EfficiencyFunctions!F$2:F$206,$B426))-INDEX(EfficiencyFunctions!F$2:F$206,$B426))/($E426-$C426)*($A426-$C426)+INDEX(EfficiencyFunctions!F$2:F$206,$B426),0)</f>
        <v>0</v>
      </c>
      <c r="L426">
        <f t="shared" si="13"/>
        <v>0</v>
      </c>
      <c r="M426">
        <f>IF(ISNUMBER(MainDisplay!I426),MainDisplay!I426*MainDisplay!$A$5/(683*SUMPRODUCT('Interpolated data'!G$3:G$1003,'Interpolated data'!L$3:L$1003,MainDisplay!I$3:I$1003)),0)</f>
        <v>0</v>
      </c>
    </row>
    <row r="427" spans="1:13" x14ac:dyDescent="0.25">
      <c r="A427" t="str">
        <f>IF(ISNUMBER(MainDisplay!G427),MainDisplay!G427,"")</f>
        <v/>
      </c>
      <c r="B427" t="e">
        <f>MATCH($A427,EfficiencyFunctions!$A$2:$A$206,1)</f>
        <v>#N/A</v>
      </c>
      <c r="C427" t="e">
        <f>INDEX(EfficiencyFunctions!$A$2:$A$206,B427)</f>
        <v>#N/A</v>
      </c>
      <c r="D427" t="e">
        <f>INDEX(EfficiencyFunctions!$B$2:$B$206,B427)</f>
        <v>#N/A</v>
      </c>
      <c r="E427" t="e">
        <f>IF(B427&lt;206,INDEX(EfficiencyFunctions!$A$2:$A$206,B427+1),1000000)</f>
        <v>#N/A</v>
      </c>
      <c r="F427" t="e">
        <f>IF(B427&lt;206,INDEX(EfficiencyFunctions!$B$2:$B$206,B427+1),INDEX(EfficiencyFunctions!$B$2:$B$206,B427))</f>
        <v>#N/A</v>
      </c>
      <c r="G427">
        <f t="shared" si="12"/>
        <v>0</v>
      </c>
      <c r="H427">
        <f>IF(ISNUMBER((IF($B427&lt;206,INDEX(EfficiencyFunctions!C$2:C$206,$B427+1),INDEX(EfficiencyFunctions!C$2:C$206,$B427))-INDEX(EfficiencyFunctions!C$2:C$206,$B427))/($E427-$C427)*($A427-$C427)+INDEX(EfficiencyFunctions!C$2:C$206,$B427)),(IF($B427&lt;206,INDEX(EfficiencyFunctions!C$2:C$206,$B427+1),INDEX(EfficiencyFunctions!C$2:C$206,$B427))-INDEX(EfficiencyFunctions!C$2:C$206,$B427))/($E427-$C427)*($A427-$C427)+INDEX(EfficiencyFunctions!C$2:C$206,$B427),0)</f>
        <v>0</v>
      </c>
      <c r="I427">
        <f>IF(ISNUMBER((IF($B427&lt;206,INDEX(EfficiencyFunctions!D$2:D$206,$B427+1),INDEX(EfficiencyFunctions!D$2:D$206,$B427))-INDEX(EfficiencyFunctions!D$2:D$206,$B427))/($E427-$C427)*($A427-$C427)+INDEX(EfficiencyFunctions!D$2:D$206,$B427)),(IF($B427&lt;206,INDEX(EfficiencyFunctions!D$2:D$206,$B427+1),INDEX(EfficiencyFunctions!D$2:D$206,$B427))-INDEX(EfficiencyFunctions!D$2:D$206,$B427))/($E427-$C427)*($A427-$C427)+INDEX(EfficiencyFunctions!D$2:D$206,$B427),0)</f>
        <v>0</v>
      </c>
      <c r="J427">
        <f>IF(ISNUMBER((IF($B427&lt;206,INDEX(EfficiencyFunctions!E$2:E$206,$B427+1),INDEX(EfficiencyFunctions!E$2:E$206,$B427))-INDEX(EfficiencyFunctions!E$2:E$206,$B427))/($E427-$C427)*($A427-$C427)+INDEX(EfficiencyFunctions!E$2:E$206,$B427)),(IF($B427&lt;206,INDEX(EfficiencyFunctions!E$2:E$206,$B427+1),INDEX(EfficiencyFunctions!E$2:E$206,$B427))-INDEX(EfficiencyFunctions!E$2:E$206,$B427))/($E427-$C427)*($A427-$C427)+INDEX(EfficiencyFunctions!E$2:E$206,$B427),0)</f>
        <v>0</v>
      </c>
      <c r="K427">
        <f>IF(ISNUMBER((IF($B427&lt;206,INDEX(EfficiencyFunctions!F$2:F$206,$B427+1),INDEX(EfficiencyFunctions!F$2:F$206,$B427))-INDEX(EfficiencyFunctions!F$2:F$206,$B427))/($E427-$C427)*($A427-$C427)+INDEX(EfficiencyFunctions!F$2:F$206,$B427)),(IF($B427&lt;206,INDEX(EfficiencyFunctions!F$2:F$206,$B427+1),INDEX(EfficiencyFunctions!F$2:F$206,$B427))-INDEX(EfficiencyFunctions!F$2:F$206,$B427))/($E427-$C427)*($A427-$C427)+INDEX(EfficiencyFunctions!F$2:F$206,$B427),0)</f>
        <v>0</v>
      </c>
      <c r="L427">
        <f t="shared" si="13"/>
        <v>0</v>
      </c>
      <c r="M427">
        <f>IF(ISNUMBER(MainDisplay!I427),MainDisplay!I427*MainDisplay!$A$5/(683*SUMPRODUCT('Interpolated data'!G$3:G$1003,'Interpolated data'!L$3:L$1003,MainDisplay!I$3:I$1003)),0)</f>
        <v>0</v>
      </c>
    </row>
    <row r="428" spans="1:13" x14ac:dyDescent="0.25">
      <c r="A428" t="str">
        <f>IF(ISNUMBER(MainDisplay!G428),MainDisplay!G428,"")</f>
        <v/>
      </c>
      <c r="B428" t="e">
        <f>MATCH($A428,EfficiencyFunctions!$A$2:$A$206,1)</f>
        <v>#N/A</v>
      </c>
      <c r="C428" t="e">
        <f>INDEX(EfficiencyFunctions!$A$2:$A$206,B428)</f>
        <v>#N/A</v>
      </c>
      <c r="D428" t="e">
        <f>INDEX(EfficiencyFunctions!$B$2:$B$206,B428)</f>
        <v>#N/A</v>
      </c>
      <c r="E428" t="e">
        <f>IF(B428&lt;206,INDEX(EfficiencyFunctions!$A$2:$A$206,B428+1),1000000)</f>
        <v>#N/A</v>
      </c>
      <c r="F428" t="e">
        <f>IF(B428&lt;206,INDEX(EfficiencyFunctions!$B$2:$B$206,B428+1),INDEX(EfficiencyFunctions!$B$2:$B$206,B428))</f>
        <v>#N/A</v>
      </c>
      <c r="G428">
        <f t="shared" si="12"/>
        <v>0</v>
      </c>
      <c r="H428">
        <f>IF(ISNUMBER((IF($B428&lt;206,INDEX(EfficiencyFunctions!C$2:C$206,$B428+1),INDEX(EfficiencyFunctions!C$2:C$206,$B428))-INDEX(EfficiencyFunctions!C$2:C$206,$B428))/($E428-$C428)*($A428-$C428)+INDEX(EfficiencyFunctions!C$2:C$206,$B428)),(IF($B428&lt;206,INDEX(EfficiencyFunctions!C$2:C$206,$B428+1),INDEX(EfficiencyFunctions!C$2:C$206,$B428))-INDEX(EfficiencyFunctions!C$2:C$206,$B428))/($E428-$C428)*($A428-$C428)+INDEX(EfficiencyFunctions!C$2:C$206,$B428),0)</f>
        <v>0</v>
      </c>
      <c r="I428">
        <f>IF(ISNUMBER((IF($B428&lt;206,INDEX(EfficiencyFunctions!D$2:D$206,$B428+1),INDEX(EfficiencyFunctions!D$2:D$206,$B428))-INDEX(EfficiencyFunctions!D$2:D$206,$B428))/($E428-$C428)*($A428-$C428)+INDEX(EfficiencyFunctions!D$2:D$206,$B428)),(IF($B428&lt;206,INDEX(EfficiencyFunctions!D$2:D$206,$B428+1),INDEX(EfficiencyFunctions!D$2:D$206,$B428))-INDEX(EfficiencyFunctions!D$2:D$206,$B428))/($E428-$C428)*($A428-$C428)+INDEX(EfficiencyFunctions!D$2:D$206,$B428),0)</f>
        <v>0</v>
      </c>
      <c r="J428">
        <f>IF(ISNUMBER((IF($B428&lt;206,INDEX(EfficiencyFunctions!E$2:E$206,$B428+1),INDEX(EfficiencyFunctions!E$2:E$206,$B428))-INDEX(EfficiencyFunctions!E$2:E$206,$B428))/($E428-$C428)*($A428-$C428)+INDEX(EfficiencyFunctions!E$2:E$206,$B428)),(IF($B428&lt;206,INDEX(EfficiencyFunctions!E$2:E$206,$B428+1),INDEX(EfficiencyFunctions!E$2:E$206,$B428))-INDEX(EfficiencyFunctions!E$2:E$206,$B428))/($E428-$C428)*($A428-$C428)+INDEX(EfficiencyFunctions!E$2:E$206,$B428),0)</f>
        <v>0</v>
      </c>
      <c r="K428">
        <f>IF(ISNUMBER((IF($B428&lt;206,INDEX(EfficiencyFunctions!F$2:F$206,$B428+1),INDEX(EfficiencyFunctions!F$2:F$206,$B428))-INDEX(EfficiencyFunctions!F$2:F$206,$B428))/($E428-$C428)*($A428-$C428)+INDEX(EfficiencyFunctions!F$2:F$206,$B428)),(IF($B428&lt;206,INDEX(EfficiencyFunctions!F$2:F$206,$B428+1),INDEX(EfficiencyFunctions!F$2:F$206,$B428))-INDEX(EfficiencyFunctions!F$2:F$206,$B428))/($E428-$C428)*($A428-$C428)+INDEX(EfficiencyFunctions!F$2:F$206,$B428),0)</f>
        <v>0</v>
      </c>
      <c r="L428">
        <f t="shared" si="13"/>
        <v>0</v>
      </c>
      <c r="M428">
        <f>IF(ISNUMBER(MainDisplay!I428),MainDisplay!I428*MainDisplay!$A$5/(683*SUMPRODUCT('Interpolated data'!G$3:G$1003,'Interpolated data'!L$3:L$1003,MainDisplay!I$3:I$1003)),0)</f>
        <v>0</v>
      </c>
    </row>
    <row r="429" spans="1:13" x14ac:dyDescent="0.25">
      <c r="A429" t="str">
        <f>IF(ISNUMBER(MainDisplay!G429),MainDisplay!G429,"")</f>
        <v/>
      </c>
      <c r="B429" t="e">
        <f>MATCH($A429,EfficiencyFunctions!$A$2:$A$206,1)</f>
        <v>#N/A</v>
      </c>
      <c r="C429" t="e">
        <f>INDEX(EfficiencyFunctions!$A$2:$A$206,B429)</f>
        <v>#N/A</v>
      </c>
      <c r="D429" t="e">
        <f>INDEX(EfficiencyFunctions!$B$2:$B$206,B429)</f>
        <v>#N/A</v>
      </c>
      <c r="E429" t="e">
        <f>IF(B429&lt;206,INDEX(EfficiencyFunctions!$A$2:$A$206,B429+1),1000000)</f>
        <v>#N/A</v>
      </c>
      <c r="F429" t="e">
        <f>IF(B429&lt;206,INDEX(EfficiencyFunctions!$B$2:$B$206,B429+1),INDEX(EfficiencyFunctions!$B$2:$B$206,B429))</f>
        <v>#N/A</v>
      </c>
      <c r="G429">
        <f t="shared" si="12"/>
        <v>0</v>
      </c>
      <c r="H429">
        <f>IF(ISNUMBER((IF($B429&lt;206,INDEX(EfficiencyFunctions!C$2:C$206,$B429+1),INDEX(EfficiencyFunctions!C$2:C$206,$B429))-INDEX(EfficiencyFunctions!C$2:C$206,$B429))/($E429-$C429)*($A429-$C429)+INDEX(EfficiencyFunctions!C$2:C$206,$B429)),(IF($B429&lt;206,INDEX(EfficiencyFunctions!C$2:C$206,$B429+1),INDEX(EfficiencyFunctions!C$2:C$206,$B429))-INDEX(EfficiencyFunctions!C$2:C$206,$B429))/($E429-$C429)*($A429-$C429)+INDEX(EfficiencyFunctions!C$2:C$206,$B429),0)</f>
        <v>0</v>
      </c>
      <c r="I429">
        <f>IF(ISNUMBER((IF($B429&lt;206,INDEX(EfficiencyFunctions!D$2:D$206,$B429+1),INDEX(EfficiencyFunctions!D$2:D$206,$B429))-INDEX(EfficiencyFunctions!D$2:D$206,$B429))/($E429-$C429)*($A429-$C429)+INDEX(EfficiencyFunctions!D$2:D$206,$B429)),(IF($B429&lt;206,INDEX(EfficiencyFunctions!D$2:D$206,$B429+1),INDEX(EfficiencyFunctions!D$2:D$206,$B429))-INDEX(EfficiencyFunctions!D$2:D$206,$B429))/($E429-$C429)*($A429-$C429)+INDEX(EfficiencyFunctions!D$2:D$206,$B429),0)</f>
        <v>0</v>
      </c>
      <c r="J429">
        <f>IF(ISNUMBER((IF($B429&lt;206,INDEX(EfficiencyFunctions!E$2:E$206,$B429+1),INDEX(EfficiencyFunctions!E$2:E$206,$B429))-INDEX(EfficiencyFunctions!E$2:E$206,$B429))/($E429-$C429)*($A429-$C429)+INDEX(EfficiencyFunctions!E$2:E$206,$B429)),(IF($B429&lt;206,INDEX(EfficiencyFunctions!E$2:E$206,$B429+1),INDEX(EfficiencyFunctions!E$2:E$206,$B429))-INDEX(EfficiencyFunctions!E$2:E$206,$B429))/($E429-$C429)*($A429-$C429)+INDEX(EfficiencyFunctions!E$2:E$206,$B429),0)</f>
        <v>0</v>
      </c>
      <c r="K429">
        <f>IF(ISNUMBER((IF($B429&lt;206,INDEX(EfficiencyFunctions!F$2:F$206,$B429+1),INDEX(EfficiencyFunctions!F$2:F$206,$B429))-INDEX(EfficiencyFunctions!F$2:F$206,$B429))/($E429-$C429)*($A429-$C429)+INDEX(EfficiencyFunctions!F$2:F$206,$B429)),(IF($B429&lt;206,INDEX(EfficiencyFunctions!F$2:F$206,$B429+1),INDEX(EfficiencyFunctions!F$2:F$206,$B429))-INDEX(EfficiencyFunctions!F$2:F$206,$B429))/($E429-$C429)*($A429-$C429)+INDEX(EfficiencyFunctions!F$2:F$206,$B429),0)</f>
        <v>0</v>
      </c>
      <c r="L429">
        <f t="shared" si="13"/>
        <v>0</v>
      </c>
      <c r="M429">
        <f>IF(ISNUMBER(MainDisplay!I429),MainDisplay!I429*MainDisplay!$A$5/(683*SUMPRODUCT('Interpolated data'!G$3:G$1003,'Interpolated data'!L$3:L$1003,MainDisplay!I$3:I$1003)),0)</f>
        <v>0</v>
      </c>
    </row>
    <row r="430" spans="1:13" x14ac:dyDescent="0.25">
      <c r="A430" t="str">
        <f>IF(ISNUMBER(MainDisplay!G430),MainDisplay!G430,"")</f>
        <v/>
      </c>
      <c r="B430" t="e">
        <f>MATCH($A430,EfficiencyFunctions!$A$2:$A$206,1)</f>
        <v>#N/A</v>
      </c>
      <c r="C430" t="e">
        <f>INDEX(EfficiencyFunctions!$A$2:$A$206,B430)</f>
        <v>#N/A</v>
      </c>
      <c r="D430" t="e">
        <f>INDEX(EfficiencyFunctions!$B$2:$B$206,B430)</f>
        <v>#N/A</v>
      </c>
      <c r="E430" t="e">
        <f>IF(B430&lt;206,INDEX(EfficiencyFunctions!$A$2:$A$206,B430+1),1000000)</f>
        <v>#N/A</v>
      </c>
      <c r="F430" t="e">
        <f>IF(B430&lt;206,INDEX(EfficiencyFunctions!$B$2:$B$206,B430+1),INDEX(EfficiencyFunctions!$B$2:$B$206,B430))</f>
        <v>#N/A</v>
      </c>
      <c r="G430">
        <f t="shared" si="12"/>
        <v>0</v>
      </c>
      <c r="H430">
        <f>IF(ISNUMBER((IF($B430&lt;206,INDEX(EfficiencyFunctions!C$2:C$206,$B430+1),INDEX(EfficiencyFunctions!C$2:C$206,$B430))-INDEX(EfficiencyFunctions!C$2:C$206,$B430))/($E430-$C430)*($A430-$C430)+INDEX(EfficiencyFunctions!C$2:C$206,$B430)),(IF($B430&lt;206,INDEX(EfficiencyFunctions!C$2:C$206,$B430+1),INDEX(EfficiencyFunctions!C$2:C$206,$B430))-INDEX(EfficiencyFunctions!C$2:C$206,$B430))/($E430-$C430)*($A430-$C430)+INDEX(EfficiencyFunctions!C$2:C$206,$B430),0)</f>
        <v>0</v>
      </c>
      <c r="I430">
        <f>IF(ISNUMBER((IF($B430&lt;206,INDEX(EfficiencyFunctions!D$2:D$206,$B430+1),INDEX(EfficiencyFunctions!D$2:D$206,$B430))-INDEX(EfficiencyFunctions!D$2:D$206,$B430))/($E430-$C430)*($A430-$C430)+INDEX(EfficiencyFunctions!D$2:D$206,$B430)),(IF($B430&lt;206,INDEX(EfficiencyFunctions!D$2:D$206,$B430+1),INDEX(EfficiencyFunctions!D$2:D$206,$B430))-INDEX(EfficiencyFunctions!D$2:D$206,$B430))/($E430-$C430)*($A430-$C430)+INDEX(EfficiencyFunctions!D$2:D$206,$B430),0)</f>
        <v>0</v>
      </c>
      <c r="J430">
        <f>IF(ISNUMBER((IF($B430&lt;206,INDEX(EfficiencyFunctions!E$2:E$206,$B430+1),INDEX(EfficiencyFunctions!E$2:E$206,$B430))-INDEX(EfficiencyFunctions!E$2:E$206,$B430))/($E430-$C430)*($A430-$C430)+INDEX(EfficiencyFunctions!E$2:E$206,$B430)),(IF($B430&lt;206,INDEX(EfficiencyFunctions!E$2:E$206,$B430+1),INDEX(EfficiencyFunctions!E$2:E$206,$B430))-INDEX(EfficiencyFunctions!E$2:E$206,$B430))/($E430-$C430)*($A430-$C430)+INDEX(EfficiencyFunctions!E$2:E$206,$B430),0)</f>
        <v>0</v>
      </c>
      <c r="K430">
        <f>IF(ISNUMBER((IF($B430&lt;206,INDEX(EfficiencyFunctions!F$2:F$206,$B430+1),INDEX(EfficiencyFunctions!F$2:F$206,$B430))-INDEX(EfficiencyFunctions!F$2:F$206,$B430))/($E430-$C430)*($A430-$C430)+INDEX(EfficiencyFunctions!F$2:F$206,$B430)),(IF($B430&lt;206,INDEX(EfficiencyFunctions!F$2:F$206,$B430+1),INDEX(EfficiencyFunctions!F$2:F$206,$B430))-INDEX(EfficiencyFunctions!F$2:F$206,$B430))/($E430-$C430)*($A430-$C430)+INDEX(EfficiencyFunctions!F$2:F$206,$B430),0)</f>
        <v>0</v>
      </c>
      <c r="L430">
        <f t="shared" si="13"/>
        <v>0</v>
      </c>
      <c r="M430">
        <f>IF(ISNUMBER(MainDisplay!I430),MainDisplay!I430*MainDisplay!$A$5/(683*SUMPRODUCT('Interpolated data'!G$3:G$1003,'Interpolated data'!L$3:L$1003,MainDisplay!I$3:I$1003)),0)</f>
        <v>0</v>
      </c>
    </row>
    <row r="431" spans="1:13" x14ac:dyDescent="0.25">
      <c r="A431" t="str">
        <f>IF(ISNUMBER(MainDisplay!G431),MainDisplay!G431,"")</f>
        <v/>
      </c>
      <c r="B431" t="e">
        <f>MATCH($A431,EfficiencyFunctions!$A$2:$A$206,1)</f>
        <v>#N/A</v>
      </c>
      <c r="C431" t="e">
        <f>INDEX(EfficiencyFunctions!$A$2:$A$206,B431)</f>
        <v>#N/A</v>
      </c>
      <c r="D431" t="e">
        <f>INDEX(EfficiencyFunctions!$B$2:$B$206,B431)</f>
        <v>#N/A</v>
      </c>
      <c r="E431" t="e">
        <f>IF(B431&lt;206,INDEX(EfficiencyFunctions!$A$2:$A$206,B431+1),1000000)</f>
        <v>#N/A</v>
      </c>
      <c r="F431" t="e">
        <f>IF(B431&lt;206,INDEX(EfficiencyFunctions!$B$2:$B$206,B431+1),INDEX(EfficiencyFunctions!$B$2:$B$206,B431))</f>
        <v>#N/A</v>
      </c>
      <c r="G431">
        <f t="shared" si="12"/>
        <v>0</v>
      </c>
      <c r="H431">
        <f>IF(ISNUMBER((IF($B431&lt;206,INDEX(EfficiencyFunctions!C$2:C$206,$B431+1),INDEX(EfficiencyFunctions!C$2:C$206,$B431))-INDEX(EfficiencyFunctions!C$2:C$206,$B431))/($E431-$C431)*($A431-$C431)+INDEX(EfficiencyFunctions!C$2:C$206,$B431)),(IF($B431&lt;206,INDEX(EfficiencyFunctions!C$2:C$206,$B431+1),INDEX(EfficiencyFunctions!C$2:C$206,$B431))-INDEX(EfficiencyFunctions!C$2:C$206,$B431))/($E431-$C431)*($A431-$C431)+INDEX(EfficiencyFunctions!C$2:C$206,$B431),0)</f>
        <v>0</v>
      </c>
      <c r="I431">
        <f>IF(ISNUMBER((IF($B431&lt;206,INDEX(EfficiencyFunctions!D$2:D$206,$B431+1),INDEX(EfficiencyFunctions!D$2:D$206,$B431))-INDEX(EfficiencyFunctions!D$2:D$206,$B431))/($E431-$C431)*($A431-$C431)+INDEX(EfficiencyFunctions!D$2:D$206,$B431)),(IF($B431&lt;206,INDEX(EfficiencyFunctions!D$2:D$206,$B431+1),INDEX(EfficiencyFunctions!D$2:D$206,$B431))-INDEX(EfficiencyFunctions!D$2:D$206,$B431))/($E431-$C431)*($A431-$C431)+INDEX(EfficiencyFunctions!D$2:D$206,$B431),0)</f>
        <v>0</v>
      </c>
      <c r="J431">
        <f>IF(ISNUMBER((IF($B431&lt;206,INDEX(EfficiencyFunctions!E$2:E$206,$B431+1),INDEX(EfficiencyFunctions!E$2:E$206,$B431))-INDEX(EfficiencyFunctions!E$2:E$206,$B431))/($E431-$C431)*($A431-$C431)+INDEX(EfficiencyFunctions!E$2:E$206,$B431)),(IF($B431&lt;206,INDEX(EfficiencyFunctions!E$2:E$206,$B431+1),INDEX(EfficiencyFunctions!E$2:E$206,$B431))-INDEX(EfficiencyFunctions!E$2:E$206,$B431))/($E431-$C431)*($A431-$C431)+INDEX(EfficiencyFunctions!E$2:E$206,$B431),0)</f>
        <v>0</v>
      </c>
      <c r="K431">
        <f>IF(ISNUMBER((IF($B431&lt;206,INDEX(EfficiencyFunctions!F$2:F$206,$B431+1),INDEX(EfficiencyFunctions!F$2:F$206,$B431))-INDEX(EfficiencyFunctions!F$2:F$206,$B431))/($E431-$C431)*($A431-$C431)+INDEX(EfficiencyFunctions!F$2:F$206,$B431)),(IF($B431&lt;206,INDEX(EfficiencyFunctions!F$2:F$206,$B431+1),INDEX(EfficiencyFunctions!F$2:F$206,$B431))-INDEX(EfficiencyFunctions!F$2:F$206,$B431))/($E431-$C431)*($A431-$C431)+INDEX(EfficiencyFunctions!F$2:F$206,$B431),0)</f>
        <v>0</v>
      </c>
      <c r="L431">
        <f t="shared" si="13"/>
        <v>0</v>
      </c>
      <c r="M431">
        <f>IF(ISNUMBER(MainDisplay!I431),MainDisplay!I431*MainDisplay!$A$5/(683*SUMPRODUCT('Interpolated data'!G$3:G$1003,'Interpolated data'!L$3:L$1003,MainDisplay!I$3:I$1003)),0)</f>
        <v>0</v>
      </c>
    </row>
    <row r="432" spans="1:13" x14ac:dyDescent="0.25">
      <c r="A432" t="str">
        <f>IF(ISNUMBER(MainDisplay!G432),MainDisplay!G432,"")</f>
        <v/>
      </c>
      <c r="B432" t="e">
        <f>MATCH($A432,EfficiencyFunctions!$A$2:$A$206,1)</f>
        <v>#N/A</v>
      </c>
      <c r="C432" t="e">
        <f>INDEX(EfficiencyFunctions!$A$2:$A$206,B432)</f>
        <v>#N/A</v>
      </c>
      <c r="D432" t="e">
        <f>INDEX(EfficiencyFunctions!$B$2:$B$206,B432)</f>
        <v>#N/A</v>
      </c>
      <c r="E432" t="e">
        <f>IF(B432&lt;206,INDEX(EfficiencyFunctions!$A$2:$A$206,B432+1),1000000)</f>
        <v>#N/A</v>
      </c>
      <c r="F432" t="e">
        <f>IF(B432&lt;206,INDEX(EfficiencyFunctions!$B$2:$B$206,B432+1),INDEX(EfficiencyFunctions!$B$2:$B$206,B432))</f>
        <v>#N/A</v>
      </c>
      <c r="G432">
        <f t="shared" si="12"/>
        <v>0</v>
      </c>
      <c r="H432">
        <f>IF(ISNUMBER((IF($B432&lt;206,INDEX(EfficiencyFunctions!C$2:C$206,$B432+1),INDEX(EfficiencyFunctions!C$2:C$206,$B432))-INDEX(EfficiencyFunctions!C$2:C$206,$B432))/($E432-$C432)*($A432-$C432)+INDEX(EfficiencyFunctions!C$2:C$206,$B432)),(IF($B432&lt;206,INDEX(EfficiencyFunctions!C$2:C$206,$B432+1),INDEX(EfficiencyFunctions!C$2:C$206,$B432))-INDEX(EfficiencyFunctions!C$2:C$206,$B432))/($E432-$C432)*($A432-$C432)+INDEX(EfficiencyFunctions!C$2:C$206,$B432),0)</f>
        <v>0</v>
      </c>
      <c r="I432">
        <f>IF(ISNUMBER((IF($B432&lt;206,INDEX(EfficiencyFunctions!D$2:D$206,$B432+1),INDEX(EfficiencyFunctions!D$2:D$206,$B432))-INDEX(EfficiencyFunctions!D$2:D$206,$B432))/($E432-$C432)*($A432-$C432)+INDEX(EfficiencyFunctions!D$2:D$206,$B432)),(IF($B432&lt;206,INDEX(EfficiencyFunctions!D$2:D$206,$B432+1),INDEX(EfficiencyFunctions!D$2:D$206,$B432))-INDEX(EfficiencyFunctions!D$2:D$206,$B432))/($E432-$C432)*($A432-$C432)+INDEX(EfficiencyFunctions!D$2:D$206,$B432),0)</f>
        <v>0</v>
      </c>
      <c r="J432">
        <f>IF(ISNUMBER((IF($B432&lt;206,INDEX(EfficiencyFunctions!E$2:E$206,$B432+1),INDEX(EfficiencyFunctions!E$2:E$206,$B432))-INDEX(EfficiencyFunctions!E$2:E$206,$B432))/($E432-$C432)*($A432-$C432)+INDEX(EfficiencyFunctions!E$2:E$206,$B432)),(IF($B432&lt;206,INDEX(EfficiencyFunctions!E$2:E$206,$B432+1),INDEX(EfficiencyFunctions!E$2:E$206,$B432))-INDEX(EfficiencyFunctions!E$2:E$206,$B432))/($E432-$C432)*($A432-$C432)+INDEX(EfficiencyFunctions!E$2:E$206,$B432),0)</f>
        <v>0</v>
      </c>
      <c r="K432">
        <f>IF(ISNUMBER((IF($B432&lt;206,INDEX(EfficiencyFunctions!F$2:F$206,$B432+1),INDEX(EfficiencyFunctions!F$2:F$206,$B432))-INDEX(EfficiencyFunctions!F$2:F$206,$B432))/($E432-$C432)*($A432-$C432)+INDEX(EfficiencyFunctions!F$2:F$206,$B432)),(IF($B432&lt;206,INDEX(EfficiencyFunctions!F$2:F$206,$B432+1),INDEX(EfficiencyFunctions!F$2:F$206,$B432))-INDEX(EfficiencyFunctions!F$2:F$206,$B432))/($E432-$C432)*($A432-$C432)+INDEX(EfficiencyFunctions!F$2:F$206,$B432),0)</f>
        <v>0</v>
      </c>
      <c r="L432">
        <f t="shared" si="13"/>
        <v>0</v>
      </c>
      <c r="M432">
        <f>IF(ISNUMBER(MainDisplay!I432),MainDisplay!I432*MainDisplay!$A$5/(683*SUMPRODUCT('Interpolated data'!G$3:G$1003,'Interpolated data'!L$3:L$1003,MainDisplay!I$3:I$1003)),0)</f>
        <v>0</v>
      </c>
    </row>
    <row r="433" spans="1:13" x14ac:dyDescent="0.25">
      <c r="A433" t="str">
        <f>IF(ISNUMBER(MainDisplay!G433),MainDisplay!G433,"")</f>
        <v/>
      </c>
      <c r="B433" t="e">
        <f>MATCH($A433,EfficiencyFunctions!$A$2:$A$206,1)</f>
        <v>#N/A</v>
      </c>
      <c r="C433" t="e">
        <f>INDEX(EfficiencyFunctions!$A$2:$A$206,B433)</f>
        <v>#N/A</v>
      </c>
      <c r="D433" t="e">
        <f>INDEX(EfficiencyFunctions!$B$2:$B$206,B433)</f>
        <v>#N/A</v>
      </c>
      <c r="E433" t="e">
        <f>IF(B433&lt;206,INDEX(EfficiencyFunctions!$A$2:$A$206,B433+1),1000000)</f>
        <v>#N/A</v>
      </c>
      <c r="F433" t="e">
        <f>IF(B433&lt;206,INDEX(EfficiencyFunctions!$B$2:$B$206,B433+1),INDEX(EfficiencyFunctions!$B$2:$B$206,B433))</f>
        <v>#N/A</v>
      </c>
      <c r="G433">
        <f t="shared" si="12"/>
        <v>0</v>
      </c>
      <c r="H433">
        <f>IF(ISNUMBER((IF($B433&lt;206,INDEX(EfficiencyFunctions!C$2:C$206,$B433+1),INDEX(EfficiencyFunctions!C$2:C$206,$B433))-INDEX(EfficiencyFunctions!C$2:C$206,$B433))/($E433-$C433)*($A433-$C433)+INDEX(EfficiencyFunctions!C$2:C$206,$B433)),(IF($B433&lt;206,INDEX(EfficiencyFunctions!C$2:C$206,$B433+1),INDEX(EfficiencyFunctions!C$2:C$206,$B433))-INDEX(EfficiencyFunctions!C$2:C$206,$B433))/($E433-$C433)*($A433-$C433)+INDEX(EfficiencyFunctions!C$2:C$206,$B433),0)</f>
        <v>0</v>
      </c>
      <c r="I433">
        <f>IF(ISNUMBER((IF($B433&lt;206,INDEX(EfficiencyFunctions!D$2:D$206,$B433+1),INDEX(EfficiencyFunctions!D$2:D$206,$B433))-INDEX(EfficiencyFunctions!D$2:D$206,$B433))/($E433-$C433)*($A433-$C433)+INDEX(EfficiencyFunctions!D$2:D$206,$B433)),(IF($B433&lt;206,INDEX(EfficiencyFunctions!D$2:D$206,$B433+1),INDEX(EfficiencyFunctions!D$2:D$206,$B433))-INDEX(EfficiencyFunctions!D$2:D$206,$B433))/($E433-$C433)*($A433-$C433)+INDEX(EfficiencyFunctions!D$2:D$206,$B433),0)</f>
        <v>0</v>
      </c>
      <c r="J433">
        <f>IF(ISNUMBER((IF($B433&lt;206,INDEX(EfficiencyFunctions!E$2:E$206,$B433+1),INDEX(EfficiencyFunctions!E$2:E$206,$B433))-INDEX(EfficiencyFunctions!E$2:E$206,$B433))/($E433-$C433)*($A433-$C433)+INDEX(EfficiencyFunctions!E$2:E$206,$B433)),(IF($B433&lt;206,INDEX(EfficiencyFunctions!E$2:E$206,$B433+1),INDEX(EfficiencyFunctions!E$2:E$206,$B433))-INDEX(EfficiencyFunctions!E$2:E$206,$B433))/($E433-$C433)*($A433-$C433)+INDEX(EfficiencyFunctions!E$2:E$206,$B433),0)</f>
        <v>0</v>
      </c>
      <c r="K433">
        <f>IF(ISNUMBER((IF($B433&lt;206,INDEX(EfficiencyFunctions!F$2:F$206,$B433+1),INDEX(EfficiencyFunctions!F$2:F$206,$B433))-INDEX(EfficiencyFunctions!F$2:F$206,$B433))/($E433-$C433)*($A433-$C433)+INDEX(EfficiencyFunctions!F$2:F$206,$B433)),(IF($B433&lt;206,INDEX(EfficiencyFunctions!F$2:F$206,$B433+1),INDEX(EfficiencyFunctions!F$2:F$206,$B433))-INDEX(EfficiencyFunctions!F$2:F$206,$B433))/($E433-$C433)*($A433-$C433)+INDEX(EfficiencyFunctions!F$2:F$206,$B433),0)</f>
        <v>0</v>
      </c>
      <c r="L433">
        <f t="shared" si="13"/>
        <v>0</v>
      </c>
      <c r="M433">
        <f>IF(ISNUMBER(MainDisplay!I433),MainDisplay!I433*MainDisplay!$A$5/(683*SUMPRODUCT('Interpolated data'!G$3:G$1003,'Interpolated data'!L$3:L$1003,MainDisplay!I$3:I$1003)),0)</f>
        <v>0</v>
      </c>
    </row>
    <row r="434" spans="1:13" x14ac:dyDescent="0.25">
      <c r="A434" t="str">
        <f>IF(ISNUMBER(MainDisplay!G434),MainDisplay!G434,"")</f>
        <v/>
      </c>
      <c r="B434" t="e">
        <f>MATCH($A434,EfficiencyFunctions!$A$2:$A$206,1)</f>
        <v>#N/A</v>
      </c>
      <c r="C434" t="e">
        <f>INDEX(EfficiencyFunctions!$A$2:$A$206,B434)</f>
        <v>#N/A</v>
      </c>
      <c r="D434" t="e">
        <f>INDEX(EfficiencyFunctions!$B$2:$B$206,B434)</f>
        <v>#N/A</v>
      </c>
      <c r="E434" t="e">
        <f>IF(B434&lt;206,INDEX(EfficiencyFunctions!$A$2:$A$206,B434+1),1000000)</f>
        <v>#N/A</v>
      </c>
      <c r="F434" t="e">
        <f>IF(B434&lt;206,INDEX(EfficiencyFunctions!$B$2:$B$206,B434+1),INDEX(EfficiencyFunctions!$B$2:$B$206,B434))</f>
        <v>#N/A</v>
      </c>
      <c r="G434">
        <f t="shared" si="12"/>
        <v>0</v>
      </c>
      <c r="H434">
        <f>IF(ISNUMBER((IF($B434&lt;206,INDEX(EfficiencyFunctions!C$2:C$206,$B434+1),INDEX(EfficiencyFunctions!C$2:C$206,$B434))-INDEX(EfficiencyFunctions!C$2:C$206,$B434))/($E434-$C434)*($A434-$C434)+INDEX(EfficiencyFunctions!C$2:C$206,$B434)),(IF($B434&lt;206,INDEX(EfficiencyFunctions!C$2:C$206,$B434+1),INDEX(EfficiencyFunctions!C$2:C$206,$B434))-INDEX(EfficiencyFunctions!C$2:C$206,$B434))/($E434-$C434)*($A434-$C434)+INDEX(EfficiencyFunctions!C$2:C$206,$B434),0)</f>
        <v>0</v>
      </c>
      <c r="I434">
        <f>IF(ISNUMBER((IF($B434&lt;206,INDEX(EfficiencyFunctions!D$2:D$206,$B434+1),INDEX(EfficiencyFunctions!D$2:D$206,$B434))-INDEX(EfficiencyFunctions!D$2:D$206,$B434))/($E434-$C434)*($A434-$C434)+INDEX(EfficiencyFunctions!D$2:D$206,$B434)),(IF($B434&lt;206,INDEX(EfficiencyFunctions!D$2:D$206,$B434+1),INDEX(EfficiencyFunctions!D$2:D$206,$B434))-INDEX(EfficiencyFunctions!D$2:D$206,$B434))/($E434-$C434)*($A434-$C434)+INDEX(EfficiencyFunctions!D$2:D$206,$B434),0)</f>
        <v>0</v>
      </c>
      <c r="J434">
        <f>IF(ISNUMBER((IF($B434&lt;206,INDEX(EfficiencyFunctions!E$2:E$206,$B434+1),INDEX(EfficiencyFunctions!E$2:E$206,$B434))-INDEX(EfficiencyFunctions!E$2:E$206,$B434))/($E434-$C434)*($A434-$C434)+INDEX(EfficiencyFunctions!E$2:E$206,$B434)),(IF($B434&lt;206,INDEX(EfficiencyFunctions!E$2:E$206,$B434+1),INDEX(EfficiencyFunctions!E$2:E$206,$B434))-INDEX(EfficiencyFunctions!E$2:E$206,$B434))/($E434-$C434)*($A434-$C434)+INDEX(EfficiencyFunctions!E$2:E$206,$B434),0)</f>
        <v>0</v>
      </c>
      <c r="K434">
        <f>IF(ISNUMBER((IF($B434&lt;206,INDEX(EfficiencyFunctions!F$2:F$206,$B434+1),INDEX(EfficiencyFunctions!F$2:F$206,$B434))-INDEX(EfficiencyFunctions!F$2:F$206,$B434))/($E434-$C434)*($A434-$C434)+INDEX(EfficiencyFunctions!F$2:F$206,$B434)),(IF($B434&lt;206,INDEX(EfficiencyFunctions!F$2:F$206,$B434+1),INDEX(EfficiencyFunctions!F$2:F$206,$B434))-INDEX(EfficiencyFunctions!F$2:F$206,$B434))/($E434-$C434)*($A434-$C434)+INDEX(EfficiencyFunctions!F$2:F$206,$B434),0)</f>
        <v>0</v>
      </c>
      <c r="L434">
        <f t="shared" si="13"/>
        <v>0</v>
      </c>
      <c r="M434">
        <f>IF(ISNUMBER(MainDisplay!I434),MainDisplay!I434*MainDisplay!$A$5/(683*SUMPRODUCT('Interpolated data'!G$3:G$1003,'Interpolated data'!L$3:L$1003,MainDisplay!I$3:I$1003)),0)</f>
        <v>0</v>
      </c>
    </row>
    <row r="435" spans="1:13" x14ac:dyDescent="0.25">
      <c r="A435" t="str">
        <f>IF(ISNUMBER(MainDisplay!G435),MainDisplay!G435,"")</f>
        <v/>
      </c>
      <c r="B435" t="e">
        <f>MATCH($A435,EfficiencyFunctions!$A$2:$A$206,1)</f>
        <v>#N/A</v>
      </c>
      <c r="C435" t="e">
        <f>INDEX(EfficiencyFunctions!$A$2:$A$206,B435)</f>
        <v>#N/A</v>
      </c>
      <c r="D435" t="e">
        <f>INDEX(EfficiencyFunctions!$B$2:$B$206,B435)</f>
        <v>#N/A</v>
      </c>
      <c r="E435" t="e">
        <f>IF(B435&lt;206,INDEX(EfficiencyFunctions!$A$2:$A$206,B435+1),1000000)</f>
        <v>#N/A</v>
      </c>
      <c r="F435" t="e">
        <f>IF(B435&lt;206,INDEX(EfficiencyFunctions!$B$2:$B$206,B435+1),INDEX(EfficiencyFunctions!$B$2:$B$206,B435))</f>
        <v>#N/A</v>
      </c>
      <c r="G435">
        <f t="shared" si="12"/>
        <v>0</v>
      </c>
      <c r="H435">
        <f>IF(ISNUMBER((IF($B435&lt;206,INDEX(EfficiencyFunctions!C$2:C$206,$B435+1),INDEX(EfficiencyFunctions!C$2:C$206,$B435))-INDEX(EfficiencyFunctions!C$2:C$206,$B435))/($E435-$C435)*($A435-$C435)+INDEX(EfficiencyFunctions!C$2:C$206,$B435)),(IF($B435&lt;206,INDEX(EfficiencyFunctions!C$2:C$206,$B435+1),INDEX(EfficiencyFunctions!C$2:C$206,$B435))-INDEX(EfficiencyFunctions!C$2:C$206,$B435))/($E435-$C435)*($A435-$C435)+INDEX(EfficiencyFunctions!C$2:C$206,$B435),0)</f>
        <v>0</v>
      </c>
      <c r="I435">
        <f>IF(ISNUMBER((IF($B435&lt;206,INDEX(EfficiencyFunctions!D$2:D$206,$B435+1),INDEX(EfficiencyFunctions!D$2:D$206,$B435))-INDEX(EfficiencyFunctions!D$2:D$206,$B435))/($E435-$C435)*($A435-$C435)+INDEX(EfficiencyFunctions!D$2:D$206,$B435)),(IF($B435&lt;206,INDEX(EfficiencyFunctions!D$2:D$206,$B435+1),INDEX(EfficiencyFunctions!D$2:D$206,$B435))-INDEX(EfficiencyFunctions!D$2:D$206,$B435))/($E435-$C435)*($A435-$C435)+INDEX(EfficiencyFunctions!D$2:D$206,$B435),0)</f>
        <v>0</v>
      </c>
      <c r="J435">
        <f>IF(ISNUMBER((IF($B435&lt;206,INDEX(EfficiencyFunctions!E$2:E$206,$B435+1),INDEX(EfficiencyFunctions!E$2:E$206,$B435))-INDEX(EfficiencyFunctions!E$2:E$206,$B435))/($E435-$C435)*($A435-$C435)+INDEX(EfficiencyFunctions!E$2:E$206,$B435)),(IF($B435&lt;206,INDEX(EfficiencyFunctions!E$2:E$206,$B435+1),INDEX(EfficiencyFunctions!E$2:E$206,$B435))-INDEX(EfficiencyFunctions!E$2:E$206,$B435))/($E435-$C435)*($A435-$C435)+INDEX(EfficiencyFunctions!E$2:E$206,$B435),0)</f>
        <v>0</v>
      </c>
      <c r="K435">
        <f>IF(ISNUMBER((IF($B435&lt;206,INDEX(EfficiencyFunctions!F$2:F$206,$B435+1),INDEX(EfficiencyFunctions!F$2:F$206,$B435))-INDEX(EfficiencyFunctions!F$2:F$206,$B435))/($E435-$C435)*($A435-$C435)+INDEX(EfficiencyFunctions!F$2:F$206,$B435)),(IF($B435&lt;206,INDEX(EfficiencyFunctions!F$2:F$206,$B435+1),INDEX(EfficiencyFunctions!F$2:F$206,$B435))-INDEX(EfficiencyFunctions!F$2:F$206,$B435))/($E435-$C435)*($A435-$C435)+INDEX(EfficiencyFunctions!F$2:F$206,$B435),0)</f>
        <v>0</v>
      </c>
      <c r="L435">
        <f t="shared" si="13"/>
        <v>0</v>
      </c>
      <c r="M435">
        <f>IF(ISNUMBER(MainDisplay!I435),MainDisplay!I435*MainDisplay!$A$5/(683*SUMPRODUCT('Interpolated data'!G$3:G$1003,'Interpolated data'!L$3:L$1003,MainDisplay!I$3:I$1003)),0)</f>
        <v>0</v>
      </c>
    </row>
    <row r="436" spans="1:13" x14ac:dyDescent="0.25">
      <c r="A436" t="str">
        <f>IF(ISNUMBER(MainDisplay!G436),MainDisplay!G436,"")</f>
        <v/>
      </c>
      <c r="B436" t="e">
        <f>MATCH($A436,EfficiencyFunctions!$A$2:$A$206,1)</f>
        <v>#N/A</v>
      </c>
      <c r="C436" t="e">
        <f>INDEX(EfficiencyFunctions!$A$2:$A$206,B436)</f>
        <v>#N/A</v>
      </c>
      <c r="D436" t="e">
        <f>INDEX(EfficiencyFunctions!$B$2:$B$206,B436)</f>
        <v>#N/A</v>
      </c>
      <c r="E436" t="e">
        <f>IF(B436&lt;206,INDEX(EfficiencyFunctions!$A$2:$A$206,B436+1),1000000)</f>
        <v>#N/A</v>
      </c>
      <c r="F436" t="e">
        <f>IF(B436&lt;206,INDEX(EfficiencyFunctions!$B$2:$B$206,B436+1),INDEX(EfficiencyFunctions!$B$2:$B$206,B436))</f>
        <v>#N/A</v>
      </c>
      <c r="G436">
        <f t="shared" si="12"/>
        <v>0</v>
      </c>
      <c r="H436">
        <f>IF(ISNUMBER((IF($B436&lt;206,INDEX(EfficiencyFunctions!C$2:C$206,$B436+1),INDEX(EfficiencyFunctions!C$2:C$206,$B436))-INDEX(EfficiencyFunctions!C$2:C$206,$B436))/($E436-$C436)*($A436-$C436)+INDEX(EfficiencyFunctions!C$2:C$206,$B436)),(IF($B436&lt;206,INDEX(EfficiencyFunctions!C$2:C$206,$B436+1),INDEX(EfficiencyFunctions!C$2:C$206,$B436))-INDEX(EfficiencyFunctions!C$2:C$206,$B436))/($E436-$C436)*($A436-$C436)+INDEX(EfficiencyFunctions!C$2:C$206,$B436),0)</f>
        <v>0</v>
      </c>
      <c r="I436">
        <f>IF(ISNUMBER((IF($B436&lt;206,INDEX(EfficiencyFunctions!D$2:D$206,$B436+1),INDEX(EfficiencyFunctions!D$2:D$206,$B436))-INDEX(EfficiencyFunctions!D$2:D$206,$B436))/($E436-$C436)*($A436-$C436)+INDEX(EfficiencyFunctions!D$2:D$206,$B436)),(IF($B436&lt;206,INDEX(EfficiencyFunctions!D$2:D$206,$B436+1),INDEX(EfficiencyFunctions!D$2:D$206,$B436))-INDEX(EfficiencyFunctions!D$2:D$206,$B436))/($E436-$C436)*($A436-$C436)+INDEX(EfficiencyFunctions!D$2:D$206,$B436),0)</f>
        <v>0</v>
      </c>
      <c r="J436">
        <f>IF(ISNUMBER((IF($B436&lt;206,INDEX(EfficiencyFunctions!E$2:E$206,$B436+1),INDEX(EfficiencyFunctions!E$2:E$206,$B436))-INDEX(EfficiencyFunctions!E$2:E$206,$B436))/($E436-$C436)*($A436-$C436)+INDEX(EfficiencyFunctions!E$2:E$206,$B436)),(IF($B436&lt;206,INDEX(EfficiencyFunctions!E$2:E$206,$B436+1),INDEX(EfficiencyFunctions!E$2:E$206,$B436))-INDEX(EfficiencyFunctions!E$2:E$206,$B436))/($E436-$C436)*($A436-$C436)+INDEX(EfficiencyFunctions!E$2:E$206,$B436),0)</f>
        <v>0</v>
      </c>
      <c r="K436">
        <f>IF(ISNUMBER((IF($B436&lt;206,INDEX(EfficiencyFunctions!F$2:F$206,$B436+1),INDEX(EfficiencyFunctions!F$2:F$206,$B436))-INDEX(EfficiencyFunctions!F$2:F$206,$B436))/($E436-$C436)*($A436-$C436)+INDEX(EfficiencyFunctions!F$2:F$206,$B436)),(IF($B436&lt;206,INDEX(EfficiencyFunctions!F$2:F$206,$B436+1),INDEX(EfficiencyFunctions!F$2:F$206,$B436))-INDEX(EfficiencyFunctions!F$2:F$206,$B436))/($E436-$C436)*($A436-$C436)+INDEX(EfficiencyFunctions!F$2:F$206,$B436),0)</f>
        <v>0</v>
      </c>
      <c r="L436">
        <f t="shared" si="13"/>
        <v>0</v>
      </c>
      <c r="M436">
        <f>IF(ISNUMBER(MainDisplay!I436),MainDisplay!I436*MainDisplay!$A$5/(683*SUMPRODUCT('Interpolated data'!G$3:G$1003,'Interpolated data'!L$3:L$1003,MainDisplay!I$3:I$1003)),0)</f>
        <v>0</v>
      </c>
    </row>
    <row r="437" spans="1:13" x14ac:dyDescent="0.25">
      <c r="A437" t="str">
        <f>IF(ISNUMBER(MainDisplay!G437),MainDisplay!G437,"")</f>
        <v/>
      </c>
      <c r="B437" t="e">
        <f>MATCH($A437,EfficiencyFunctions!$A$2:$A$206,1)</f>
        <v>#N/A</v>
      </c>
      <c r="C437" t="e">
        <f>INDEX(EfficiencyFunctions!$A$2:$A$206,B437)</f>
        <v>#N/A</v>
      </c>
      <c r="D437" t="e">
        <f>INDEX(EfficiencyFunctions!$B$2:$B$206,B437)</f>
        <v>#N/A</v>
      </c>
      <c r="E437" t="e">
        <f>IF(B437&lt;206,INDEX(EfficiencyFunctions!$A$2:$A$206,B437+1),1000000)</f>
        <v>#N/A</v>
      </c>
      <c r="F437" t="e">
        <f>IF(B437&lt;206,INDEX(EfficiencyFunctions!$B$2:$B$206,B437+1),INDEX(EfficiencyFunctions!$B$2:$B$206,B437))</f>
        <v>#N/A</v>
      </c>
      <c r="G437">
        <f t="shared" si="12"/>
        <v>0</v>
      </c>
      <c r="H437">
        <f>IF(ISNUMBER((IF($B437&lt;206,INDEX(EfficiencyFunctions!C$2:C$206,$B437+1),INDEX(EfficiencyFunctions!C$2:C$206,$B437))-INDEX(EfficiencyFunctions!C$2:C$206,$B437))/($E437-$C437)*($A437-$C437)+INDEX(EfficiencyFunctions!C$2:C$206,$B437)),(IF($B437&lt;206,INDEX(EfficiencyFunctions!C$2:C$206,$B437+1),INDEX(EfficiencyFunctions!C$2:C$206,$B437))-INDEX(EfficiencyFunctions!C$2:C$206,$B437))/($E437-$C437)*($A437-$C437)+INDEX(EfficiencyFunctions!C$2:C$206,$B437),0)</f>
        <v>0</v>
      </c>
      <c r="I437">
        <f>IF(ISNUMBER((IF($B437&lt;206,INDEX(EfficiencyFunctions!D$2:D$206,$B437+1),INDEX(EfficiencyFunctions!D$2:D$206,$B437))-INDEX(EfficiencyFunctions!D$2:D$206,$B437))/($E437-$C437)*($A437-$C437)+INDEX(EfficiencyFunctions!D$2:D$206,$B437)),(IF($B437&lt;206,INDEX(EfficiencyFunctions!D$2:D$206,$B437+1),INDEX(EfficiencyFunctions!D$2:D$206,$B437))-INDEX(EfficiencyFunctions!D$2:D$206,$B437))/($E437-$C437)*($A437-$C437)+INDEX(EfficiencyFunctions!D$2:D$206,$B437),0)</f>
        <v>0</v>
      </c>
      <c r="J437">
        <f>IF(ISNUMBER((IF($B437&lt;206,INDEX(EfficiencyFunctions!E$2:E$206,$B437+1),INDEX(EfficiencyFunctions!E$2:E$206,$B437))-INDEX(EfficiencyFunctions!E$2:E$206,$B437))/($E437-$C437)*($A437-$C437)+INDEX(EfficiencyFunctions!E$2:E$206,$B437)),(IF($B437&lt;206,INDEX(EfficiencyFunctions!E$2:E$206,$B437+1),INDEX(EfficiencyFunctions!E$2:E$206,$B437))-INDEX(EfficiencyFunctions!E$2:E$206,$B437))/($E437-$C437)*($A437-$C437)+INDEX(EfficiencyFunctions!E$2:E$206,$B437),0)</f>
        <v>0</v>
      </c>
      <c r="K437">
        <f>IF(ISNUMBER((IF($B437&lt;206,INDEX(EfficiencyFunctions!F$2:F$206,$B437+1),INDEX(EfficiencyFunctions!F$2:F$206,$B437))-INDEX(EfficiencyFunctions!F$2:F$206,$B437))/($E437-$C437)*($A437-$C437)+INDEX(EfficiencyFunctions!F$2:F$206,$B437)),(IF($B437&lt;206,INDEX(EfficiencyFunctions!F$2:F$206,$B437+1),INDEX(EfficiencyFunctions!F$2:F$206,$B437))-INDEX(EfficiencyFunctions!F$2:F$206,$B437))/($E437-$C437)*($A437-$C437)+INDEX(EfficiencyFunctions!F$2:F$206,$B437),0)</f>
        <v>0</v>
      </c>
      <c r="L437">
        <f t="shared" si="13"/>
        <v>0</v>
      </c>
      <c r="M437">
        <f>IF(ISNUMBER(MainDisplay!I437),MainDisplay!I437*MainDisplay!$A$5/(683*SUMPRODUCT('Interpolated data'!G$3:G$1003,'Interpolated data'!L$3:L$1003,MainDisplay!I$3:I$1003)),0)</f>
        <v>0</v>
      </c>
    </row>
    <row r="438" spans="1:13" x14ac:dyDescent="0.25">
      <c r="A438" t="str">
        <f>IF(ISNUMBER(MainDisplay!G438),MainDisplay!G438,"")</f>
        <v/>
      </c>
      <c r="B438" t="e">
        <f>MATCH($A438,EfficiencyFunctions!$A$2:$A$206,1)</f>
        <v>#N/A</v>
      </c>
      <c r="C438" t="e">
        <f>INDEX(EfficiencyFunctions!$A$2:$A$206,B438)</f>
        <v>#N/A</v>
      </c>
      <c r="D438" t="e">
        <f>INDEX(EfficiencyFunctions!$B$2:$B$206,B438)</f>
        <v>#N/A</v>
      </c>
      <c r="E438" t="e">
        <f>IF(B438&lt;206,INDEX(EfficiencyFunctions!$A$2:$A$206,B438+1),1000000)</f>
        <v>#N/A</v>
      </c>
      <c r="F438" t="e">
        <f>IF(B438&lt;206,INDEX(EfficiencyFunctions!$B$2:$B$206,B438+1),INDEX(EfficiencyFunctions!$B$2:$B$206,B438))</f>
        <v>#N/A</v>
      </c>
      <c r="G438">
        <f t="shared" si="12"/>
        <v>0</v>
      </c>
      <c r="H438">
        <f>IF(ISNUMBER((IF($B438&lt;206,INDEX(EfficiencyFunctions!C$2:C$206,$B438+1),INDEX(EfficiencyFunctions!C$2:C$206,$B438))-INDEX(EfficiencyFunctions!C$2:C$206,$B438))/($E438-$C438)*($A438-$C438)+INDEX(EfficiencyFunctions!C$2:C$206,$B438)),(IF($B438&lt;206,INDEX(EfficiencyFunctions!C$2:C$206,$B438+1),INDEX(EfficiencyFunctions!C$2:C$206,$B438))-INDEX(EfficiencyFunctions!C$2:C$206,$B438))/($E438-$C438)*($A438-$C438)+INDEX(EfficiencyFunctions!C$2:C$206,$B438),0)</f>
        <v>0</v>
      </c>
      <c r="I438">
        <f>IF(ISNUMBER((IF($B438&lt;206,INDEX(EfficiencyFunctions!D$2:D$206,$B438+1),INDEX(EfficiencyFunctions!D$2:D$206,$B438))-INDEX(EfficiencyFunctions!D$2:D$206,$B438))/($E438-$C438)*($A438-$C438)+INDEX(EfficiencyFunctions!D$2:D$206,$B438)),(IF($B438&lt;206,INDEX(EfficiencyFunctions!D$2:D$206,$B438+1),INDEX(EfficiencyFunctions!D$2:D$206,$B438))-INDEX(EfficiencyFunctions!D$2:D$206,$B438))/($E438-$C438)*($A438-$C438)+INDEX(EfficiencyFunctions!D$2:D$206,$B438),0)</f>
        <v>0</v>
      </c>
      <c r="J438">
        <f>IF(ISNUMBER((IF($B438&lt;206,INDEX(EfficiencyFunctions!E$2:E$206,$B438+1),INDEX(EfficiencyFunctions!E$2:E$206,$B438))-INDEX(EfficiencyFunctions!E$2:E$206,$B438))/($E438-$C438)*($A438-$C438)+INDEX(EfficiencyFunctions!E$2:E$206,$B438)),(IF($B438&lt;206,INDEX(EfficiencyFunctions!E$2:E$206,$B438+1),INDEX(EfficiencyFunctions!E$2:E$206,$B438))-INDEX(EfficiencyFunctions!E$2:E$206,$B438))/($E438-$C438)*($A438-$C438)+INDEX(EfficiencyFunctions!E$2:E$206,$B438),0)</f>
        <v>0</v>
      </c>
      <c r="K438">
        <f>IF(ISNUMBER((IF($B438&lt;206,INDEX(EfficiencyFunctions!F$2:F$206,$B438+1),INDEX(EfficiencyFunctions!F$2:F$206,$B438))-INDEX(EfficiencyFunctions!F$2:F$206,$B438))/($E438-$C438)*($A438-$C438)+INDEX(EfficiencyFunctions!F$2:F$206,$B438)),(IF($B438&lt;206,INDEX(EfficiencyFunctions!F$2:F$206,$B438+1),INDEX(EfficiencyFunctions!F$2:F$206,$B438))-INDEX(EfficiencyFunctions!F$2:F$206,$B438))/($E438-$C438)*($A438-$C438)+INDEX(EfficiencyFunctions!F$2:F$206,$B438),0)</f>
        <v>0</v>
      </c>
      <c r="L438">
        <f t="shared" si="13"/>
        <v>0</v>
      </c>
      <c r="M438">
        <f>IF(ISNUMBER(MainDisplay!I438),MainDisplay!I438*MainDisplay!$A$5/(683*SUMPRODUCT('Interpolated data'!G$3:G$1003,'Interpolated data'!L$3:L$1003,MainDisplay!I$3:I$1003)),0)</f>
        <v>0</v>
      </c>
    </row>
    <row r="439" spans="1:13" x14ac:dyDescent="0.25">
      <c r="A439" t="str">
        <f>IF(ISNUMBER(MainDisplay!G439),MainDisplay!G439,"")</f>
        <v/>
      </c>
      <c r="B439" t="e">
        <f>MATCH($A439,EfficiencyFunctions!$A$2:$A$206,1)</f>
        <v>#N/A</v>
      </c>
      <c r="C439" t="e">
        <f>INDEX(EfficiencyFunctions!$A$2:$A$206,B439)</f>
        <v>#N/A</v>
      </c>
      <c r="D439" t="e">
        <f>INDEX(EfficiencyFunctions!$B$2:$B$206,B439)</f>
        <v>#N/A</v>
      </c>
      <c r="E439" t="e">
        <f>IF(B439&lt;206,INDEX(EfficiencyFunctions!$A$2:$A$206,B439+1),1000000)</f>
        <v>#N/A</v>
      </c>
      <c r="F439" t="e">
        <f>IF(B439&lt;206,INDEX(EfficiencyFunctions!$B$2:$B$206,B439+1),INDEX(EfficiencyFunctions!$B$2:$B$206,B439))</f>
        <v>#N/A</v>
      </c>
      <c r="G439">
        <f t="shared" si="12"/>
        <v>0</v>
      </c>
      <c r="H439">
        <f>IF(ISNUMBER((IF($B439&lt;206,INDEX(EfficiencyFunctions!C$2:C$206,$B439+1),INDEX(EfficiencyFunctions!C$2:C$206,$B439))-INDEX(EfficiencyFunctions!C$2:C$206,$B439))/($E439-$C439)*($A439-$C439)+INDEX(EfficiencyFunctions!C$2:C$206,$B439)),(IF($B439&lt;206,INDEX(EfficiencyFunctions!C$2:C$206,$B439+1),INDEX(EfficiencyFunctions!C$2:C$206,$B439))-INDEX(EfficiencyFunctions!C$2:C$206,$B439))/($E439-$C439)*($A439-$C439)+INDEX(EfficiencyFunctions!C$2:C$206,$B439),0)</f>
        <v>0</v>
      </c>
      <c r="I439">
        <f>IF(ISNUMBER((IF($B439&lt;206,INDEX(EfficiencyFunctions!D$2:D$206,$B439+1),INDEX(EfficiencyFunctions!D$2:D$206,$B439))-INDEX(EfficiencyFunctions!D$2:D$206,$B439))/($E439-$C439)*($A439-$C439)+INDEX(EfficiencyFunctions!D$2:D$206,$B439)),(IF($B439&lt;206,INDEX(EfficiencyFunctions!D$2:D$206,$B439+1),INDEX(EfficiencyFunctions!D$2:D$206,$B439))-INDEX(EfficiencyFunctions!D$2:D$206,$B439))/($E439-$C439)*($A439-$C439)+INDEX(EfficiencyFunctions!D$2:D$206,$B439),0)</f>
        <v>0</v>
      </c>
      <c r="J439">
        <f>IF(ISNUMBER((IF($B439&lt;206,INDEX(EfficiencyFunctions!E$2:E$206,$B439+1),INDEX(EfficiencyFunctions!E$2:E$206,$B439))-INDEX(EfficiencyFunctions!E$2:E$206,$B439))/($E439-$C439)*($A439-$C439)+INDEX(EfficiencyFunctions!E$2:E$206,$B439)),(IF($B439&lt;206,INDEX(EfficiencyFunctions!E$2:E$206,$B439+1),INDEX(EfficiencyFunctions!E$2:E$206,$B439))-INDEX(EfficiencyFunctions!E$2:E$206,$B439))/($E439-$C439)*($A439-$C439)+INDEX(EfficiencyFunctions!E$2:E$206,$B439),0)</f>
        <v>0</v>
      </c>
      <c r="K439">
        <f>IF(ISNUMBER((IF($B439&lt;206,INDEX(EfficiencyFunctions!F$2:F$206,$B439+1),INDEX(EfficiencyFunctions!F$2:F$206,$B439))-INDEX(EfficiencyFunctions!F$2:F$206,$B439))/($E439-$C439)*($A439-$C439)+INDEX(EfficiencyFunctions!F$2:F$206,$B439)),(IF($B439&lt;206,INDEX(EfficiencyFunctions!F$2:F$206,$B439+1),INDEX(EfficiencyFunctions!F$2:F$206,$B439))-INDEX(EfficiencyFunctions!F$2:F$206,$B439))/($E439-$C439)*($A439-$C439)+INDEX(EfficiencyFunctions!F$2:F$206,$B439),0)</f>
        <v>0</v>
      </c>
      <c r="L439">
        <f t="shared" si="13"/>
        <v>0</v>
      </c>
      <c r="M439">
        <f>IF(ISNUMBER(MainDisplay!I439),MainDisplay!I439*MainDisplay!$A$5/(683*SUMPRODUCT('Interpolated data'!G$3:G$1003,'Interpolated data'!L$3:L$1003,MainDisplay!I$3:I$1003)),0)</f>
        <v>0</v>
      </c>
    </row>
    <row r="440" spans="1:13" x14ac:dyDescent="0.25">
      <c r="A440" t="str">
        <f>IF(ISNUMBER(MainDisplay!G440),MainDisplay!G440,"")</f>
        <v/>
      </c>
      <c r="B440" t="e">
        <f>MATCH($A440,EfficiencyFunctions!$A$2:$A$206,1)</f>
        <v>#N/A</v>
      </c>
      <c r="C440" t="e">
        <f>INDEX(EfficiencyFunctions!$A$2:$A$206,B440)</f>
        <v>#N/A</v>
      </c>
      <c r="D440" t="e">
        <f>INDEX(EfficiencyFunctions!$B$2:$B$206,B440)</f>
        <v>#N/A</v>
      </c>
      <c r="E440" t="e">
        <f>IF(B440&lt;206,INDEX(EfficiencyFunctions!$A$2:$A$206,B440+1),1000000)</f>
        <v>#N/A</v>
      </c>
      <c r="F440" t="e">
        <f>IF(B440&lt;206,INDEX(EfficiencyFunctions!$B$2:$B$206,B440+1),INDEX(EfficiencyFunctions!$B$2:$B$206,B440))</f>
        <v>#N/A</v>
      </c>
      <c r="G440">
        <f t="shared" si="12"/>
        <v>0</v>
      </c>
      <c r="H440">
        <f>IF(ISNUMBER((IF($B440&lt;206,INDEX(EfficiencyFunctions!C$2:C$206,$B440+1),INDEX(EfficiencyFunctions!C$2:C$206,$B440))-INDEX(EfficiencyFunctions!C$2:C$206,$B440))/($E440-$C440)*($A440-$C440)+INDEX(EfficiencyFunctions!C$2:C$206,$B440)),(IF($B440&lt;206,INDEX(EfficiencyFunctions!C$2:C$206,$B440+1),INDEX(EfficiencyFunctions!C$2:C$206,$B440))-INDEX(EfficiencyFunctions!C$2:C$206,$B440))/($E440-$C440)*($A440-$C440)+INDEX(EfficiencyFunctions!C$2:C$206,$B440),0)</f>
        <v>0</v>
      </c>
      <c r="I440">
        <f>IF(ISNUMBER((IF($B440&lt;206,INDEX(EfficiencyFunctions!D$2:D$206,$B440+1),INDEX(EfficiencyFunctions!D$2:D$206,$B440))-INDEX(EfficiencyFunctions!D$2:D$206,$B440))/($E440-$C440)*($A440-$C440)+INDEX(EfficiencyFunctions!D$2:D$206,$B440)),(IF($B440&lt;206,INDEX(EfficiencyFunctions!D$2:D$206,$B440+1),INDEX(EfficiencyFunctions!D$2:D$206,$B440))-INDEX(EfficiencyFunctions!D$2:D$206,$B440))/($E440-$C440)*($A440-$C440)+INDEX(EfficiencyFunctions!D$2:D$206,$B440),0)</f>
        <v>0</v>
      </c>
      <c r="J440">
        <f>IF(ISNUMBER((IF($B440&lt;206,INDEX(EfficiencyFunctions!E$2:E$206,$B440+1),INDEX(EfficiencyFunctions!E$2:E$206,$B440))-INDEX(EfficiencyFunctions!E$2:E$206,$B440))/($E440-$C440)*($A440-$C440)+INDEX(EfficiencyFunctions!E$2:E$206,$B440)),(IF($B440&lt;206,INDEX(EfficiencyFunctions!E$2:E$206,$B440+1),INDEX(EfficiencyFunctions!E$2:E$206,$B440))-INDEX(EfficiencyFunctions!E$2:E$206,$B440))/($E440-$C440)*($A440-$C440)+INDEX(EfficiencyFunctions!E$2:E$206,$B440),0)</f>
        <v>0</v>
      </c>
      <c r="K440">
        <f>IF(ISNUMBER((IF($B440&lt;206,INDEX(EfficiencyFunctions!F$2:F$206,$B440+1),INDEX(EfficiencyFunctions!F$2:F$206,$B440))-INDEX(EfficiencyFunctions!F$2:F$206,$B440))/($E440-$C440)*($A440-$C440)+INDEX(EfficiencyFunctions!F$2:F$206,$B440)),(IF($B440&lt;206,INDEX(EfficiencyFunctions!F$2:F$206,$B440+1),INDEX(EfficiencyFunctions!F$2:F$206,$B440))-INDEX(EfficiencyFunctions!F$2:F$206,$B440))/($E440-$C440)*($A440-$C440)+INDEX(EfficiencyFunctions!F$2:F$206,$B440),0)</f>
        <v>0</v>
      </c>
      <c r="L440">
        <f t="shared" si="13"/>
        <v>0</v>
      </c>
      <c r="M440">
        <f>IF(ISNUMBER(MainDisplay!I440),MainDisplay!I440*MainDisplay!$A$5/(683*SUMPRODUCT('Interpolated data'!G$3:G$1003,'Interpolated data'!L$3:L$1003,MainDisplay!I$3:I$1003)),0)</f>
        <v>0</v>
      </c>
    </row>
    <row r="441" spans="1:13" x14ac:dyDescent="0.25">
      <c r="A441" t="str">
        <f>IF(ISNUMBER(MainDisplay!G441),MainDisplay!G441,"")</f>
        <v/>
      </c>
      <c r="B441" t="e">
        <f>MATCH($A441,EfficiencyFunctions!$A$2:$A$206,1)</f>
        <v>#N/A</v>
      </c>
      <c r="C441" t="e">
        <f>INDEX(EfficiencyFunctions!$A$2:$A$206,B441)</f>
        <v>#N/A</v>
      </c>
      <c r="D441" t="e">
        <f>INDEX(EfficiencyFunctions!$B$2:$B$206,B441)</f>
        <v>#N/A</v>
      </c>
      <c r="E441" t="e">
        <f>IF(B441&lt;206,INDEX(EfficiencyFunctions!$A$2:$A$206,B441+1),1000000)</f>
        <v>#N/A</v>
      </c>
      <c r="F441" t="e">
        <f>IF(B441&lt;206,INDEX(EfficiencyFunctions!$B$2:$B$206,B441+1),INDEX(EfficiencyFunctions!$B$2:$B$206,B441))</f>
        <v>#N/A</v>
      </c>
      <c r="G441">
        <f t="shared" si="12"/>
        <v>0</v>
      </c>
      <c r="H441">
        <f>IF(ISNUMBER((IF($B441&lt;206,INDEX(EfficiencyFunctions!C$2:C$206,$B441+1),INDEX(EfficiencyFunctions!C$2:C$206,$B441))-INDEX(EfficiencyFunctions!C$2:C$206,$B441))/($E441-$C441)*($A441-$C441)+INDEX(EfficiencyFunctions!C$2:C$206,$B441)),(IF($B441&lt;206,INDEX(EfficiencyFunctions!C$2:C$206,$B441+1),INDEX(EfficiencyFunctions!C$2:C$206,$B441))-INDEX(EfficiencyFunctions!C$2:C$206,$B441))/($E441-$C441)*($A441-$C441)+INDEX(EfficiencyFunctions!C$2:C$206,$B441),0)</f>
        <v>0</v>
      </c>
      <c r="I441">
        <f>IF(ISNUMBER((IF($B441&lt;206,INDEX(EfficiencyFunctions!D$2:D$206,$B441+1),INDEX(EfficiencyFunctions!D$2:D$206,$B441))-INDEX(EfficiencyFunctions!D$2:D$206,$B441))/($E441-$C441)*($A441-$C441)+INDEX(EfficiencyFunctions!D$2:D$206,$B441)),(IF($B441&lt;206,INDEX(EfficiencyFunctions!D$2:D$206,$B441+1),INDEX(EfficiencyFunctions!D$2:D$206,$B441))-INDEX(EfficiencyFunctions!D$2:D$206,$B441))/($E441-$C441)*($A441-$C441)+INDEX(EfficiencyFunctions!D$2:D$206,$B441),0)</f>
        <v>0</v>
      </c>
      <c r="J441">
        <f>IF(ISNUMBER((IF($B441&lt;206,INDEX(EfficiencyFunctions!E$2:E$206,$B441+1),INDEX(EfficiencyFunctions!E$2:E$206,$B441))-INDEX(EfficiencyFunctions!E$2:E$206,$B441))/($E441-$C441)*($A441-$C441)+INDEX(EfficiencyFunctions!E$2:E$206,$B441)),(IF($B441&lt;206,INDEX(EfficiencyFunctions!E$2:E$206,$B441+1),INDEX(EfficiencyFunctions!E$2:E$206,$B441))-INDEX(EfficiencyFunctions!E$2:E$206,$B441))/($E441-$C441)*($A441-$C441)+INDEX(EfficiencyFunctions!E$2:E$206,$B441),0)</f>
        <v>0</v>
      </c>
      <c r="K441">
        <f>IF(ISNUMBER((IF($B441&lt;206,INDEX(EfficiencyFunctions!F$2:F$206,$B441+1),INDEX(EfficiencyFunctions!F$2:F$206,$B441))-INDEX(EfficiencyFunctions!F$2:F$206,$B441))/($E441-$C441)*($A441-$C441)+INDEX(EfficiencyFunctions!F$2:F$206,$B441)),(IF($B441&lt;206,INDEX(EfficiencyFunctions!F$2:F$206,$B441+1),INDEX(EfficiencyFunctions!F$2:F$206,$B441))-INDEX(EfficiencyFunctions!F$2:F$206,$B441))/($E441-$C441)*($A441-$C441)+INDEX(EfficiencyFunctions!F$2:F$206,$B441),0)</f>
        <v>0</v>
      </c>
      <c r="L441">
        <f t="shared" si="13"/>
        <v>0</v>
      </c>
      <c r="M441">
        <f>IF(ISNUMBER(MainDisplay!I441),MainDisplay!I441*MainDisplay!$A$5/(683*SUMPRODUCT('Interpolated data'!G$3:G$1003,'Interpolated data'!L$3:L$1003,MainDisplay!I$3:I$1003)),0)</f>
        <v>0</v>
      </c>
    </row>
    <row r="442" spans="1:13" x14ac:dyDescent="0.25">
      <c r="A442" t="str">
        <f>IF(ISNUMBER(MainDisplay!G442),MainDisplay!G442,"")</f>
        <v/>
      </c>
      <c r="B442" t="e">
        <f>MATCH($A442,EfficiencyFunctions!$A$2:$A$206,1)</f>
        <v>#N/A</v>
      </c>
      <c r="C442" t="e">
        <f>INDEX(EfficiencyFunctions!$A$2:$A$206,B442)</f>
        <v>#N/A</v>
      </c>
      <c r="D442" t="e">
        <f>INDEX(EfficiencyFunctions!$B$2:$B$206,B442)</f>
        <v>#N/A</v>
      </c>
      <c r="E442" t="e">
        <f>IF(B442&lt;206,INDEX(EfficiencyFunctions!$A$2:$A$206,B442+1),1000000)</f>
        <v>#N/A</v>
      </c>
      <c r="F442" t="e">
        <f>IF(B442&lt;206,INDEX(EfficiencyFunctions!$B$2:$B$206,B442+1),INDEX(EfficiencyFunctions!$B$2:$B$206,B442))</f>
        <v>#N/A</v>
      </c>
      <c r="G442">
        <f t="shared" si="12"/>
        <v>0</v>
      </c>
      <c r="H442">
        <f>IF(ISNUMBER((IF($B442&lt;206,INDEX(EfficiencyFunctions!C$2:C$206,$B442+1),INDEX(EfficiencyFunctions!C$2:C$206,$B442))-INDEX(EfficiencyFunctions!C$2:C$206,$B442))/($E442-$C442)*($A442-$C442)+INDEX(EfficiencyFunctions!C$2:C$206,$B442)),(IF($B442&lt;206,INDEX(EfficiencyFunctions!C$2:C$206,$B442+1),INDEX(EfficiencyFunctions!C$2:C$206,$B442))-INDEX(EfficiencyFunctions!C$2:C$206,$B442))/($E442-$C442)*($A442-$C442)+INDEX(EfficiencyFunctions!C$2:C$206,$B442),0)</f>
        <v>0</v>
      </c>
      <c r="I442">
        <f>IF(ISNUMBER((IF($B442&lt;206,INDEX(EfficiencyFunctions!D$2:D$206,$B442+1),INDEX(EfficiencyFunctions!D$2:D$206,$B442))-INDEX(EfficiencyFunctions!D$2:D$206,$B442))/($E442-$C442)*($A442-$C442)+INDEX(EfficiencyFunctions!D$2:D$206,$B442)),(IF($B442&lt;206,INDEX(EfficiencyFunctions!D$2:D$206,$B442+1),INDEX(EfficiencyFunctions!D$2:D$206,$B442))-INDEX(EfficiencyFunctions!D$2:D$206,$B442))/($E442-$C442)*($A442-$C442)+INDEX(EfficiencyFunctions!D$2:D$206,$B442),0)</f>
        <v>0</v>
      </c>
      <c r="J442">
        <f>IF(ISNUMBER((IF($B442&lt;206,INDEX(EfficiencyFunctions!E$2:E$206,$B442+1),INDEX(EfficiencyFunctions!E$2:E$206,$B442))-INDEX(EfficiencyFunctions!E$2:E$206,$B442))/($E442-$C442)*($A442-$C442)+INDEX(EfficiencyFunctions!E$2:E$206,$B442)),(IF($B442&lt;206,INDEX(EfficiencyFunctions!E$2:E$206,$B442+1),INDEX(EfficiencyFunctions!E$2:E$206,$B442))-INDEX(EfficiencyFunctions!E$2:E$206,$B442))/($E442-$C442)*($A442-$C442)+INDEX(EfficiencyFunctions!E$2:E$206,$B442),0)</f>
        <v>0</v>
      </c>
      <c r="K442">
        <f>IF(ISNUMBER((IF($B442&lt;206,INDEX(EfficiencyFunctions!F$2:F$206,$B442+1),INDEX(EfficiencyFunctions!F$2:F$206,$B442))-INDEX(EfficiencyFunctions!F$2:F$206,$B442))/($E442-$C442)*($A442-$C442)+INDEX(EfficiencyFunctions!F$2:F$206,$B442)),(IF($B442&lt;206,INDEX(EfficiencyFunctions!F$2:F$206,$B442+1),INDEX(EfficiencyFunctions!F$2:F$206,$B442))-INDEX(EfficiencyFunctions!F$2:F$206,$B442))/($E442-$C442)*($A442-$C442)+INDEX(EfficiencyFunctions!F$2:F$206,$B442),0)</f>
        <v>0</v>
      </c>
      <c r="L442">
        <f t="shared" si="13"/>
        <v>0</v>
      </c>
      <c r="M442">
        <f>IF(ISNUMBER(MainDisplay!I442),MainDisplay!I442*MainDisplay!$A$5/(683*SUMPRODUCT('Interpolated data'!G$3:G$1003,'Interpolated data'!L$3:L$1003,MainDisplay!I$3:I$1003)),0)</f>
        <v>0</v>
      </c>
    </row>
    <row r="443" spans="1:13" x14ac:dyDescent="0.25">
      <c r="A443" t="str">
        <f>IF(ISNUMBER(MainDisplay!G443),MainDisplay!G443,"")</f>
        <v/>
      </c>
      <c r="B443" t="e">
        <f>MATCH($A443,EfficiencyFunctions!$A$2:$A$206,1)</f>
        <v>#N/A</v>
      </c>
      <c r="C443" t="e">
        <f>INDEX(EfficiencyFunctions!$A$2:$A$206,B443)</f>
        <v>#N/A</v>
      </c>
      <c r="D443" t="e">
        <f>INDEX(EfficiencyFunctions!$B$2:$B$206,B443)</f>
        <v>#N/A</v>
      </c>
      <c r="E443" t="e">
        <f>IF(B443&lt;206,INDEX(EfficiencyFunctions!$A$2:$A$206,B443+1),1000000)</f>
        <v>#N/A</v>
      </c>
      <c r="F443" t="e">
        <f>IF(B443&lt;206,INDEX(EfficiencyFunctions!$B$2:$B$206,B443+1),INDEX(EfficiencyFunctions!$B$2:$B$206,B443))</f>
        <v>#N/A</v>
      </c>
      <c r="G443">
        <f t="shared" si="12"/>
        <v>0</v>
      </c>
      <c r="H443">
        <f>IF(ISNUMBER((IF($B443&lt;206,INDEX(EfficiencyFunctions!C$2:C$206,$B443+1),INDEX(EfficiencyFunctions!C$2:C$206,$B443))-INDEX(EfficiencyFunctions!C$2:C$206,$B443))/($E443-$C443)*($A443-$C443)+INDEX(EfficiencyFunctions!C$2:C$206,$B443)),(IF($B443&lt;206,INDEX(EfficiencyFunctions!C$2:C$206,$B443+1),INDEX(EfficiencyFunctions!C$2:C$206,$B443))-INDEX(EfficiencyFunctions!C$2:C$206,$B443))/($E443-$C443)*($A443-$C443)+INDEX(EfficiencyFunctions!C$2:C$206,$B443),0)</f>
        <v>0</v>
      </c>
      <c r="I443">
        <f>IF(ISNUMBER((IF($B443&lt;206,INDEX(EfficiencyFunctions!D$2:D$206,$B443+1),INDEX(EfficiencyFunctions!D$2:D$206,$B443))-INDEX(EfficiencyFunctions!D$2:D$206,$B443))/($E443-$C443)*($A443-$C443)+INDEX(EfficiencyFunctions!D$2:D$206,$B443)),(IF($B443&lt;206,INDEX(EfficiencyFunctions!D$2:D$206,$B443+1),INDEX(EfficiencyFunctions!D$2:D$206,$B443))-INDEX(EfficiencyFunctions!D$2:D$206,$B443))/($E443-$C443)*($A443-$C443)+INDEX(EfficiencyFunctions!D$2:D$206,$B443),0)</f>
        <v>0</v>
      </c>
      <c r="J443">
        <f>IF(ISNUMBER((IF($B443&lt;206,INDEX(EfficiencyFunctions!E$2:E$206,$B443+1),INDEX(EfficiencyFunctions!E$2:E$206,$B443))-INDEX(EfficiencyFunctions!E$2:E$206,$B443))/($E443-$C443)*($A443-$C443)+INDEX(EfficiencyFunctions!E$2:E$206,$B443)),(IF($B443&lt;206,INDEX(EfficiencyFunctions!E$2:E$206,$B443+1),INDEX(EfficiencyFunctions!E$2:E$206,$B443))-INDEX(EfficiencyFunctions!E$2:E$206,$B443))/($E443-$C443)*($A443-$C443)+INDEX(EfficiencyFunctions!E$2:E$206,$B443),0)</f>
        <v>0</v>
      </c>
      <c r="K443">
        <f>IF(ISNUMBER((IF($B443&lt;206,INDEX(EfficiencyFunctions!F$2:F$206,$B443+1),INDEX(EfficiencyFunctions!F$2:F$206,$B443))-INDEX(EfficiencyFunctions!F$2:F$206,$B443))/($E443-$C443)*($A443-$C443)+INDEX(EfficiencyFunctions!F$2:F$206,$B443)),(IF($B443&lt;206,INDEX(EfficiencyFunctions!F$2:F$206,$B443+1),INDEX(EfficiencyFunctions!F$2:F$206,$B443))-INDEX(EfficiencyFunctions!F$2:F$206,$B443))/($E443-$C443)*($A443-$C443)+INDEX(EfficiencyFunctions!F$2:F$206,$B443),0)</f>
        <v>0</v>
      </c>
      <c r="L443">
        <f t="shared" si="13"/>
        <v>0</v>
      </c>
      <c r="M443">
        <f>IF(ISNUMBER(MainDisplay!I443),MainDisplay!I443*MainDisplay!$A$5/(683*SUMPRODUCT('Interpolated data'!G$3:G$1003,'Interpolated data'!L$3:L$1003,MainDisplay!I$3:I$1003)),0)</f>
        <v>0</v>
      </c>
    </row>
    <row r="444" spans="1:13" x14ac:dyDescent="0.25">
      <c r="A444" t="str">
        <f>IF(ISNUMBER(MainDisplay!G444),MainDisplay!G444,"")</f>
        <v/>
      </c>
      <c r="B444" t="e">
        <f>MATCH($A444,EfficiencyFunctions!$A$2:$A$206,1)</f>
        <v>#N/A</v>
      </c>
      <c r="C444" t="e">
        <f>INDEX(EfficiencyFunctions!$A$2:$A$206,B444)</f>
        <v>#N/A</v>
      </c>
      <c r="D444" t="e">
        <f>INDEX(EfficiencyFunctions!$B$2:$B$206,B444)</f>
        <v>#N/A</v>
      </c>
      <c r="E444" t="e">
        <f>IF(B444&lt;206,INDEX(EfficiencyFunctions!$A$2:$A$206,B444+1),1000000)</f>
        <v>#N/A</v>
      </c>
      <c r="F444" t="e">
        <f>IF(B444&lt;206,INDEX(EfficiencyFunctions!$B$2:$B$206,B444+1),INDEX(EfficiencyFunctions!$B$2:$B$206,B444))</f>
        <v>#N/A</v>
      </c>
      <c r="G444">
        <f t="shared" si="12"/>
        <v>0</v>
      </c>
      <c r="H444">
        <f>IF(ISNUMBER((IF($B444&lt;206,INDEX(EfficiencyFunctions!C$2:C$206,$B444+1),INDEX(EfficiencyFunctions!C$2:C$206,$B444))-INDEX(EfficiencyFunctions!C$2:C$206,$B444))/($E444-$C444)*($A444-$C444)+INDEX(EfficiencyFunctions!C$2:C$206,$B444)),(IF($B444&lt;206,INDEX(EfficiencyFunctions!C$2:C$206,$B444+1),INDEX(EfficiencyFunctions!C$2:C$206,$B444))-INDEX(EfficiencyFunctions!C$2:C$206,$B444))/($E444-$C444)*($A444-$C444)+INDEX(EfficiencyFunctions!C$2:C$206,$B444),0)</f>
        <v>0</v>
      </c>
      <c r="I444">
        <f>IF(ISNUMBER((IF($B444&lt;206,INDEX(EfficiencyFunctions!D$2:D$206,$B444+1),INDEX(EfficiencyFunctions!D$2:D$206,$B444))-INDEX(EfficiencyFunctions!D$2:D$206,$B444))/($E444-$C444)*($A444-$C444)+INDEX(EfficiencyFunctions!D$2:D$206,$B444)),(IF($B444&lt;206,INDEX(EfficiencyFunctions!D$2:D$206,$B444+1),INDEX(EfficiencyFunctions!D$2:D$206,$B444))-INDEX(EfficiencyFunctions!D$2:D$206,$B444))/($E444-$C444)*($A444-$C444)+INDEX(EfficiencyFunctions!D$2:D$206,$B444),0)</f>
        <v>0</v>
      </c>
      <c r="J444">
        <f>IF(ISNUMBER((IF($B444&lt;206,INDEX(EfficiencyFunctions!E$2:E$206,$B444+1),INDEX(EfficiencyFunctions!E$2:E$206,$B444))-INDEX(EfficiencyFunctions!E$2:E$206,$B444))/($E444-$C444)*($A444-$C444)+INDEX(EfficiencyFunctions!E$2:E$206,$B444)),(IF($B444&lt;206,INDEX(EfficiencyFunctions!E$2:E$206,$B444+1),INDEX(EfficiencyFunctions!E$2:E$206,$B444))-INDEX(EfficiencyFunctions!E$2:E$206,$B444))/($E444-$C444)*($A444-$C444)+INDEX(EfficiencyFunctions!E$2:E$206,$B444),0)</f>
        <v>0</v>
      </c>
      <c r="K444">
        <f>IF(ISNUMBER((IF($B444&lt;206,INDEX(EfficiencyFunctions!F$2:F$206,$B444+1),INDEX(EfficiencyFunctions!F$2:F$206,$B444))-INDEX(EfficiencyFunctions!F$2:F$206,$B444))/($E444-$C444)*($A444-$C444)+INDEX(EfficiencyFunctions!F$2:F$206,$B444)),(IF($B444&lt;206,INDEX(EfficiencyFunctions!F$2:F$206,$B444+1),INDEX(EfficiencyFunctions!F$2:F$206,$B444))-INDEX(EfficiencyFunctions!F$2:F$206,$B444))/($E444-$C444)*($A444-$C444)+INDEX(EfficiencyFunctions!F$2:F$206,$B444),0)</f>
        <v>0</v>
      </c>
      <c r="L444">
        <f t="shared" si="13"/>
        <v>0</v>
      </c>
      <c r="M444">
        <f>IF(ISNUMBER(MainDisplay!I444),MainDisplay!I444*MainDisplay!$A$5/(683*SUMPRODUCT('Interpolated data'!G$3:G$1003,'Interpolated data'!L$3:L$1003,MainDisplay!I$3:I$1003)),0)</f>
        <v>0</v>
      </c>
    </row>
    <row r="445" spans="1:13" x14ac:dyDescent="0.25">
      <c r="A445" t="str">
        <f>IF(ISNUMBER(MainDisplay!G445),MainDisplay!G445,"")</f>
        <v/>
      </c>
      <c r="B445" t="e">
        <f>MATCH($A445,EfficiencyFunctions!$A$2:$A$206,1)</f>
        <v>#N/A</v>
      </c>
      <c r="C445" t="e">
        <f>INDEX(EfficiencyFunctions!$A$2:$A$206,B445)</f>
        <v>#N/A</v>
      </c>
      <c r="D445" t="e">
        <f>INDEX(EfficiencyFunctions!$B$2:$B$206,B445)</f>
        <v>#N/A</v>
      </c>
      <c r="E445" t="e">
        <f>IF(B445&lt;206,INDEX(EfficiencyFunctions!$A$2:$A$206,B445+1),1000000)</f>
        <v>#N/A</v>
      </c>
      <c r="F445" t="e">
        <f>IF(B445&lt;206,INDEX(EfficiencyFunctions!$B$2:$B$206,B445+1),INDEX(EfficiencyFunctions!$B$2:$B$206,B445))</f>
        <v>#N/A</v>
      </c>
      <c r="G445">
        <f t="shared" si="12"/>
        <v>0</v>
      </c>
      <c r="H445">
        <f>IF(ISNUMBER((IF($B445&lt;206,INDEX(EfficiencyFunctions!C$2:C$206,$B445+1),INDEX(EfficiencyFunctions!C$2:C$206,$B445))-INDEX(EfficiencyFunctions!C$2:C$206,$B445))/($E445-$C445)*($A445-$C445)+INDEX(EfficiencyFunctions!C$2:C$206,$B445)),(IF($B445&lt;206,INDEX(EfficiencyFunctions!C$2:C$206,$B445+1),INDEX(EfficiencyFunctions!C$2:C$206,$B445))-INDEX(EfficiencyFunctions!C$2:C$206,$B445))/($E445-$C445)*($A445-$C445)+INDEX(EfficiencyFunctions!C$2:C$206,$B445),0)</f>
        <v>0</v>
      </c>
      <c r="I445">
        <f>IF(ISNUMBER((IF($B445&lt;206,INDEX(EfficiencyFunctions!D$2:D$206,$B445+1),INDEX(EfficiencyFunctions!D$2:D$206,$B445))-INDEX(EfficiencyFunctions!D$2:D$206,$B445))/($E445-$C445)*($A445-$C445)+INDEX(EfficiencyFunctions!D$2:D$206,$B445)),(IF($B445&lt;206,INDEX(EfficiencyFunctions!D$2:D$206,$B445+1),INDEX(EfficiencyFunctions!D$2:D$206,$B445))-INDEX(EfficiencyFunctions!D$2:D$206,$B445))/($E445-$C445)*($A445-$C445)+INDEX(EfficiencyFunctions!D$2:D$206,$B445),0)</f>
        <v>0</v>
      </c>
      <c r="J445">
        <f>IF(ISNUMBER((IF($B445&lt;206,INDEX(EfficiencyFunctions!E$2:E$206,$B445+1),INDEX(EfficiencyFunctions!E$2:E$206,$B445))-INDEX(EfficiencyFunctions!E$2:E$206,$B445))/($E445-$C445)*($A445-$C445)+INDEX(EfficiencyFunctions!E$2:E$206,$B445)),(IF($B445&lt;206,INDEX(EfficiencyFunctions!E$2:E$206,$B445+1),INDEX(EfficiencyFunctions!E$2:E$206,$B445))-INDEX(EfficiencyFunctions!E$2:E$206,$B445))/($E445-$C445)*($A445-$C445)+INDEX(EfficiencyFunctions!E$2:E$206,$B445),0)</f>
        <v>0</v>
      </c>
      <c r="K445">
        <f>IF(ISNUMBER((IF($B445&lt;206,INDEX(EfficiencyFunctions!F$2:F$206,$B445+1),INDEX(EfficiencyFunctions!F$2:F$206,$B445))-INDEX(EfficiencyFunctions!F$2:F$206,$B445))/($E445-$C445)*($A445-$C445)+INDEX(EfficiencyFunctions!F$2:F$206,$B445)),(IF($B445&lt;206,INDEX(EfficiencyFunctions!F$2:F$206,$B445+1),INDEX(EfficiencyFunctions!F$2:F$206,$B445))-INDEX(EfficiencyFunctions!F$2:F$206,$B445))/($E445-$C445)*($A445-$C445)+INDEX(EfficiencyFunctions!F$2:F$206,$B445),0)</f>
        <v>0</v>
      </c>
      <c r="L445">
        <f t="shared" si="13"/>
        <v>0</v>
      </c>
      <c r="M445">
        <f>IF(ISNUMBER(MainDisplay!I445),MainDisplay!I445*MainDisplay!$A$5/(683*SUMPRODUCT('Interpolated data'!G$3:G$1003,'Interpolated data'!L$3:L$1003,MainDisplay!I$3:I$1003)),0)</f>
        <v>0</v>
      </c>
    </row>
    <row r="446" spans="1:13" x14ac:dyDescent="0.25">
      <c r="A446" t="str">
        <f>IF(ISNUMBER(MainDisplay!G446),MainDisplay!G446,"")</f>
        <v/>
      </c>
      <c r="B446" t="e">
        <f>MATCH($A446,EfficiencyFunctions!$A$2:$A$206,1)</f>
        <v>#N/A</v>
      </c>
      <c r="C446" t="e">
        <f>INDEX(EfficiencyFunctions!$A$2:$A$206,B446)</f>
        <v>#N/A</v>
      </c>
      <c r="D446" t="e">
        <f>INDEX(EfficiencyFunctions!$B$2:$B$206,B446)</f>
        <v>#N/A</v>
      </c>
      <c r="E446" t="e">
        <f>IF(B446&lt;206,INDEX(EfficiencyFunctions!$A$2:$A$206,B446+1),1000000)</f>
        <v>#N/A</v>
      </c>
      <c r="F446" t="e">
        <f>IF(B446&lt;206,INDEX(EfficiencyFunctions!$B$2:$B$206,B446+1),INDEX(EfficiencyFunctions!$B$2:$B$206,B446))</f>
        <v>#N/A</v>
      </c>
      <c r="G446">
        <f t="shared" si="12"/>
        <v>0</v>
      </c>
      <c r="H446">
        <f>IF(ISNUMBER((IF($B446&lt;206,INDEX(EfficiencyFunctions!C$2:C$206,$B446+1),INDEX(EfficiencyFunctions!C$2:C$206,$B446))-INDEX(EfficiencyFunctions!C$2:C$206,$B446))/($E446-$C446)*($A446-$C446)+INDEX(EfficiencyFunctions!C$2:C$206,$B446)),(IF($B446&lt;206,INDEX(EfficiencyFunctions!C$2:C$206,$B446+1),INDEX(EfficiencyFunctions!C$2:C$206,$B446))-INDEX(EfficiencyFunctions!C$2:C$206,$B446))/($E446-$C446)*($A446-$C446)+INDEX(EfficiencyFunctions!C$2:C$206,$B446),0)</f>
        <v>0</v>
      </c>
      <c r="I446">
        <f>IF(ISNUMBER((IF($B446&lt;206,INDEX(EfficiencyFunctions!D$2:D$206,$B446+1),INDEX(EfficiencyFunctions!D$2:D$206,$B446))-INDEX(EfficiencyFunctions!D$2:D$206,$B446))/($E446-$C446)*($A446-$C446)+INDEX(EfficiencyFunctions!D$2:D$206,$B446)),(IF($B446&lt;206,INDEX(EfficiencyFunctions!D$2:D$206,$B446+1),INDEX(EfficiencyFunctions!D$2:D$206,$B446))-INDEX(EfficiencyFunctions!D$2:D$206,$B446))/($E446-$C446)*($A446-$C446)+INDEX(EfficiencyFunctions!D$2:D$206,$B446),0)</f>
        <v>0</v>
      </c>
      <c r="J446">
        <f>IF(ISNUMBER((IF($B446&lt;206,INDEX(EfficiencyFunctions!E$2:E$206,$B446+1),INDEX(EfficiencyFunctions!E$2:E$206,$B446))-INDEX(EfficiencyFunctions!E$2:E$206,$B446))/($E446-$C446)*($A446-$C446)+INDEX(EfficiencyFunctions!E$2:E$206,$B446)),(IF($B446&lt;206,INDEX(EfficiencyFunctions!E$2:E$206,$B446+1),INDEX(EfficiencyFunctions!E$2:E$206,$B446))-INDEX(EfficiencyFunctions!E$2:E$206,$B446))/($E446-$C446)*($A446-$C446)+INDEX(EfficiencyFunctions!E$2:E$206,$B446),0)</f>
        <v>0</v>
      </c>
      <c r="K446">
        <f>IF(ISNUMBER((IF($B446&lt;206,INDEX(EfficiencyFunctions!F$2:F$206,$B446+1),INDEX(EfficiencyFunctions!F$2:F$206,$B446))-INDEX(EfficiencyFunctions!F$2:F$206,$B446))/($E446-$C446)*($A446-$C446)+INDEX(EfficiencyFunctions!F$2:F$206,$B446)),(IF($B446&lt;206,INDEX(EfficiencyFunctions!F$2:F$206,$B446+1),INDEX(EfficiencyFunctions!F$2:F$206,$B446))-INDEX(EfficiencyFunctions!F$2:F$206,$B446))/($E446-$C446)*($A446-$C446)+INDEX(EfficiencyFunctions!F$2:F$206,$B446),0)</f>
        <v>0</v>
      </c>
      <c r="L446">
        <f t="shared" si="13"/>
        <v>0</v>
      </c>
      <c r="M446">
        <f>IF(ISNUMBER(MainDisplay!I446),MainDisplay!I446*MainDisplay!$A$5/(683*SUMPRODUCT('Interpolated data'!G$3:G$1003,'Interpolated data'!L$3:L$1003,MainDisplay!I$3:I$1003)),0)</f>
        <v>0</v>
      </c>
    </row>
    <row r="447" spans="1:13" x14ac:dyDescent="0.25">
      <c r="A447" t="str">
        <f>IF(ISNUMBER(MainDisplay!G447),MainDisplay!G447,"")</f>
        <v/>
      </c>
      <c r="B447" t="e">
        <f>MATCH($A447,EfficiencyFunctions!$A$2:$A$206,1)</f>
        <v>#N/A</v>
      </c>
      <c r="C447" t="e">
        <f>INDEX(EfficiencyFunctions!$A$2:$A$206,B447)</f>
        <v>#N/A</v>
      </c>
      <c r="D447" t="e">
        <f>INDEX(EfficiencyFunctions!$B$2:$B$206,B447)</f>
        <v>#N/A</v>
      </c>
      <c r="E447" t="e">
        <f>IF(B447&lt;206,INDEX(EfficiencyFunctions!$A$2:$A$206,B447+1),1000000)</f>
        <v>#N/A</v>
      </c>
      <c r="F447" t="e">
        <f>IF(B447&lt;206,INDEX(EfficiencyFunctions!$B$2:$B$206,B447+1),INDEX(EfficiencyFunctions!$B$2:$B$206,B447))</f>
        <v>#N/A</v>
      </c>
      <c r="G447">
        <f t="shared" si="12"/>
        <v>0</v>
      </c>
      <c r="H447">
        <f>IF(ISNUMBER((IF($B447&lt;206,INDEX(EfficiencyFunctions!C$2:C$206,$B447+1),INDEX(EfficiencyFunctions!C$2:C$206,$B447))-INDEX(EfficiencyFunctions!C$2:C$206,$B447))/($E447-$C447)*($A447-$C447)+INDEX(EfficiencyFunctions!C$2:C$206,$B447)),(IF($B447&lt;206,INDEX(EfficiencyFunctions!C$2:C$206,$B447+1),INDEX(EfficiencyFunctions!C$2:C$206,$B447))-INDEX(EfficiencyFunctions!C$2:C$206,$B447))/($E447-$C447)*($A447-$C447)+INDEX(EfficiencyFunctions!C$2:C$206,$B447),0)</f>
        <v>0</v>
      </c>
      <c r="I447">
        <f>IF(ISNUMBER((IF($B447&lt;206,INDEX(EfficiencyFunctions!D$2:D$206,$B447+1),INDEX(EfficiencyFunctions!D$2:D$206,$B447))-INDEX(EfficiencyFunctions!D$2:D$206,$B447))/($E447-$C447)*($A447-$C447)+INDEX(EfficiencyFunctions!D$2:D$206,$B447)),(IF($B447&lt;206,INDEX(EfficiencyFunctions!D$2:D$206,$B447+1),INDEX(EfficiencyFunctions!D$2:D$206,$B447))-INDEX(EfficiencyFunctions!D$2:D$206,$B447))/($E447-$C447)*($A447-$C447)+INDEX(EfficiencyFunctions!D$2:D$206,$B447),0)</f>
        <v>0</v>
      </c>
      <c r="J447">
        <f>IF(ISNUMBER((IF($B447&lt;206,INDEX(EfficiencyFunctions!E$2:E$206,$B447+1),INDEX(EfficiencyFunctions!E$2:E$206,$B447))-INDEX(EfficiencyFunctions!E$2:E$206,$B447))/($E447-$C447)*($A447-$C447)+INDEX(EfficiencyFunctions!E$2:E$206,$B447)),(IF($B447&lt;206,INDEX(EfficiencyFunctions!E$2:E$206,$B447+1),INDEX(EfficiencyFunctions!E$2:E$206,$B447))-INDEX(EfficiencyFunctions!E$2:E$206,$B447))/($E447-$C447)*($A447-$C447)+INDEX(EfficiencyFunctions!E$2:E$206,$B447),0)</f>
        <v>0</v>
      </c>
      <c r="K447">
        <f>IF(ISNUMBER((IF($B447&lt;206,INDEX(EfficiencyFunctions!F$2:F$206,$B447+1),INDEX(EfficiencyFunctions!F$2:F$206,$B447))-INDEX(EfficiencyFunctions!F$2:F$206,$B447))/($E447-$C447)*($A447-$C447)+INDEX(EfficiencyFunctions!F$2:F$206,$B447)),(IF($B447&lt;206,INDEX(EfficiencyFunctions!F$2:F$206,$B447+1),INDEX(EfficiencyFunctions!F$2:F$206,$B447))-INDEX(EfficiencyFunctions!F$2:F$206,$B447))/($E447-$C447)*($A447-$C447)+INDEX(EfficiencyFunctions!F$2:F$206,$B447),0)</f>
        <v>0</v>
      </c>
      <c r="L447">
        <f t="shared" si="13"/>
        <v>0</v>
      </c>
      <c r="M447">
        <f>IF(ISNUMBER(MainDisplay!I447),MainDisplay!I447*MainDisplay!$A$5/(683*SUMPRODUCT('Interpolated data'!G$3:G$1003,'Interpolated data'!L$3:L$1003,MainDisplay!I$3:I$1003)),0)</f>
        <v>0</v>
      </c>
    </row>
    <row r="448" spans="1:13" x14ac:dyDescent="0.25">
      <c r="A448" t="str">
        <f>IF(ISNUMBER(MainDisplay!G448),MainDisplay!G448,"")</f>
        <v/>
      </c>
      <c r="B448" t="e">
        <f>MATCH($A448,EfficiencyFunctions!$A$2:$A$206,1)</f>
        <v>#N/A</v>
      </c>
      <c r="C448" t="e">
        <f>INDEX(EfficiencyFunctions!$A$2:$A$206,B448)</f>
        <v>#N/A</v>
      </c>
      <c r="D448" t="e">
        <f>INDEX(EfficiencyFunctions!$B$2:$B$206,B448)</f>
        <v>#N/A</v>
      </c>
      <c r="E448" t="e">
        <f>IF(B448&lt;206,INDEX(EfficiencyFunctions!$A$2:$A$206,B448+1),1000000)</f>
        <v>#N/A</v>
      </c>
      <c r="F448" t="e">
        <f>IF(B448&lt;206,INDEX(EfficiencyFunctions!$B$2:$B$206,B448+1),INDEX(EfficiencyFunctions!$B$2:$B$206,B448))</f>
        <v>#N/A</v>
      </c>
      <c r="G448">
        <f t="shared" si="12"/>
        <v>0</v>
      </c>
      <c r="H448">
        <f>IF(ISNUMBER((IF($B448&lt;206,INDEX(EfficiencyFunctions!C$2:C$206,$B448+1),INDEX(EfficiencyFunctions!C$2:C$206,$B448))-INDEX(EfficiencyFunctions!C$2:C$206,$B448))/($E448-$C448)*($A448-$C448)+INDEX(EfficiencyFunctions!C$2:C$206,$B448)),(IF($B448&lt;206,INDEX(EfficiencyFunctions!C$2:C$206,$B448+1),INDEX(EfficiencyFunctions!C$2:C$206,$B448))-INDEX(EfficiencyFunctions!C$2:C$206,$B448))/($E448-$C448)*($A448-$C448)+INDEX(EfficiencyFunctions!C$2:C$206,$B448),0)</f>
        <v>0</v>
      </c>
      <c r="I448">
        <f>IF(ISNUMBER((IF($B448&lt;206,INDEX(EfficiencyFunctions!D$2:D$206,$B448+1),INDEX(EfficiencyFunctions!D$2:D$206,$B448))-INDEX(EfficiencyFunctions!D$2:D$206,$B448))/($E448-$C448)*($A448-$C448)+INDEX(EfficiencyFunctions!D$2:D$206,$B448)),(IF($B448&lt;206,INDEX(EfficiencyFunctions!D$2:D$206,$B448+1),INDEX(EfficiencyFunctions!D$2:D$206,$B448))-INDEX(EfficiencyFunctions!D$2:D$206,$B448))/($E448-$C448)*($A448-$C448)+INDEX(EfficiencyFunctions!D$2:D$206,$B448),0)</f>
        <v>0</v>
      </c>
      <c r="J448">
        <f>IF(ISNUMBER((IF($B448&lt;206,INDEX(EfficiencyFunctions!E$2:E$206,$B448+1),INDEX(EfficiencyFunctions!E$2:E$206,$B448))-INDEX(EfficiencyFunctions!E$2:E$206,$B448))/($E448-$C448)*($A448-$C448)+INDEX(EfficiencyFunctions!E$2:E$206,$B448)),(IF($B448&lt;206,INDEX(EfficiencyFunctions!E$2:E$206,$B448+1),INDEX(EfficiencyFunctions!E$2:E$206,$B448))-INDEX(EfficiencyFunctions!E$2:E$206,$B448))/($E448-$C448)*($A448-$C448)+INDEX(EfficiencyFunctions!E$2:E$206,$B448),0)</f>
        <v>0</v>
      </c>
      <c r="K448">
        <f>IF(ISNUMBER((IF($B448&lt;206,INDEX(EfficiencyFunctions!F$2:F$206,$B448+1),INDEX(EfficiencyFunctions!F$2:F$206,$B448))-INDEX(EfficiencyFunctions!F$2:F$206,$B448))/($E448-$C448)*($A448-$C448)+INDEX(EfficiencyFunctions!F$2:F$206,$B448)),(IF($B448&lt;206,INDEX(EfficiencyFunctions!F$2:F$206,$B448+1),INDEX(EfficiencyFunctions!F$2:F$206,$B448))-INDEX(EfficiencyFunctions!F$2:F$206,$B448))/($E448-$C448)*($A448-$C448)+INDEX(EfficiencyFunctions!F$2:F$206,$B448),0)</f>
        <v>0</v>
      </c>
      <c r="L448">
        <f t="shared" si="13"/>
        <v>0</v>
      </c>
      <c r="M448">
        <f>IF(ISNUMBER(MainDisplay!I448),MainDisplay!I448*MainDisplay!$A$5/(683*SUMPRODUCT('Interpolated data'!G$3:G$1003,'Interpolated data'!L$3:L$1003,MainDisplay!I$3:I$1003)),0)</f>
        <v>0</v>
      </c>
    </row>
    <row r="449" spans="1:13" x14ac:dyDescent="0.25">
      <c r="A449" t="str">
        <f>IF(ISNUMBER(MainDisplay!G449),MainDisplay!G449,"")</f>
        <v/>
      </c>
      <c r="B449" t="e">
        <f>MATCH($A449,EfficiencyFunctions!$A$2:$A$206,1)</f>
        <v>#N/A</v>
      </c>
      <c r="C449" t="e">
        <f>INDEX(EfficiencyFunctions!$A$2:$A$206,B449)</f>
        <v>#N/A</v>
      </c>
      <c r="D449" t="e">
        <f>INDEX(EfficiencyFunctions!$B$2:$B$206,B449)</f>
        <v>#N/A</v>
      </c>
      <c r="E449" t="e">
        <f>IF(B449&lt;206,INDEX(EfficiencyFunctions!$A$2:$A$206,B449+1),1000000)</f>
        <v>#N/A</v>
      </c>
      <c r="F449" t="e">
        <f>IF(B449&lt;206,INDEX(EfficiencyFunctions!$B$2:$B$206,B449+1),INDEX(EfficiencyFunctions!$B$2:$B$206,B449))</f>
        <v>#N/A</v>
      </c>
      <c r="G449">
        <f t="shared" si="12"/>
        <v>0</v>
      </c>
      <c r="H449">
        <f>IF(ISNUMBER((IF($B449&lt;206,INDEX(EfficiencyFunctions!C$2:C$206,$B449+1),INDEX(EfficiencyFunctions!C$2:C$206,$B449))-INDEX(EfficiencyFunctions!C$2:C$206,$B449))/($E449-$C449)*($A449-$C449)+INDEX(EfficiencyFunctions!C$2:C$206,$B449)),(IF($B449&lt;206,INDEX(EfficiencyFunctions!C$2:C$206,$B449+1),INDEX(EfficiencyFunctions!C$2:C$206,$B449))-INDEX(EfficiencyFunctions!C$2:C$206,$B449))/($E449-$C449)*($A449-$C449)+INDEX(EfficiencyFunctions!C$2:C$206,$B449),0)</f>
        <v>0</v>
      </c>
      <c r="I449">
        <f>IF(ISNUMBER((IF($B449&lt;206,INDEX(EfficiencyFunctions!D$2:D$206,$B449+1),INDEX(EfficiencyFunctions!D$2:D$206,$B449))-INDEX(EfficiencyFunctions!D$2:D$206,$B449))/($E449-$C449)*($A449-$C449)+INDEX(EfficiencyFunctions!D$2:D$206,$B449)),(IF($B449&lt;206,INDEX(EfficiencyFunctions!D$2:D$206,$B449+1),INDEX(EfficiencyFunctions!D$2:D$206,$B449))-INDEX(EfficiencyFunctions!D$2:D$206,$B449))/($E449-$C449)*($A449-$C449)+INDEX(EfficiencyFunctions!D$2:D$206,$B449),0)</f>
        <v>0</v>
      </c>
      <c r="J449">
        <f>IF(ISNUMBER((IF($B449&lt;206,INDEX(EfficiencyFunctions!E$2:E$206,$B449+1),INDEX(EfficiencyFunctions!E$2:E$206,$B449))-INDEX(EfficiencyFunctions!E$2:E$206,$B449))/($E449-$C449)*($A449-$C449)+INDEX(EfficiencyFunctions!E$2:E$206,$B449)),(IF($B449&lt;206,INDEX(EfficiencyFunctions!E$2:E$206,$B449+1),INDEX(EfficiencyFunctions!E$2:E$206,$B449))-INDEX(EfficiencyFunctions!E$2:E$206,$B449))/($E449-$C449)*($A449-$C449)+INDEX(EfficiencyFunctions!E$2:E$206,$B449),0)</f>
        <v>0</v>
      </c>
      <c r="K449">
        <f>IF(ISNUMBER((IF($B449&lt;206,INDEX(EfficiencyFunctions!F$2:F$206,$B449+1),INDEX(EfficiencyFunctions!F$2:F$206,$B449))-INDEX(EfficiencyFunctions!F$2:F$206,$B449))/($E449-$C449)*($A449-$C449)+INDEX(EfficiencyFunctions!F$2:F$206,$B449)),(IF($B449&lt;206,INDEX(EfficiencyFunctions!F$2:F$206,$B449+1),INDEX(EfficiencyFunctions!F$2:F$206,$B449))-INDEX(EfficiencyFunctions!F$2:F$206,$B449))/($E449-$C449)*($A449-$C449)+INDEX(EfficiencyFunctions!F$2:F$206,$B449),0)</f>
        <v>0</v>
      </c>
      <c r="L449">
        <f t="shared" si="13"/>
        <v>0</v>
      </c>
      <c r="M449">
        <f>IF(ISNUMBER(MainDisplay!I449),MainDisplay!I449*MainDisplay!$A$5/(683*SUMPRODUCT('Interpolated data'!G$3:G$1003,'Interpolated data'!L$3:L$1003,MainDisplay!I$3:I$1003)),0)</f>
        <v>0</v>
      </c>
    </row>
    <row r="450" spans="1:13" x14ac:dyDescent="0.25">
      <c r="A450" t="str">
        <f>IF(ISNUMBER(MainDisplay!G450),MainDisplay!G450,"")</f>
        <v/>
      </c>
      <c r="B450" t="e">
        <f>MATCH($A450,EfficiencyFunctions!$A$2:$A$206,1)</f>
        <v>#N/A</v>
      </c>
      <c r="C450" t="e">
        <f>INDEX(EfficiencyFunctions!$A$2:$A$206,B450)</f>
        <v>#N/A</v>
      </c>
      <c r="D450" t="e">
        <f>INDEX(EfficiencyFunctions!$B$2:$B$206,B450)</f>
        <v>#N/A</v>
      </c>
      <c r="E450" t="e">
        <f>IF(B450&lt;206,INDEX(EfficiencyFunctions!$A$2:$A$206,B450+1),1000000)</f>
        <v>#N/A</v>
      </c>
      <c r="F450" t="e">
        <f>IF(B450&lt;206,INDEX(EfficiencyFunctions!$B$2:$B$206,B450+1),INDEX(EfficiencyFunctions!$B$2:$B$206,B450))</f>
        <v>#N/A</v>
      </c>
      <c r="G450">
        <f t="shared" si="12"/>
        <v>0</v>
      </c>
      <c r="H450">
        <f>IF(ISNUMBER((IF($B450&lt;206,INDEX(EfficiencyFunctions!C$2:C$206,$B450+1),INDEX(EfficiencyFunctions!C$2:C$206,$B450))-INDEX(EfficiencyFunctions!C$2:C$206,$B450))/($E450-$C450)*($A450-$C450)+INDEX(EfficiencyFunctions!C$2:C$206,$B450)),(IF($B450&lt;206,INDEX(EfficiencyFunctions!C$2:C$206,$B450+1),INDEX(EfficiencyFunctions!C$2:C$206,$B450))-INDEX(EfficiencyFunctions!C$2:C$206,$B450))/($E450-$C450)*($A450-$C450)+INDEX(EfficiencyFunctions!C$2:C$206,$B450),0)</f>
        <v>0</v>
      </c>
      <c r="I450">
        <f>IF(ISNUMBER((IF($B450&lt;206,INDEX(EfficiencyFunctions!D$2:D$206,$B450+1),INDEX(EfficiencyFunctions!D$2:D$206,$B450))-INDEX(EfficiencyFunctions!D$2:D$206,$B450))/($E450-$C450)*($A450-$C450)+INDEX(EfficiencyFunctions!D$2:D$206,$B450)),(IF($B450&lt;206,INDEX(EfficiencyFunctions!D$2:D$206,$B450+1),INDEX(EfficiencyFunctions!D$2:D$206,$B450))-INDEX(EfficiencyFunctions!D$2:D$206,$B450))/($E450-$C450)*($A450-$C450)+INDEX(EfficiencyFunctions!D$2:D$206,$B450),0)</f>
        <v>0</v>
      </c>
      <c r="J450">
        <f>IF(ISNUMBER((IF($B450&lt;206,INDEX(EfficiencyFunctions!E$2:E$206,$B450+1),INDEX(EfficiencyFunctions!E$2:E$206,$B450))-INDEX(EfficiencyFunctions!E$2:E$206,$B450))/($E450-$C450)*($A450-$C450)+INDEX(EfficiencyFunctions!E$2:E$206,$B450)),(IF($B450&lt;206,INDEX(EfficiencyFunctions!E$2:E$206,$B450+1),INDEX(EfficiencyFunctions!E$2:E$206,$B450))-INDEX(EfficiencyFunctions!E$2:E$206,$B450))/($E450-$C450)*($A450-$C450)+INDEX(EfficiencyFunctions!E$2:E$206,$B450),0)</f>
        <v>0</v>
      </c>
      <c r="K450">
        <f>IF(ISNUMBER((IF($B450&lt;206,INDEX(EfficiencyFunctions!F$2:F$206,$B450+1),INDEX(EfficiencyFunctions!F$2:F$206,$B450))-INDEX(EfficiencyFunctions!F$2:F$206,$B450))/($E450-$C450)*($A450-$C450)+INDEX(EfficiencyFunctions!F$2:F$206,$B450)),(IF($B450&lt;206,INDEX(EfficiencyFunctions!F$2:F$206,$B450+1),INDEX(EfficiencyFunctions!F$2:F$206,$B450))-INDEX(EfficiencyFunctions!F$2:F$206,$B450))/($E450-$C450)*($A450-$C450)+INDEX(EfficiencyFunctions!F$2:F$206,$B450),0)</f>
        <v>0</v>
      </c>
      <c r="L450">
        <f t="shared" si="13"/>
        <v>0</v>
      </c>
      <c r="M450">
        <f>IF(ISNUMBER(MainDisplay!I450),MainDisplay!I450*MainDisplay!$A$5/(683*SUMPRODUCT('Interpolated data'!G$3:G$1003,'Interpolated data'!L$3:L$1003,MainDisplay!I$3:I$1003)),0)</f>
        <v>0</v>
      </c>
    </row>
    <row r="451" spans="1:13" x14ac:dyDescent="0.25">
      <c r="A451" t="str">
        <f>IF(ISNUMBER(MainDisplay!G451),MainDisplay!G451,"")</f>
        <v/>
      </c>
      <c r="B451" t="e">
        <f>MATCH($A451,EfficiencyFunctions!$A$2:$A$206,1)</f>
        <v>#N/A</v>
      </c>
      <c r="C451" t="e">
        <f>INDEX(EfficiencyFunctions!$A$2:$A$206,B451)</f>
        <v>#N/A</v>
      </c>
      <c r="D451" t="e">
        <f>INDEX(EfficiencyFunctions!$B$2:$B$206,B451)</f>
        <v>#N/A</v>
      </c>
      <c r="E451" t="e">
        <f>IF(B451&lt;206,INDEX(EfficiencyFunctions!$A$2:$A$206,B451+1),1000000)</f>
        <v>#N/A</v>
      </c>
      <c r="F451" t="e">
        <f>IF(B451&lt;206,INDEX(EfficiencyFunctions!$B$2:$B$206,B451+1),INDEX(EfficiencyFunctions!$B$2:$B$206,B451))</f>
        <v>#N/A</v>
      </c>
      <c r="G451">
        <f t="shared" si="12"/>
        <v>0</v>
      </c>
      <c r="H451">
        <f>IF(ISNUMBER((IF($B451&lt;206,INDEX(EfficiencyFunctions!C$2:C$206,$B451+1),INDEX(EfficiencyFunctions!C$2:C$206,$B451))-INDEX(EfficiencyFunctions!C$2:C$206,$B451))/($E451-$C451)*($A451-$C451)+INDEX(EfficiencyFunctions!C$2:C$206,$B451)),(IF($B451&lt;206,INDEX(EfficiencyFunctions!C$2:C$206,$B451+1),INDEX(EfficiencyFunctions!C$2:C$206,$B451))-INDEX(EfficiencyFunctions!C$2:C$206,$B451))/($E451-$C451)*($A451-$C451)+INDEX(EfficiencyFunctions!C$2:C$206,$B451),0)</f>
        <v>0</v>
      </c>
      <c r="I451">
        <f>IF(ISNUMBER((IF($B451&lt;206,INDEX(EfficiencyFunctions!D$2:D$206,$B451+1),INDEX(EfficiencyFunctions!D$2:D$206,$B451))-INDEX(EfficiencyFunctions!D$2:D$206,$B451))/($E451-$C451)*($A451-$C451)+INDEX(EfficiencyFunctions!D$2:D$206,$B451)),(IF($B451&lt;206,INDEX(EfficiencyFunctions!D$2:D$206,$B451+1),INDEX(EfficiencyFunctions!D$2:D$206,$B451))-INDEX(EfficiencyFunctions!D$2:D$206,$B451))/($E451-$C451)*($A451-$C451)+INDEX(EfficiencyFunctions!D$2:D$206,$B451),0)</f>
        <v>0</v>
      </c>
      <c r="J451">
        <f>IF(ISNUMBER((IF($B451&lt;206,INDEX(EfficiencyFunctions!E$2:E$206,$B451+1),INDEX(EfficiencyFunctions!E$2:E$206,$B451))-INDEX(EfficiencyFunctions!E$2:E$206,$B451))/($E451-$C451)*($A451-$C451)+INDEX(EfficiencyFunctions!E$2:E$206,$B451)),(IF($B451&lt;206,INDEX(EfficiencyFunctions!E$2:E$206,$B451+1),INDEX(EfficiencyFunctions!E$2:E$206,$B451))-INDEX(EfficiencyFunctions!E$2:E$206,$B451))/($E451-$C451)*($A451-$C451)+INDEX(EfficiencyFunctions!E$2:E$206,$B451),0)</f>
        <v>0</v>
      </c>
      <c r="K451">
        <f>IF(ISNUMBER((IF($B451&lt;206,INDEX(EfficiencyFunctions!F$2:F$206,$B451+1),INDEX(EfficiencyFunctions!F$2:F$206,$B451))-INDEX(EfficiencyFunctions!F$2:F$206,$B451))/($E451-$C451)*($A451-$C451)+INDEX(EfficiencyFunctions!F$2:F$206,$B451)),(IF($B451&lt;206,INDEX(EfficiencyFunctions!F$2:F$206,$B451+1),INDEX(EfficiencyFunctions!F$2:F$206,$B451))-INDEX(EfficiencyFunctions!F$2:F$206,$B451))/($E451-$C451)*($A451-$C451)+INDEX(EfficiencyFunctions!F$2:F$206,$B451),0)</f>
        <v>0</v>
      </c>
      <c r="L451">
        <f t="shared" si="13"/>
        <v>0</v>
      </c>
      <c r="M451">
        <f>IF(ISNUMBER(MainDisplay!I451),MainDisplay!I451*MainDisplay!$A$5/(683*SUMPRODUCT('Interpolated data'!G$3:G$1003,'Interpolated data'!L$3:L$1003,MainDisplay!I$3:I$1003)),0)</f>
        <v>0</v>
      </c>
    </row>
    <row r="452" spans="1:13" x14ac:dyDescent="0.25">
      <c r="A452" t="str">
        <f>IF(ISNUMBER(MainDisplay!G452),MainDisplay!G452,"")</f>
        <v/>
      </c>
      <c r="B452" t="e">
        <f>MATCH($A452,EfficiencyFunctions!$A$2:$A$206,1)</f>
        <v>#N/A</v>
      </c>
      <c r="C452" t="e">
        <f>INDEX(EfficiencyFunctions!$A$2:$A$206,B452)</f>
        <v>#N/A</v>
      </c>
      <c r="D452" t="e">
        <f>INDEX(EfficiencyFunctions!$B$2:$B$206,B452)</f>
        <v>#N/A</v>
      </c>
      <c r="E452" t="e">
        <f>IF(B452&lt;206,INDEX(EfficiencyFunctions!$A$2:$A$206,B452+1),1000000)</f>
        <v>#N/A</v>
      </c>
      <c r="F452" t="e">
        <f>IF(B452&lt;206,INDEX(EfficiencyFunctions!$B$2:$B$206,B452+1),INDEX(EfficiencyFunctions!$B$2:$B$206,B452))</f>
        <v>#N/A</v>
      </c>
      <c r="G452">
        <f t="shared" si="12"/>
        <v>0</v>
      </c>
      <c r="H452">
        <f>IF(ISNUMBER((IF($B452&lt;206,INDEX(EfficiencyFunctions!C$2:C$206,$B452+1),INDEX(EfficiencyFunctions!C$2:C$206,$B452))-INDEX(EfficiencyFunctions!C$2:C$206,$B452))/($E452-$C452)*($A452-$C452)+INDEX(EfficiencyFunctions!C$2:C$206,$B452)),(IF($B452&lt;206,INDEX(EfficiencyFunctions!C$2:C$206,$B452+1),INDEX(EfficiencyFunctions!C$2:C$206,$B452))-INDEX(EfficiencyFunctions!C$2:C$206,$B452))/($E452-$C452)*($A452-$C452)+INDEX(EfficiencyFunctions!C$2:C$206,$B452),0)</f>
        <v>0</v>
      </c>
      <c r="I452">
        <f>IF(ISNUMBER((IF($B452&lt;206,INDEX(EfficiencyFunctions!D$2:D$206,$B452+1),INDEX(EfficiencyFunctions!D$2:D$206,$B452))-INDEX(EfficiencyFunctions!D$2:D$206,$B452))/($E452-$C452)*($A452-$C452)+INDEX(EfficiencyFunctions!D$2:D$206,$B452)),(IF($B452&lt;206,INDEX(EfficiencyFunctions!D$2:D$206,$B452+1),INDEX(EfficiencyFunctions!D$2:D$206,$B452))-INDEX(EfficiencyFunctions!D$2:D$206,$B452))/($E452-$C452)*($A452-$C452)+INDEX(EfficiencyFunctions!D$2:D$206,$B452),0)</f>
        <v>0</v>
      </c>
      <c r="J452">
        <f>IF(ISNUMBER((IF($B452&lt;206,INDEX(EfficiencyFunctions!E$2:E$206,$B452+1),INDEX(EfficiencyFunctions!E$2:E$206,$B452))-INDEX(EfficiencyFunctions!E$2:E$206,$B452))/($E452-$C452)*($A452-$C452)+INDEX(EfficiencyFunctions!E$2:E$206,$B452)),(IF($B452&lt;206,INDEX(EfficiencyFunctions!E$2:E$206,$B452+1),INDEX(EfficiencyFunctions!E$2:E$206,$B452))-INDEX(EfficiencyFunctions!E$2:E$206,$B452))/($E452-$C452)*($A452-$C452)+INDEX(EfficiencyFunctions!E$2:E$206,$B452),0)</f>
        <v>0</v>
      </c>
      <c r="K452">
        <f>IF(ISNUMBER((IF($B452&lt;206,INDEX(EfficiencyFunctions!F$2:F$206,$B452+1),INDEX(EfficiencyFunctions!F$2:F$206,$B452))-INDEX(EfficiencyFunctions!F$2:F$206,$B452))/($E452-$C452)*($A452-$C452)+INDEX(EfficiencyFunctions!F$2:F$206,$B452)),(IF($B452&lt;206,INDEX(EfficiencyFunctions!F$2:F$206,$B452+1),INDEX(EfficiencyFunctions!F$2:F$206,$B452))-INDEX(EfficiencyFunctions!F$2:F$206,$B452))/($E452-$C452)*($A452-$C452)+INDEX(EfficiencyFunctions!F$2:F$206,$B452),0)</f>
        <v>0</v>
      </c>
      <c r="L452">
        <f t="shared" si="13"/>
        <v>0</v>
      </c>
      <c r="M452">
        <f>IF(ISNUMBER(MainDisplay!I452),MainDisplay!I452*MainDisplay!$A$5/(683*SUMPRODUCT('Interpolated data'!G$3:G$1003,'Interpolated data'!L$3:L$1003,MainDisplay!I$3:I$1003)),0)</f>
        <v>0</v>
      </c>
    </row>
    <row r="453" spans="1:13" x14ac:dyDescent="0.25">
      <c r="A453" t="str">
        <f>IF(ISNUMBER(MainDisplay!G453),MainDisplay!G453,"")</f>
        <v/>
      </c>
      <c r="B453" t="e">
        <f>MATCH($A453,EfficiencyFunctions!$A$2:$A$206,1)</f>
        <v>#N/A</v>
      </c>
      <c r="C453" t="e">
        <f>INDEX(EfficiencyFunctions!$A$2:$A$206,B453)</f>
        <v>#N/A</v>
      </c>
      <c r="D453" t="e">
        <f>INDEX(EfficiencyFunctions!$B$2:$B$206,B453)</f>
        <v>#N/A</v>
      </c>
      <c r="E453" t="e">
        <f>IF(B453&lt;206,INDEX(EfficiencyFunctions!$A$2:$A$206,B453+1),1000000)</f>
        <v>#N/A</v>
      </c>
      <c r="F453" t="e">
        <f>IF(B453&lt;206,INDEX(EfficiencyFunctions!$B$2:$B$206,B453+1),INDEX(EfficiencyFunctions!$B$2:$B$206,B453))</f>
        <v>#N/A</v>
      </c>
      <c r="G453">
        <f t="shared" ref="G453:G516" si="14">IF(ISNUMBER((F453-D453)/(E453-C453)*($A453-C453)+D453),(F453-D453)/(E453-C453)*($A453-C453)+D453,0)</f>
        <v>0</v>
      </c>
      <c r="H453">
        <f>IF(ISNUMBER((IF($B453&lt;206,INDEX(EfficiencyFunctions!C$2:C$206,$B453+1),INDEX(EfficiencyFunctions!C$2:C$206,$B453))-INDEX(EfficiencyFunctions!C$2:C$206,$B453))/($E453-$C453)*($A453-$C453)+INDEX(EfficiencyFunctions!C$2:C$206,$B453)),(IF($B453&lt;206,INDEX(EfficiencyFunctions!C$2:C$206,$B453+1),INDEX(EfficiencyFunctions!C$2:C$206,$B453))-INDEX(EfficiencyFunctions!C$2:C$206,$B453))/($E453-$C453)*($A453-$C453)+INDEX(EfficiencyFunctions!C$2:C$206,$B453),0)</f>
        <v>0</v>
      </c>
      <c r="I453">
        <f>IF(ISNUMBER((IF($B453&lt;206,INDEX(EfficiencyFunctions!D$2:D$206,$B453+1),INDEX(EfficiencyFunctions!D$2:D$206,$B453))-INDEX(EfficiencyFunctions!D$2:D$206,$B453))/($E453-$C453)*($A453-$C453)+INDEX(EfficiencyFunctions!D$2:D$206,$B453)),(IF($B453&lt;206,INDEX(EfficiencyFunctions!D$2:D$206,$B453+1),INDEX(EfficiencyFunctions!D$2:D$206,$B453))-INDEX(EfficiencyFunctions!D$2:D$206,$B453))/($E453-$C453)*($A453-$C453)+INDEX(EfficiencyFunctions!D$2:D$206,$B453),0)</f>
        <v>0</v>
      </c>
      <c r="J453">
        <f>IF(ISNUMBER((IF($B453&lt;206,INDEX(EfficiencyFunctions!E$2:E$206,$B453+1),INDEX(EfficiencyFunctions!E$2:E$206,$B453))-INDEX(EfficiencyFunctions!E$2:E$206,$B453))/($E453-$C453)*($A453-$C453)+INDEX(EfficiencyFunctions!E$2:E$206,$B453)),(IF($B453&lt;206,INDEX(EfficiencyFunctions!E$2:E$206,$B453+1),INDEX(EfficiencyFunctions!E$2:E$206,$B453))-INDEX(EfficiencyFunctions!E$2:E$206,$B453))/($E453-$C453)*($A453-$C453)+INDEX(EfficiencyFunctions!E$2:E$206,$B453),0)</f>
        <v>0</v>
      </c>
      <c r="K453">
        <f>IF(ISNUMBER((IF($B453&lt;206,INDEX(EfficiencyFunctions!F$2:F$206,$B453+1),INDEX(EfficiencyFunctions!F$2:F$206,$B453))-INDEX(EfficiencyFunctions!F$2:F$206,$B453))/($E453-$C453)*($A453-$C453)+INDEX(EfficiencyFunctions!F$2:F$206,$B453)),(IF($B453&lt;206,INDEX(EfficiencyFunctions!F$2:F$206,$B453+1),INDEX(EfficiencyFunctions!F$2:F$206,$B453))-INDEX(EfficiencyFunctions!F$2:F$206,$B453))/($E453-$C453)*($A453-$C453)+INDEX(EfficiencyFunctions!F$2:F$206,$B453),0)</f>
        <v>0</v>
      </c>
      <c r="L453">
        <f t="shared" ref="L453:L516" si="15">IF(ISNUMBER(A453),IF(ISNUMBER(A454),(A453-A452)/2+(A454-A453)/2,(A453-A452)/2),0)</f>
        <v>0</v>
      </c>
      <c r="M453">
        <f>IF(ISNUMBER(MainDisplay!I453),MainDisplay!I453*MainDisplay!$A$5/(683*SUMPRODUCT('Interpolated data'!G$3:G$1003,'Interpolated data'!L$3:L$1003,MainDisplay!I$3:I$1003)),0)</f>
        <v>0</v>
      </c>
    </row>
    <row r="454" spans="1:13" x14ac:dyDescent="0.25">
      <c r="A454" t="str">
        <f>IF(ISNUMBER(MainDisplay!G454),MainDisplay!G454,"")</f>
        <v/>
      </c>
      <c r="B454" t="e">
        <f>MATCH($A454,EfficiencyFunctions!$A$2:$A$206,1)</f>
        <v>#N/A</v>
      </c>
      <c r="C454" t="e">
        <f>INDEX(EfficiencyFunctions!$A$2:$A$206,B454)</f>
        <v>#N/A</v>
      </c>
      <c r="D454" t="e">
        <f>INDEX(EfficiencyFunctions!$B$2:$B$206,B454)</f>
        <v>#N/A</v>
      </c>
      <c r="E454" t="e">
        <f>IF(B454&lt;206,INDEX(EfficiencyFunctions!$A$2:$A$206,B454+1),1000000)</f>
        <v>#N/A</v>
      </c>
      <c r="F454" t="e">
        <f>IF(B454&lt;206,INDEX(EfficiencyFunctions!$B$2:$B$206,B454+1),INDEX(EfficiencyFunctions!$B$2:$B$206,B454))</f>
        <v>#N/A</v>
      </c>
      <c r="G454">
        <f t="shared" si="14"/>
        <v>0</v>
      </c>
      <c r="H454">
        <f>IF(ISNUMBER((IF($B454&lt;206,INDEX(EfficiencyFunctions!C$2:C$206,$B454+1),INDEX(EfficiencyFunctions!C$2:C$206,$B454))-INDEX(EfficiencyFunctions!C$2:C$206,$B454))/($E454-$C454)*($A454-$C454)+INDEX(EfficiencyFunctions!C$2:C$206,$B454)),(IF($B454&lt;206,INDEX(EfficiencyFunctions!C$2:C$206,$B454+1),INDEX(EfficiencyFunctions!C$2:C$206,$B454))-INDEX(EfficiencyFunctions!C$2:C$206,$B454))/($E454-$C454)*($A454-$C454)+INDEX(EfficiencyFunctions!C$2:C$206,$B454),0)</f>
        <v>0</v>
      </c>
      <c r="I454">
        <f>IF(ISNUMBER((IF($B454&lt;206,INDEX(EfficiencyFunctions!D$2:D$206,$B454+1),INDEX(EfficiencyFunctions!D$2:D$206,$B454))-INDEX(EfficiencyFunctions!D$2:D$206,$B454))/($E454-$C454)*($A454-$C454)+INDEX(EfficiencyFunctions!D$2:D$206,$B454)),(IF($B454&lt;206,INDEX(EfficiencyFunctions!D$2:D$206,$B454+1),INDEX(EfficiencyFunctions!D$2:D$206,$B454))-INDEX(EfficiencyFunctions!D$2:D$206,$B454))/($E454-$C454)*($A454-$C454)+INDEX(EfficiencyFunctions!D$2:D$206,$B454),0)</f>
        <v>0</v>
      </c>
      <c r="J454">
        <f>IF(ISNUMBER((IF($B454&lt;206,INDEX(EfficiencyFunctions!E$2:E$206,$B454+1),INDEX(EfficiencyFunctions!E$2:E$206,$B454))-INDEX(EfficiencyFunctions!E$2:E$206,$B454))/($E454-$C454)*($A454-$C454)+INDEX(EfficiencyFunctions!E$2:E$206,$B454)),(IF($B454&lt;206,INDEX(EfficiencyFunctions!E$2:E$206,$B454+1),INDEX(EfficiencyFunctions!E$2:E$206,$B454))-INDEX(EfficiencyFunctions!E$2:E$206,$B454))/($E454-$C454)*($A454-$C454)+INDEX(EfficiencyFunctions!E$2:E$206,$B454),0)</f>
        <v>0</v>
      </c>
      <c r="K454">
        <f>IF(ISNUMBER((IF($B454&lt;206,INDEX(EfficiencyFunctions!F$2:F$206,$B454+1),INDEX(EfficiencyFunctions!F$2:F$206,$B454))-INDEX(EfficiencyFunctions!F$2:F$206,$B454))/($E454-$C454)*($A454-$C454)+INDEX(EfficiencyFunctions!F$2:F$206,$B454)),(IF($B454&lt;206,INDEX(EfficiencyFunctions!F$2:F$206,$B454+1),INDEX(EfficiencyFunctions!F$2:F$206,$B454))-INDEX(EfficiencyFunctions!F$2:F$206,$B454))/($E454-$C454)*($A454-$C454)+INDEX(EfficiencyFunctions!F$2:F$206,$B454),0)</f>
        <v>0</v>
      </c>
      <c r="L454">
        <f t="shared" si="15"/>
        <v>0</v>
      </c>
      <c r="M454">
        <f>IF(ISNUMBER(MainDisplay!I454),MainDisplay!I454*MainDisplay!$A$5/(683*SUMPRODUCT('Interpolated data'!G$3:G$1003,'Interpolated data'!L$3:L$1003,MainDisplay!I$3:I$1003)),0)</f>
        <v>0</v>
      </c>
    </row>
    <row r="455" spans="1:13" x14ac:dyDescent="0.25">
      <c r="A455" t="str">
        <f>IF(ISNUMBER(MainDisplay!G455),MainDisplay!G455,"")</f>
        <v/>
      </c>
      <c r="B455" t="e">
        <f>MATCH($A455,EfficiencyFunctions!$A$2:$A$206,1)</f>
        <v>#N/A</v>
      </c>
      <c r="C455" t="e">
        <f>INDEX(EfficiencyFunctions!$A$2:$A$206,B455)</f>
        <v>#N/A</v>
      </c>
      <c r="D455" t="e">
        <f>INDEX(EfficiencyFunctions!$B$2:$B$206,B455)</f>
        <v>#N/A</v>
      </c>
      <c r="E455" t="e">
        <f>IF(B455&lt;206,INDEX(EfficiencyFunctions!$A$2:$A$206,B455+1),1000000)</f>
        <v>#N/A</v>
      </c>
      <c r="F455" t="e">
        <f>IF(B455&lt;206,INDEX(EfficiencyFunctions!$B$2:$B$206,B455+1),INDEX(EfficiencyFunctions!$B$2:$B$206,B455))</f>
        <v>#N/A</v>
      </c>
      <c r="G455">
        <f t="shared" si="14"/>
        <v>0</v>
      </c>
      <c r="H455">
        <f>IF(ISNUMBER((IF($B455&lt;206,INDEX(EfficiencyFunctions!C$2:C$206,$B455+1),INDEX(EfficiencyFunctions!C$2:C$206,$B455))-INDEX(EfficiencyFunctions!C$2:C$206,$B455))/($E455-$C455)*($A455-$C455)+INDEX(EfficiencyFunctions!C$2:C$206,$B455)),(IF($B455&lt;206,INDEX(EfficiencyFunctions!C$2:C$206,$B455+1),INDEX(EfficiencyFunctions!C$2:C$206,$B455))-INDEX(EfficiencyFunctions!C$2:C$206,$B455))/($E455-$C455)*($A455-$C455)+INDEX(EfficiencyFunctions!C$2:C$206,$B455),0)</f>
        <v>0</v>
      </c>
      <c r="I455">
        <f>IF(ISNUMBER((IF($B455&lt;206,INDEX(EfficiencyFunctions!D$2:D$206,$B455+1),INDEX(EfficiencyFunctions!D$2:D$206,$B455))-INDEX(EfficiencyFunctions!D$2:D$206,$B455))/($E455-$C455)*($A455-$C455)+INDEX(EfficiencyFunctions!D$2:D$206,$B455)),(IF($B455&lt;206,INDEX(EfficiencyFunctions!D$2:D$206,$B455+1),INDEX(EfficiencyFunctions!D$2:D$206,$B455))-INDEX(EfficiencyFunctions!D$2:D$206,$B455))/($E455-$C455)*($A455-$C455)+INDEX(EfficiencyFunctions!D$2:D$206,$B455),0)</f>
        <v>0</v>
      </c>
      <c r="J455">
        <f>IF(ISNUMBER((IF($B455&lt;206,INDEX(EfficiencyFunctions!E$2:E$206,$B455+1),INDEX(EfficiencyFunctions!E$2:E$206,$B455))-INDEX(EfficiencyFunctions!E$2:E$206,$B455))/($E455-$C455)*($A455-$C455)+INDEX(EfficiencyFunctions!E$2:E$206,$B455)),(IF($B455&lt;206,INDEX(EfficiencyFunctions!E$2:E$206,$B455+1),INDEX(EfficiencyFunctions!E$2:E$206,$B455))-INDEX(EfficiencyFunctions!E$2:E$206,$B455))/($E455-$C455)*($A455-$C455)+INDEX(EfficiencyFunctions!E$2:E$206,$B455),0)</f>
        <v>0</v>
      </c>
      <c r="K455">
        <f>IF(ISNUMBER((IF($B455&lt;206,INDEX(EfficiencyFunctions!F$2:F$206,$B455+1),INDEX(EfficiencyFunctions!F$2:F$206,$B455))-INDEX(EfficiencyFunctions!F$2:F$206,$B455))/($E455-$C455)*($A455-$C455)+INDEX(EfficiencyFunctions!F$2:F$206,$B455)),(IF($B455&lt;206,INDEX(EfficiencyFunctions!F$2:F$206,$B455+1),INDEX(EfficiencyFunctions!F$2:F$206,$B455))-INDEX(EfficiencyFunctions!F$2:F$206,$B455))/($E455-$C455)*($A455-$C455)+INDEX(EfficiencyFunctions!F$2:F$206,$B455),0)</f>
        <v>0</v>
      </c>
      <c r="L455">
        <f t="shared" si="15"/>
        <v>0</v>
      </c>
      <c r="M455">
        <f>IF(ISNUMBER(MainDisplay!I455),MainDisplay!I455*MainDisplay!$A$5/(683*SUMPRODUCT('Interpolated data'!G$3:G$1003,'Interpolated data'!L$3:L$1003,MainDisplay!I$3:I$1003)),0)</f>
        <v>0</v>
      </c>
    </row>
    <row r="456" spans="1:13" x14ac:dyDescent="0.25">
      <c r="A456" t="str">
        <f>IF(ISNUMBER(MainDisplay!G456),MainDisplay!G456,"")</f>
        <v/>
      </c>
      <c r="B456" t="e">
        <f>MATCH($A456,EfficiencyFunctions!$A$2:$A$206,1)</f>
        <v>#N/A</v>
      </c>
      <c r="C456" t="e">
        <f>INDEX(EfficiencyFunctions!$A$2:$A$206,B456)</f>
        <v>#N/A</v>
      </c>
      <c r="D456" t="e">
        <f>INDEX(EfficiencyFunctions!$B$2:$B$206,B456)</f>
        <v>#N/A</v>
      </c>
      <c r="E456" t="e">
        <f>IF(B456&lt;206,INDEX(EfficiencyFunctions!$A$2:$A$206,B456+1),1000000)</f>
        <v>#N/A</v>
      </c>
      <c r="F456" t="e">
        <f>IF(B456&lt;206,INDEX(EfficiencyFunctions!$B$2:$B$206,B456+1),INDEX(EfficiencyFunctions!$B$2:$B$206,B456))</f>
        <v>#N/A</v>
      </c>
      <c r="G456">
        <f t="shared" si="14"/>
        <v>0</v>
      </c>
      <c r="H456">
        <f>IF(ISNUMBER((IF($B456&lt;206,INDEX(EfficiencyFunctions!C$2:C$206,$B456+1),INDEX(EfficiencyFunctions!C$2:C$206,$B456))-INDEX(EfficiencyFunctions!C$2:C$206,$B456))/($E456-$C456)*($A456-$C456)+INDEX(EfficiencyFunctions!C$2:C$206,$B456)),(IF($B456&lt;206,INDEX(EfficiencyFunctions!C$2:C$206,$B456+1),INDEX(EfficiencyFunctions!C$2:C$206,$B456))-INDEX(EfficiencyFunctions!C$2:C$206,$B456))/($E456-$C456)*($A456-$C456)+INDEX(EfficiencyFunctions!C$2:C$206,$B456),0)</f>
        <v>0</v>
      </c>
      <c r="I456">
        <f>IF(ISNUMBER((IF($B456&lt;206,INDEX(EfficiencyFunctions!D$2:D$206,$B456+1),INDEX(EfficiencyFunctions!D$2:D$206,$B456))-INDEX(EfficiencyFunctions!D$2:D$206,$B456))/($E456-$C456)*($A456-$C456)+INDEX(EfficiencyFunctions!D$2:D$206,$B456)),(IF($B456&lt;206,INDEX(EfficiencyFunctions!D$2:D$206,$B456+1),INDEX(EfficiencyFunctions!D$2:D$206,$B456))-INDEX(EfficiencyFunctions!D$2:D$206,$B456))/($E456-$C456)*($A456-$C456)+INDEX(EfficiencyFunctions!D$2:D$206,$B456),0)</f>
        <v>0</v>
      </c>
      <c r="J456">
        <f>IF(ISNUMBER((IF($B456&lt;206,INDEX(EfficiencyFunctions!E$2:E$206,$B456+1),INDEX(EfficiencyFunctions!E$2:E$206,$B456))-INDEX(EfficiencyFunctions!E$2:E$206,$B456))/($E456-$C456)*($A456-$C456)+INDEX(EfficiencyFunctions!E$2:E$206,$B456)),(IF($B456&lt;206,INDEX(EfficiencyFunctions!E$2:E$206,$B456+1),INDEX(EfficiencyFunctions!E$2:E$206,$B456))-INDEX(EfficiencyFunctions!E$2:E$206,$B456))/($E456-$C456)*($A456-$C456)+INDEX(EfficiencyFunctions!E$2:E$206,$B456),0)</f>
        <v>0</v>
      </c>
      <c r="K456">
        <f>IF(ISNUMBER((IF($B456&lt;206,INDEX(EfficiencyFunctions!F$2:F$206,$B456+1),INDEX(EfficiencyFunctions!F$2:F$206,$B456))-INDEX(EfficiencyFunctions!F$2:F$206,$B456))/($E456-$C456)*($A456-$C456)+INDEX(EfficiencyFunctions!F$2:F$206,$B456)),(IF($B456&lt;206,INDEX(EfficiencyFunctions!F$2:F$206,$B456+1),INDEX(EfficiencyFunctions!F$2:F$206,$B456))-INDEX(EfficiencyFunctions!F$2:F$206,$B456))/($E456-$C456)*($A456-$C456)+INDEX(EfficiencyFunctions!F$2:F$206,$B456),0)</f>
        <v>0</v>
      </c>
      <c r="L456">
        <f t="shared" si="15"/>
        <v>0</v>
      </c>
      <c r="M456">
        <f>IF(ISNUMBER(MainDisplay!I456),MainDisplay!I456*MainDisplay!$A$5/(683*SUMPRODUCT('Interpolated data'!G$3:G$1003,'Interpolated data'!L$3:L$1003,MainDisplay!I$3:I$1003)),0)</f>
        <v>0</v>
      </c>
    </row>
    <row r="457" spans="1:13" x14ac:dyDescent="0.25">
      <c r="A457" t="str">
        <f>IF(ISNUMBER(MainDisplay!G457),MainDisplay!G457,"")</f>
        <v/>
      </c>
      <c r="B457" t="e">
        <f>MATCH($A457,EfficiencyFunctions!$A$2:$A$206,1)</f>
        <v>#N/A</v>
      </c>
      <c r="C457" t="e">
        <f>INDEX(EfficiencyFunctions!$A$2:$A$206,B457)</f>
        <v>#N/A</v>
      </c>
      <c r="D457" t="e">
        <f>INDEX(EfficiencyFunctions!$B$2:$B$206,B457)</f>
        <v>#N/A</v>
      </c>
      <c r="E457" t="e">
        <f>IF(B457&lt;206,INDEX(EfficiencyFunctions!$A$2:$A$206,B457+1),1000000)</f>
        <v>#N/A</v>
      </c>
      <c r="F457" t="e">
        <f>IF(B457&lt;206,INDEX(EfficiencyFunctions!$B$2:$B$206,B457+1),INDEX(EfficiencyFunctions!$B$2:$B$206,B457))</f>
        <v>#N/A</v>
      </c>
      <c r="G457">
        <f t="shared" si="14"/>
        <v>0</v>
      </c>
      <c r="H457">
        <f>IF(ISNUMBER((IF($B457&lt;206,INDEX(EfficiencyFunctions!C$2:C$206,$B457+1),INDEX(EfficiencyFunctions!C$2:C$206,$B457))-INDEX(EfficiencyFunctions!C$2:C$206,$B457))/($E457-$C457)*($A457-$C457)+INDEX(EfficiencyFunctions!C$2:C$206,$B457)),(IF($B457&lt;206,INDEX(EfficiencyFunctions!C$2:C$206,$B457+1),INDEX(EfficiencyFunctions!C$2:C$206,$B457))-INDEX(EfficiencyFunctions!C$2:C$206,$B457))/($E457-$C457)*($A457-$C457)+INDEX(EfficiencyFunctions!C$2:C$206,$B457),0)</f>
        <v>0</v>
      </c>
      <c r="I457">
        <f>IF(ISNUMBER((IF($B457&lt;206,INDEX(EfficiencyFunctions!D$2:D$206,$B457+1),INDEX(EfficiencyFunctions!D$2:D$206,$B457))-INDEX(EfficiencyFunctions!D$2:D$206,$B457))/($E457-$C457)*($A457-$C457)+INDEX(EfficiencyFunctions!D$2:D$206,$B457)),(IF($B457&lt;206,INDEX(EfficiencyFunctions!D$2:D$206,$B457+1),INDEX(EfficiencyFunctions!D$2:D$206,$B457))-INDEX(EfficiencyFunctions!D$2:D$206,$B457))/($E457-$C457)*($A457-$C457)+INDEX(EfficiencyFunctions!D$2:D$206,$B457),0)</f>
        <v>0</v>
      </c>
      <c r="J457">
        <f>IF(ISNUMBER((IF($B457&lt;206,INDEX(EfficiencyFunctions!E$2:E$206,$B457+1),INDEX(EfficiencyFunctions!E$2:E$206,$B457))-INDEX(EfficiencyFunctions!E$2:E$206,$B457))/($E457-$C457)*($A457-$C457)+INDEX(EfficiencyFunctions!E$2:E$206,$B457)),(IF($B457&lt;206,INDEX(EfficiencyFunctions!E$2:E$206,$B457+1),INDEX(EfficiencyFunctions!E$2:E$206,$B457))-INDEX(EfficiencyFunctions!E$2:E$206,$B457))/($E457-$C457)*($A457-$C457)+INDEX(EfficiencyFunctions!E$2:E$206,$B457),0)</f>
        <v>0</v>
      </c>
      <c r="K457">
        <f>IF(ISNUMBER((IF($B457&lt;206,INDEX(EfficiencyFunctions!F$2:F$206,$B457+1),INDEX(EfficiencyFunctions!F$2:F$206,$B457))-INDEX(EfficiencyFunctions!F$2:F$206,$B457))/($E457-$C457)*($A457-$C457)+INDEX(EfficiencyFunctions!F$2:F$206,$B457)),(IF($B457&lt;206,INDEX(EfficiencyFunctions!F$2:F$206,$B457+1),INDEX(EfficiencyFunctions!F$2:F$206,$B457))-INDEX(EfficiencyFunctions!F$2:F$206,$B457))/($E457-$C457)*($A457-$C457)+INDEX(EfficiencyFunctions!F$2:F$206,$B457),0)</f>
        <v>0</v>
      </c>
      <c r="L457">
        <f t="shared" si="15"/>
        <v>0</v>
      </c>
      <c r="M457">
        <f>IF(ISNUMBER(MainDisplay!I457),MainDisplay!I457*MainDisplay!$A$5/(683*SUMPRODUCT('Interpolated data'!G$3:G$1003,'Interpolated data'!L$3:L$1003,MainDisplay!I$3:I$1003)),0)</f>
        <v>0</v>
      </c>
    </row>
    <row r="458" spans="1:13" x14ac:dyDescent="0.25">
      <c r="A458" t="str">
        <f>IF(ISNUMBER(MainDisplay!G458),MainDisplay!G458,"")</f>
        <v/>
      </c>
      <c r="B458" t="e">
        <f>MATCH($A458,EfficiencyFunctions!$A$2:$A$206,1)</f>
        <v>#N/A</v>
      </c>
      <c r="C458" t="e">
        <f>INDEX(EfficiencyFunctions!$A$2:$A$206,B458)</f>
        <v>#N/A</v>
      </c>
      <c r="D458" t="e">
        <f>INDEX(EfficiencyFunctions!$B$2:$B$206,B458)</f>
        <v>#N/A</v>
      </c>
      <c r="E458" t="e">
        <f>IF(B458&lt;206,INDEX(EfficiencyFunctions!$A$2:$A$206,B458+1),1000000)</f>
        <v>#N/A</v>
      </c>
      <c r="F458" t="e">
        <f>IF(B458&lt;206,INDEX(EfficiencyFunctions!$B$2:$B$206,B458+1),INDEX(EfficiencyFunctions!$B$2:$B$206,B458))</f>
        <v>#N/A</v>
      </c>
      <c r="G458">
        <f t="shared" si="14"/>
        <v>0</v>
      </c>
      <c r="H458">
        <f>IF(ISNUMBER((IF($B458&lt;206,INDEX(EfficiencyFunctions!C$2:C$206,$B458+1),INDEX(EfficiencyFunctions!C$2:C$206,$B458))-INDEX(EfficiencyFunctions!C$2:C$206,$B458))/($E458-$C458)*($A458-$C458)+INDEX(EfficiencyFunctions!C$2:C$206,$B458)),(IF($B458&lt;206,INDEX(EfficiencyFunctions!C$2:C$206,$B458+1),INDEX(EfficiencyFunctions!C$2:C$206,$B458))-INDEX(EfficiencyFunctions!C$2:C$206,$B458))/($E458-$C458)*($A458-$C458)+INDEX(EfficiencyFunctions!C$2:C$206,$B458),0)</f>
        <v>0</v>
      </c>
      <c r="I458">
        <f>IF(ISNUMBER((IF($B458&lt;206,INDEX(EfficiencyFunctions!D$2:D$206,$B458+1),INDEX(EfficiencyFunctions!D$2:D$206,$B458))-INDEX(EfficiencyFunctions!D$2:D$206,$B458))/($E458-$C458)*($A458-$C458)+INDEX(EfficiencyFunctions!D$2:D$206,$B458)),(IF($B458&lt;206,INDEX(EfficiencyFunctions!D$2:D$206,$B458+1),INDEX(EfficiencyFunctions!D$2:D$206,$B458))-INDEX(EfficiencyFunctions!D$2:D$206,$B458))/($E458-$C458)*($A458-$C458)+INDEX(EfficiencyFunctions!D$2:D$206,$B458),0)</f>
        <v>0</v>
      </c>
      <c r="J458">
        <f>IF(ISNUMBER((IF($B458&lt;206,INDEX(EfficiencyFunctions!E$2:E$206,$B458+1),INDEX(EfficiencyFunctions!E$2:E$206,$B458))-INDEX(EfficiencyFunctions!E$2:E$206,$B458))/($E458-$C458)*($A458-$C458)+INDEX(EfficiencyFunctions!E$2:E$206,$B458)),(IF($B458&lt;206,INDEX(EfficiencyFunctions!E$2:E$206,$B458+1),INDEX(EfficiencyFunctions!E$2:E$206,$B458))-INDEX(EfficiencyFunctions!E$2:E$206,$B458))/($E458-$C458)*($A458-$C458)+INDEX(EfficiencyFunctions!E$2:E$206,$B458),0)</f>
        <v>0</v>
      </c>
      <c r="K458">
        <f>IF(ISNUMBER((IF($B458&lt;206,INDEX(EfficiencyFunctions!F$2:F$206,$B458+1),INDEX(EfficiencyFunctions!F$2:F$206,$B458))-INDEX(EfficiencyFunctions!F$2:F$206,$B458))/($E458-$C458)*($A458-$C458)+INDEX(EfficiencyFunctions!F$2:F$206,$B458)),(IF($B458&lt;206,INDEX(EfficiencyFunctions!F$2:F$206,$B458+1),INDEX(EfficiencyFunctions!F$2:F$206,$B458))-INDEX(EfficiencyFunctions!F$2:F$206,$B458))/($E458-$C458)*($A458-$C458)+INDEX(EfficiencyFunctions!F$2:F$206,$B458),0)</f>
        <v>0</v>
      </c>
      <c r="L458">
        <f t="shared" si="15"/>
        <v>0</v>
      </c>
      <c r="M458">
        <f>IF(ISNUMBER(MainDisplay!I458),MainDisplay!I458*MainDisplay!$A$5/(683*SUMPRODUCT('Interpolated data'!G$3:G$1003,'Interpolated data'!L$3:L$1003,MainDisplay!I$3:I$1003)),0)</f>
        <v>0</v>
      </c>
    </row>
    <row r="459" spans="1:13" x14ac:dyDescent="0.25">
      <c r="A459" t="str">
        <f>IF(ISNUMBER(MainDisplay!G459),MainDisplay!G459,"")</f>
        <v/>
      </c>
      <c r="B459" t="e">
        <f>MATCH($A459,EfficiencyFunctions!$A$2:$A$206,1)</f>
        <v>#N/A</v>
      </c>
      <c r="C459" t="e">
        <f>INDEX(EfficiencyFunctions!$A$2:$A$206,B459)</f>
        <v>#N/A</v>
      </c>
      <c r="D459" t="e">
        <f>INDEX(EfficiencyFunctions!$B$2:$B$206,B459)</f>
        <v>#N/A</v>
      </c>
      <c r="E459" t="e">
        <f>IF(B459&lt;206,INDEX(EfficiencyFunctions!$A$2:$A$206,B459+1),1000000)</f>
        <v>#N/A</v>
      </c>
      <c r="F459" t="e">
        <f>IF(B459&lt;206,INDEX(EfficiencyFunctions!$B$2:$B$206,B459+1),INDEX(EfficiencyFunctions!$B$2:$B$206,B459))</f>
        <v>#N/A</v>
      </c>
      <c r="G459">
        <f t="shared" si="14"/>
        <v>0</v>
      </c>
      <c r="H459">
        <f>IF(ISNUMBER((IF($B459&lt;206,INDEX(EfficiencyFunctions!C$2:C$206,$B459+1),INDEX(EfficiencyFunctions!C$2:C$206,$B459))-INDEX(EfficiencyFunctions!C$2:C$206,$B459))/($E459-$C459)*($A459-$C459)+INDEX(EfficiencyFunctions!C$2:C$206,$B459)),(IF($B459&lt;206,INDEX(EfficiencyFunctions!C$2:C$206,$B459+1),INDEX(EfficiencyFunctions!C$2:C$206,$B459))-INDEX(EfficiencyFunctions!C$2:C$206,$B459))/($E459-$C459)*($A459-$C459)+INDEX(EfficiencyFunctions!C$2:C$206,$B459),0)</f>
        <v>0</v>
      </c>
      <c r="I459">
        <f>IF(ISNUMBER((IF($B459&lt;206,INDEX(EfficiencyFunctions!D$2:D$206,$B459+1),INDEX(EfficiencyFunctions!D$2:D$206,$B459))-INDEX(EfficiencyFunctions!D$2:D$206,$B459))/($E459-$C459)*($A459-$C459)+INDEX(EfficiencyFunctions!D$2:D$206,$B459)),(IF($B459&lt;206,INDEX(EfficiencyFunctions!D$2:D$206,$B459+1),INDEX(EfficiencyFunctions!D$2:D$206,$B459))-INDEX(EfficiencyFunctions!D$2:D$206,$B459))/($E459-$C459)*($A459-$C459)+INDEX(EfficiencyFunctions!D$2:D$206,$B459),0)</f>
        <v>0</v>
      </c>
      <c r="J459">
        <f>IF(ISNUMBER((IF($B459&lt;206,INDEX(EfficiencyFunctions!E$2:E$206,$B459+1),INDEX(EfficiencyFunctions!E$2:E$206,$B459))-INDEX(EfficiencyFunctions!E$2:E$206,$B459))/($E459-$C459)*($A459-$C459)+INDEX(EfficiencyFunctions!E$2:E$206,$B459)),(IF($B459&lt;206,INDEX(EfficiencyFunctions!E$2:E$206,$B459+1),INDEX(EfficiencyFunctions!E$2:E$206,$B459))-INDEX(EfficiencyFunctions!E$2:E$206,$B459))/($E459-$C459)*($A459-$C459)+INDEX(EfficiencyFunctions!E$2:E$206,$B459),0)</f>
        <v>0</v>
      </c>
      <c r="K459">
        <f>IF(ISNUMBER((IF($B459&lt;206,INDEX(EfficiencyFunctions!F$2:F$206,$B459+1),INDEX(EfficiencyFunctions!F$2:F$206,$B459))-INDEX(EfficiencyFunctions!F$2:F$206,$B459))/($E459-$C459)*($A459-$C459)+INDEX(EfficiencyFunctions!F$2:F$206,$B459)),(IF($B459&lt;206,INDEX(EfficiencyFunctions!F$2:F$206,$B459+1),INDEX(EfficiencyFunctions!F$2:F$206,$B459))-INDEX(EfficiencyFunctions!F$2:F$206,$B459))/($E459-$C459)*($A459-$C459)+INDEX(EfficiencyFunctions!F$2:F$206,$B459),0)</f>
        <v>0</v>
      </c>
      <c r="L459">
        <f t="shared" si="15"/>
        <v>0</v>
      </c>
      <c r="M459">
        <f>IF(ISNUMBER(MainDisplay!I459),MainDisplay!I459*MainDisplay!$A$5/(683*SUMPRODUCT('Interpolated data'!G$3:G$1003,'Interpolated data'!L$3:L$1003,MainDisplay!I$3:I$1003)),0)</f>
        <v>0</v>
      </c>
    </row>
    <row r="460" spans="1:13" x14ac:dyDescent="0.25">
      <c r="A460" t="str">
        <f>IF(ISNUMBER(MainDisplay!G460),MainDisplay!G460,"")</f>
        <v/>
      </c>
      <c r="B460" t="e">
        <f>MATCH($A460,EfficiencyFunctions!$A$2:$A$206,1)</f>
        <v>#N/A</v>
      </c>
      <c r="C460" t="e">
        <f>INDEX(EfficiencyFunctions!$A$2:$A$206,B460)</f>
        <v>#N/A</v>
      </c>
      <c r="D460" t="e">
        <f>INDEX(EfficiencyFunctions!$B$2:$B$206,B460)</f>
        <v>#N/A</v>
      </c>
      <c r="E460" t="e">
        <f>IF(B460&lt;206,INDEX(EfficiencyFunctions!$A$2:$A$206,B460+1),1000000)</f>
        <v>#N/A</v>
      </c>
      <c r="F460" t="e">
        <f>IF(B460&lt;206,INDEX(EfficiencyFunctions!$B$2:$B$206,B460+1),INDEX(EfficiencyFunctions!$B$2:$B$206,B460))</f>
        <v>#N/A</v>
      </c>
      <c r="G460">
        <f t="shared" si="14"/>
        <v>0</v>
      </c>
      <c r="H460">
        <f>IF(ISNUMBER((IF($B460&lt;206,INDEX(EfficiencyFunctions!C$2:C$206,$B460+1),INDEX(EfficiencyFunctions!C$2:C$206,$B460))-INDEX(EfficiencyFunctions!C$2:C$206,$B460))/($E460-$C460)*($A460-$C460)+INDEX(EfficiencyFunctions!C$2:C$206,$B460)),(IF($B460&lt;206,INDEX(EfficiencyFunctions!C$2:C$206,$B460+1),INDEX(EfficiencyFunctions!C$2:C$206,$B460))-INDEX(EfficiencyFunctions!C$2:C$206,$B460))/($E460-$C460)*($A460-$C460)+INDEX(EfficiencyFunctions!C$2:C$206,$B460),0)</f>
        <v>0</v>
      </c>
      <c r="I460">
        <f>IF(ISNUMBER((IF($B460&lt;206,INDEX(EfficiencyFunctions!D$2:D$206,$B460+1),INDEX(EfficiencyFunctions!D$2:D$206,$B460))-INDEX(EfficiencyFunctions!D$2:D$206,$B460))/($E460-$C460)*($A460-$C460)+INDEX(EfficiencyFunctions!D$2:D$206,$B460)),(IF($B460&lt;206,INDEX(EfficiencyFunctions!D$2:D$206,$B460+1),INDEX(EfficiencyFunctions!D$2:D$206,$B460))-INDEX(EfficiencyFunctions!D$2:D$206,$B460))/($E460-$C460)*($A460-$C460)+INDEX(EfficiencyFunctions!D$2:D$206,$B460),0)</f>
        <v>0</v>
      </c>
      <c r="J460">
        <f>IF(ISNUMBER((IF($B460&lt;206,INDEX(EfficiencyFunctions!E$2:E$206,$B460+1),INDEX(EfficiencyFunctions!E$2:E$206,$B460))-INDEX(EfficiencyFunctions!E$2:E$206,$B460))/($E460-$C460)*($A460-$C460)+INDEX(EfficiencyFunctions!E$2:E$206,$B460)),(IF($B460&lt;206,INDEX(EfficiencyFunctions!E$2:E$206,$B460+1),INDEX(EfficiencyFunctions!E$2:E$206,$B460))-INDEX(EfficiencyFunctions!E$2:E$206,$B460))/($E460-$C460)*($A460-$C460)+INDEX(EfficiencyFunctions!E$2:E$206,$B460),0)</f>
        <v>0</v>
      </c>
      <c r="K460">
        <f>IF(ISNUMBER((IF($B460&lt;206,INDEX(EfficiencyFunctions!F$2:F$206,$B460+1),INDEX(EfficiencyFunctions!F$2:F$206,$B460))-INDEX(EfficiencyFunctions!F$2:F$206,$B460))/($E460-$C460)*($A460-$C460)+INDEX(EfficiencyFunctions!F$2:F$206,$B460)),(IF($B460&lt;206,INDEX(EfficiencyFunctions!F$2:F$206,$B460+1),INDEX(EfficiencyFunctions!F$2:F$206,$B460))-INDEX(EfficiencyFunctions!F$2:F$206,$B460))/($E460-$C460)*($A460-$C460)+INDEX(EfficiencyFunctions!F$2:F$206,$B460),0)</f>
        <v>0</v>
      </c>
      <c r="L460">
        <f t="shared" si="15"/>
        <v>0</v>
      </c>
      <c r="M460">
        <f>IF(ISNUMBER(MainDisplay!I460),MainDisplay!I460*MainDisplay!$A$5/(683*SUMPRODUCT('Interpolated data'!G$3:G$1003,'Interpolated data'!L$3:L$1003,MainDisplay!I$3:I$1003)),0)</f>
        <v>0</v>
      </c>
    </row>
    <row r="461" spans="1:13" x14ac:dyDescent="0.25">
      <c r="A461" t="str">
        <f>IF(ISNUMBER(MainDisplay!G461),MainDisplay!G461,"")</f>
        <v/>
      </c>
      <c r="B461" t="e">
        <f>MATCH($A461,EfficiencyFunctions!$A$2:$A$206,1)</f>
        <v>#N/A</v>
      </c>
      <c r="C461" t="e">
        <f>INDEX(EfficiencyFunctions!$A$2:$A$206,B461)</f>
        <v>#N/A</v>
      </c>
      <c r="D461" t="e">
        <f>INDEX(EfficiencyFunctions!$B$2:$B$206,B461)</f>
        <v>#N/A</v>
      </c>
      <c r="E461" t="e">
        <f>IF(B461&lt;206,INDEX(EfficiencyFunctions!$A$2:$A$206,B461+1),1000000)</f>
        <v>#N/A</v>
      </c>
      <c r="F461" t="e">
        <f>IF(B461&lt;206,INDEX(EfficiencyFunctions!$B$2:$B$206,B461+1),INDEX(EfficiencyFunctions!$B$2:$B$206,B461))</f>
        <v>#N/A</v>
      </c>
      <c r="G461">
        <f t="shared" si="14"/>
        <v>0</v>
      </c>
      <c r="H461">
        <f>IF(ISNUMBER((IF($B461&lt;206,INDEX(EfficiencyFunctions!C$2:C$206,$B461+1),INDEX(EfficiencyFunctions!C$2:C$206,$B461))-INDEX(EfficiencyFunctions!C$2:C$206,$B461))/($E461-$C461)*($A461-$C461)+INDEX(EfficiencyFunctions!C$2:C$206,$B461)),(IF($B461&lt;206,INDEX(EfficiencyFunctions!C$2:C$206,$B461+1),INDEX(EfficiencyFunctions!C$2:C$206,$B461))-INDEX(EfficiencyFunctions!C$2:C$206,$B461))/($E461-$C461)*($A461-$C461)+INDEX(EfficiencyFunctions!C$2:C$206,$B461),0)</f>
        <v>0</v>
      </c>
      <c r="I461">
        <f>IF(ISNUMBER((IF($B461&lt;206,INDEX(EfficiencyFunctions!D$2:D$206,$B461+1),INDEX(EfficiencyFunctions!D$2:D$206,$B461))-INDEX(EfficiencyFunctions!D$2:D$206,$B461))/($E461-$C461)*($A461-$C461)+INDEX(EfficiencyFunctions!D$2:D$206,$B461)),(IF($B461&lt;206,INDEX(EfficiencyFunctions!D$2:D$206,$B461+1),INDEX(EfficiencyFunctions!D$2:D$206,$B461))-INDEX(EfficiencyFunctions!D$2:D$206,$B461))/($E461-$C461)*($A461-$C461)+INDEX(EfficiencyFunctions!D$2:D$206,$B461),0)</f>
        <v>0</v>
      </c>
      <c r="J461">
        <f>IF(ISNUMBER((IF($B461&lt;206,INDEX(EfficiencyFunctions!E$2:E$206,$B461+1),INDEX(EfficiencyFunctions!E$2:E$206,$B461))-INDEX(EfficiencyFunctions!E$2:E$206,$B461))/($E461-$C461)*($A461-$C461)+INDEX(EfficiencyFunctions!E$2:E$206,$B461)),(IF($B461&lt;206,INDEX(EfficiencyFunctions!E$2:E$206,$B461+1),INDEX(EfficiencyFunctions!E$2:E$206,$B461))-INDEX(EfficiencyFunctions!E$2:E$206,$B461))/($E461-$C461)*($A461-$C461)+INDEX(EfficiencyFunctions!E$2:E$206,$B461),0)</f>
        <v>0</v>
      </c>
      <c r="K461">
        <f>IF(ISNUMBER((IF($B461&lt;206,INDEX(EfficiencyFunctions!F$2:F$206,$B461+1),INDEX(EfficiencyFunctions!F$2:F$206,$B461))-INDEX(EfficiencyFunctions!F$2:F$206,$B461))/($E461-$C461)*($A461-$C461)+INDEX(EfficiencyFunctions!F$2:F$206,$B461)),(IF($B461&lt;206,INDEX(EfficiencyFunctions!F$2:F$206,$B461+1),INDEX(EfficiencyFunctions!F$2:F$206,$B461))-INDEX(EfficiencyFunctions!F$2:F$206,$B461))/($E461-$C461)*($A461-$C461)+INDEX(EfficiencyFunctions!F$2:F$206,$B461),0)</f>
        <v>0</v>
      </c>
      <c r="L461">
        <f t="shared" si="15"/>
        <v>0</v>
      </c>
      <c r="M461">
        <f>IF(ISNUMBER(MainDisplay!I461),MainDisplay!I461*MainDisplay!$A$5/(683*SUMPRODUCT('Interpolated data'!G$3:G$1003,'Interpolated data'!L$3:L$1003,MainDisplay!I$3:I$1003)),0)</f>
        <v>0</v>
      </c>
    </row>
    <row r="462" spans="1:13" x14ac:dyDescent="0.25">
      <c r="A462" t="str">
        <f>IF(ISNUMBER(MainDisplay!G462),MainDisplay!G462,"")</f>
        <v/>
      </c>
      <c r="B462" t="e">
        <f>MATCH($A462,EfficiencyFunctions!$A$2:$A$206,1)</f>
        <v>#N/A</v>
      </c>
      <c r="C462" t="e">
        <f>INDEX(EfficiencyFunctions!$A$2:$A$206,B462)</f>
        <v>#N/A</v>
      </c>
      <c r="D462" t="e">
        <f>INDEX(EfficiencyFunctions!$B$2:$B$206,B462)</f>
        <v>#N/A</v>
      </c>
      <c r="E462" t="e">
        <f>IF(B462&lt;206,INDEX(EfficiencyFunctions!$A$2:$A$206,B462+1),1000000)</f>
        <v>#N/A</v>
      </c>
      <c r="F462" t="e">
        <f>IF(B462&lt;206,INDEX(EfficiencyFunctions!$B$2:$B$206,B462+1),INDEX(EfficiencyFunctions!$B$2:$B$206,B462))</f>
        <v>#N/A</v>
      </c>
      <c r="G462">
        <f t="shared" si="14"/>
        <v>0</v>
      </c>
      <c r="H462">
        <f>IF(ISNUMBER((IF($B462&lt;206,INDEX(EfficiencyFunctions!C$2:C$206,$B462+1),INDEX(EfficiencyFunctions!C$2:C$206,$B462))-INDEX(EfficiencyFunctions!C$2:C$206,$B462))/($E462-$C462)*($A462-$C462)+INDEX(EfficiencyFunctions!C$2:C$206,$B462)),(IF($B462&lt;206,INDEX(EfficiencyFunctions!C$2:C$206,$B462+1),INDEX(EfficiencyFunctions!C$2:C$206,$B462))-INDEX(EfficiencyFunctions!C$2:C$206,$B462))/($E462-$C462)*($A462-$C462)+INDEX(EfficiencyFunctions!C$2:C$206,$B462),0)</f>
        <v>0</v>
      </c>
      <c r="I462">
        <f>IF(ISNUMBER((IF($B462&lt;206,INDEX(EfficiencyFunctions!D$2:D$206,$B462+1),INDEX(EfficiencyFunctions!D$2:D$206,$B462))-INDEX(EfficiencyFunctions!D$2:D$206,$B462))/($E462-$C462)*($A462-$C462)+INDEX(EfficiencyFunctions!D$2:D$206,$B462)),(IF($B462&lt;206,INDEX(EfficiencyFunctions!D$2:D$206,$B462+1),INDEX(EfficiencyFunctions!D$2:D$206,$B462))-INDEX(EfficiencyFunctions!D$2:D$206,$B462))/($E462-$C462)*($A462-$C462)+INDEX(EfficiencyFunctions!D$2:D$206,$B462),0)</f>
        <v>0</v>
      </c>
      <c r="J462">
        <f>IF(ISNUMBER((IF($B462&lt;206,INDEX(EfficiencyFunctions!E$2:E$206,$B462+1),INDEX(EfficiencyFunctions!E$2:E$206,$B462))-INDEX(EfficiencyFunctions!E$2:E$206,$B462))/($E462-$C462)*($A462-$C462)+INDEX(EfficiencyFunctions!E$2:E$206,$B462)),(IF($B462&lt;206,INDEX(EfficiencyFunctions!E$2:E$206,$B462+1),INDEX(EfficiencyFunctions!E$2:E$206,$B462))-INDEX(EfficiencyFunctions!E$2:E$206,$B462))/($E462-$C462)*($A462-$C462)+INDEX(EfficiencyFunctions!E$2:E$206,$B462),0)</f>
        <v>0</v>
      </c>
      <c r="K462">
        <f>IF(ISNUMBER((IF($B462&lt;206,INDEX(EfficiencyFunctions!F$2:F$206,$B462+1),INDEX(EfficiencyFunctions!F$2:F$206,$B462))-INDEX(EfficiencyFunctions!F$2:F$206,$B462))/($E462-$C462)*($A462-$C462)+INDEX(EfficiencyFunctions!F$2:F$206,$B462)),(IF($B462&lt;206,INDEX(EfficiencyFunctions!F$2:F$206,$B462+1),INDEX(EfficiencyFunctions!F$2:F$206,$B462))-INDEX(EfficiencyFunctions!F$2:F$206,$B462))/($E462-$C462)*($A462-$C462)+INDEX(EfficiencyFunctions!F$2:F$206,$B462),0)</f>
        <v>0</v>
      </c>
      <c r="L462">
        <f t="shared" si="15"/>
        <v>0</v>
      </c>
      <c r="M462">
        <f>IF(ISNUMBER(MainDisplay!I462),MainDisplay!I462*MainDisplay!$A$5/(683*SUMPRODUCT('Interpolated data'!G$3:G$1003,'Interpolated data'!L$3:L$1003,MainDisplay!I$3:I$1003)),0)</f>
        <v>0</v>
      </c>
    </row>
    <row r="463" spans="1:13" x14ac:dyDescent="0.25">
      <c r="A463" t="str">
        <f>IF(ISNUMBER(MainDisplay!G463),MainDisplay!G463,"")</f>
        <v/>
      </c>
      <c r="B463" t="e">
        <f>MATCH($A463,EfficiencyFunctions!$A$2:$A$206,1)</f>
        <v>#N/A</v>
      </c>
      <c r="C463" t="e">
        <f>INDEX(EfficiencyFunctions!$A$2:$A$206,B463)</f>
        <v>#N/A</v>
      </c>
      <c r="D463" t="e">
        <f>INDEX(EfficiencyFunctions!$B$2:$B$206,B463)</f>
        <v>#N/A</v>
      </c>
      <c r="E463" t="e">
        <f>IF(B463&lt;206,INDEX(EfficiencyFunctions!$A$2:$A$206,B463+1),1000000)</f>
        <v>#N/A</v>
      </c>
      <c r="F463" t="e">
        <f>IF(B463&lt;206,INDEX(EfficiencyFunctions!$B$2:$B$206,B463+1),INDEX(EfficiencyFunctions!$B$2:$B$206,B463))</f>
        <v>#N/A</v>
      </c>
      <c r="G463">
        <f t="shared" si="14"/>
        <v>0</v>
      </c>
      <c r="H463">
        <f>IF(ISNUMBER((IF($B463&lt;206,INDEX(EfficiencyFunctions!C$2:C$206,$B463+1),INDEX(EfficiencyFunctions!C$2:C$206,$B463))-INDEX(EfficiencyFunctions!C$2:C$206,$B463))/($E463-$C463)*($A463-$C463)+INDEX(EfficiencyFunctions!C$2:C$206,$B463)),(IF($B463&lt;206,INDEX(EfficiencyFunctions!C$2:C$206,$B463+1),INDEX(EfficiencyFunctions!C$2:C$206,$B463))-INDEX(EfficiencyFunctions!C$2:C$206,$B463))/($E463-$C463)*($A463-$C463)+INDEX(EfficiencyFunctions!C$2:C$206,$B463),0)</f>
        <v>0</v>
      </c>
      <c r="I463">
        <f>IF(ISNUMBER((IF($B463&lt;206,INDEX(EfficiencyFunctions!D$2:D$206,$B463+1),INDEX(EfficiencyFunctions!D$2:D$206,$B463))-INDEX(EfficiencyFunctions!D$2:D$206,$B463))/($E463-$C463)*($A463-$C463)+INDEX(EfficiencyFunctions!D$2:D$206,$B463)),(IF($B463&lt;206,INDEX(EfficiencyFunctions!D$2:D$206,$B463+1),INDEX(EfficiencyFunctions!D$2:D$206,$B463))-INDEX(EfficiencyFunctions!D$2:D$206,$B463))/($E463-$C463)*($A463-$C463)+INDEX(EfficiencyFunctions!D$2:D$206,$B463),0)</f>
        <v>0</v>
      </c>
      <c r="J463">
        <f>IF(ISNUMBER((IF($B463&lt;206,INDEX(EfficiencyFunctions!E$2:E$206,$B463+1),INDEX(EfficiencyFunctions!E$2:E$206,$B463))-INDEX(EfficiencyFunctions!E$2:E$206,$B463))/($E463-$C463)*($A463-$C463)+INDEX(EfficiencyFunctions!E$2:E$206,$B463)),(IF($B463&lt;206,INDEX(EfficiencyFunctions!E$2:E$206,$B463+1),INDEX(EfficiencyFunctions!E$2:E$206,$B463))-INDEX(EfficiencyFunctions!E$2:E$206,$B463))/($E463-$C463)*($A463-$C463)+INDEX(EfficiencyFunctions!E$2:E$206,$B463),0)</f>
        <v>0</v>
      </c>
      <c r="K463">
        <f>IF(ISNUMBER((IF($B463&lt;206,INDEX(EfficiencyFunctions!F$2:F$206,$B463+1),INDEX(EfficiencyFunctions!F$2:F$206,$B463))-INDEX(EfficiencyFunctions!F$2:F$206,$B463))/($E463-$C463)*($A463-$C463)+INDEX(EfficiencyFunctions!F$2:F$206,$B463)),(IF($B463&lt;206,INDEX(EfficiencyFunctions!F$2:F$206,$B463+1),INDEX(EfficiencyFunctions!F$2:F$206,$B463))-INDEX(EfficiencyFunctions!F$2:F$206,$B463))/($E463-$C463)*($A463-$C463)+INDEX(EfficiencyFunctions!F$2:F$206,$B463),0)</f>
        <v>0</v>
      </c>
      <c r="L463">
        <f t="shared" si="15"/>
        <v>0</v>
      </c>
      <c r="M463">
        <f>IF(ISNUMBER(MainDisplay!I463),MainDisplay!I463*MainDisplay!$A$5/(683*SUMPRODUCT('Interpolated data'!G$3:G$1003,'Interpolated data'!L$3:L$1003,MainDisplay!I$3:I$1003)),0)</f>
        <v>0</v>
      </c>
    </row>
    <row r="464" spans="1:13" x14ac:dyDescent="0.25">
      <c r="A464" t="str">
        <f>IF(ISNUMBER(MainDisplay!G464),MainDisplay!G464,"")</f>
        <v/>
      </c>
      <c r="B464" t="e">
        <f>MATCH($A464,EfficiencyFunctions!$A$2:$A$206,1)</f>
        <v>#N/A</v>
      </c>
      <c r="C464" t="e">
        <f>INDEX(EfficiencyFunctions!$A$2:$A$206,B464)</f>
        <v>#N/A</v>
      </c>
      <c r="D464" t="e">
        <f>INDEX(EfficiencyFunctions!$B$2:$B$206,B464)</f>
        <v>#N/A</v>
      </c>
      <c r="E464" t="e">
        <f>IF(B464&lt;206,INDEX(EfficiencyFunctions!$A$2:$A$206,B464+1),1000000)</f>
        <v>#N/A</v>
      </c>
      <c r="F464" t="e">
        <f>IF(B464&lt;206,INDEX(EfficiencyFunctions!$B$2:$B$206,B464+1),INDEX(EfficiencyFunctions!$B$2:$B$206,B464))</f>
        <v>#N/A</v>
      </c>
      <c r="G464">
        <f t="shared" si="14"/>
        <v>0</v>
      </c>
      <c r="H464">
        <f>IF(ISNUMBER((IF($B464&lt;206,INDEX(EfficiencyFunctions!C$2:C$206,$B464+1),INDEX(EfficiencyFunctions!C$2:C$206,$B464))-INDEX(EfficiencyFunctions!C$2:C$206,$B464))/($E464-$C464)*($A464-$C464)+INDEX(EfficiencyFunctions!C$2:C$206,$B464)),(IF($B464&lt;206,INDEX(EfficiencyFunctions!C$2:C$206,$B464+1),INDEX(EfficiencyFunctions!C$2:C$206,$B464))-INDEX(EfficiencyFunctions!C$2:C$206,$B464))/($E464-$C464)*($A464-$C464)+INDEX(EfficiencyFunctions!C$2:C$206,$B464),0)</f>
        <v>0</v>
      </c>
      <c r="I464">
        <f>IF(ISNUMBER((IF($B464&lt;206,INDEX(EfficiencyFunctions!D$2:D$206,$B464+1),INDEX(EfficiencyFunctions!D$2:D$206,$B464))-INDEX(EfficiencyFunctions!D$2:D$206,$B464))/($E464-$C464)*($A464-$C464)+INDEX(EfficiencyFunctions!D$2:D$206,$B464)),(IF($B464&lt;206,INDEX(EfficiencyFunctions!D$2:D$206,$B464+1),INDEX(EfficiencyFunctions!D$2:D$206,$B464))-INDEX(EfficiencyFunctions!D$2:D$206,$B464))/($E464-$C464)*($A464-$C464)+INDEX(EfficiencyFunctions!D$2:D$206,$B464),0)</f>
        <v>0</v>
      </c>
      <c r="J464">
        <f>IF(ISNUMBER((IF($B464&lt;206,INDEX(EfficiencyFunctions!E$2:E$206,$B464+1),INDEX(EfficiencyFunctions!E$2:E$206,$B464))-INDEX(EfficiencyFunctions!E$2:E$206,$B464))/($E464-$C464)*($A464-$C464)+INDEX(EfficiencyFunctions!E$2:E$206,$B464)),(IF($B464&lt;206,INDEX(EfficiencyFunctions!E$2:E$206,$B464+1),INDEX(EfficiencyFunctions!E$2:E$206,$B464))-INDEX(EfficiencyFunctions!E$2:E$206,$B464))/($E464-$C464)*($A464-$C464)+INDEX(EfficiencyFunctions!E$2:E$206,$B464),0)</f>
        <v>0</v>
      </c>
      <c r="K464">
        <f>IF(ISNUMBER((IF($B464&lt;206,INDEX(EfficiencyFunctions!F$2:F$206,$B464+1),INDEX(EfficiencyFunctions!F$2:F$206,$B464))-INDEX(EfficiencyFunctions!F$2:F$206,$B464))/($E464-$C464)*($A464-$C464)+INDEX(EfficiencyFunctions!F$2:F$206,$B464)),(IF($B464&lt;206,INDEX(EfficiencyFunctions!F$2:F$206,$B464+1),INDEX(EfficiencyFunctions!F$2:F$206,$B464))-INDEX(EfficiencyFunctions!F$2:F$206,$B464))/($E464-$C464)*($A464-$C464)+INDEX(EfficiencyFunctions!F$2:F$206,$B464),0)</f>
        <v>0</v>
      </c>
      <c r="L464">
        <f t="shared" si="15"/>
        <v>0</v>
      </c>
      <c r="M464">
        <f>IF(ISNUMBER(MainDisplay!I464),MainDisplay!I464*MainDisplay!$A$5/(683*SUMPRODUCT('Interpolated data'!G$3:G$1003,'Interpolated data'!L$3:L$1003,MainDisplay!I$3:I$1003)),0)</f>
        <v>0</v>
      </c>
    </row>
    <row r="465" spans="1:13" x14ac:dyDescent="0.25">
      <c r="A465" t="str">
        <f>IF(ISNUMBER(MainDisplay!G465),MainDisplay!G465,"")</f>
        <v/>
      </c>
      <c r="B465" t="e">
        <f>MATCH($A465,EfficiencyFunctions!$A$2:$A$206,1)</f>
        <v>#N/A</v>
      </c>
      <c r="C465" t="e">
        <f>INDEX(EfficiencyFunctions!$A$2:$A$206,B465)</f>
        <v>#N/A</v>
      </c>
      <c r="D465" t="e">
        <f>INDEX(EfficiencyFunctions!$B$2:$B$206,B465)</f>
        <v>#N/A</v>
      </c>
      <c r="E465" t="e">
        <f>IF(B465&lt;206,INDEX(EfficiencyFunctions!$A$2:$A$206,B465+1),1000000)</f>
        <v>#N/A</v>
      </c>
      <c r="F465" t="e">
        <f>IF(B465&lt;206,INDEX(EfficiencyFunctions!$B$2:$B$206,B465+1),INDEX(EfficiencyFunctions!$B$2:$B$206,B465))</f>
        <v>#N/A</v>
      </c>
      <c r="G465">
        <f t="shared" si="14"/>
        <v>0</v>
      </c>
      <c r="H465">
        <f>IF(ISNUMBER((IF($B465&lt;206,INDEX(EfficiencyFunctions!C$2:C$206,$B465+1),INDEX(EfficiencyFunctions!C$2:C$206,$B465))-INDEX(EfficiencyFunctions!C$2:C$206,$B465))/($E465-$C465)*($A465-$C465)+INDEX(EfficiencyFunctions!C$2:C$206,$B465)),(IF($B465&lt;206,INDEX(EfficiencyFunctions!C$2:C$206,$B465+1),INDEX(EfficiencyFunctions!C$2:C$206,$B465))-INDEX(EfficiencyFunctions!C$2:C$206,$B465))/($E465-$C465)*($A465-$C465)+INDEX(EfficiencyFunctions!C$2:C$206,$B465),0)</f>
        <v>0</v>
      </c>
      <c r="I465">
        <f>IF(ISNUMBER((IF($B465&lt;206,INDEX(EfficiencyFunctions!D$2:D$206,$B465+1),INDEX(EfficiencyFunctions!D$2:D$206,$B465))-INDEX(EfficiencyFunctions!D$2:D$206,$B465))/($E465-$C465)*($A465-$C465)+INDEX(EfficiencyFunctions!D$2:D$206,$B465)),(IF($B465&lt;206,INDEX(EfficiencyFunctions!D$2:D$206,$B465+1),INDEX(EfficiencyFunctions!D$2:D$206,$B465))-INDEX(EfficiencyFunctions!D$2:D$206,$B465))/($E465-$C465)*($A465-$C465)+INDEX(EfficiencyFunctions!D$2:D$206,$B465),0)</f>
        <v>0</v>
      </c>
      <c r="J465">
        <f>IF(ISNUMBER((IF($B465&lt;206,INDEX(EfficiencyFunctions!E$2:E$206,$B465+1),INDEX(EfficiencyFunctions!E$2:E$206,$B465))-INDEX(EfficiencyFunctions!E$2:E$206,$B465))/($E465-$C465)*($A465-$C465)+INDEX(EfficiencyFunctions!E$2:E$206,$B465)),(IF($B465&lt;206,INDEX(EfficiencyFunctions!E$2:E$206,$B465+1),INDEX(EfficiencyFunctions!E$2:E$206,$B465))-INDEX(EfficiencyFunctions!E$2:E$206,$B465))/($E465-$C465)*($A465-$C465)+INDEX(EfficiencyFunctions!E$2:E$206,$B465),0)</f>
        <v>0</v>
      </c>
      <c r="K465">
        <f>IF(ISNUMBER((IF($B465&lt;206,INDEX(EfficiencyFunctions!F$2:F$206,$B465+1),INDEX(EfficiencyFunctions!F$2:F$206,$B465))-INDEX(EfficiencyFunctions!F$2:F$206,$B465))/($E465-$C465)*($A465-$C465)+INDEX(EfficiencyFunctions!F$2:F$206,$B465)),(IF($B465&lt;206,INDEX(EfficiencyFunctions!F$2:F$206,$B465+1),INDEX(EfficiencyFunctions!F$2:F$206,$B465))-INDEX(EfficiencyFunctions!F$2:F$206,$B465))/($E465-$C465)*($A465-$C465)+INDEX(EfficiencyFunctions!F$2:F$206,$B465),0)</f>
        <v>0</v>
      </c>
      <c r="L465">
        <f t="shared" si="15"/>
        <v>0</v>
      </c>
      <c r="M465">
        <f>IF(ISNUMBER(MainDisplay!I465),MainDisplay!I465*MainDisplay!$A$5/(683*SUMPRODUCT('Interpolated data'!G$3:G$1003,'Interpolated data'!L$3:L$1003,MainDisplay!I$3:I$1003)),0)</f>
        <v>0</v>
      </c>
    </row>
    <row r="466" spans="1:13" x14ac:dyDescent="0.25">
      <c r="A466" t="str">
        <f>IF(ISNUMBER(MainDisplay!G466),MainDisplay!G466,"")</f>
        <v/>
      </c>
      <c r="B466" t="e">
        <f>MATCH($A466,EfficiencyFunctions!$A$2:$A$206,1)</f>
        <v>#N/A</v>
      </c>
      <c r="C466" t="e">
        <f>INDEX(EfficiencyFunctions!$A$2:$A$206,B466)</f>
        <v>#N/A</v>
      </c>
      <c r="D466" t="e">
        <f>INDEX(EfficiencyFunctions!$B$2:$B$206,B466)</f>
        <v>#N/A</v>
      </c>
      <c r="E466" t="e">
        <f>IF(B466&lt;206,INDEX(EfficiencyFunctions!$A$2:$A$206,B466+1),1000000)</f>
        <v>#N/A</v>
      </c>
      <c r="F466" t="e">
        <f>IF(B466&lt;206,INDEX(EfficiencyFunctions!$B$2:$B$206,B466+1),INDEX(EfficiencyFunctions!$B$2:$B$206,B466))</f>
        <v>#N/A</v>
      </c>
      <c r="G466">
        <f t="shared" si="14"/>
        <v>0</v>
      </c>
      <c r="H466">
        <f>IF(ISNUMBER((IF($B466&lt;206,INDEX(EfficiencyFunctions!C$2:C$206,$B466+1),INDEX(EfficiencyFunctions!C$2:C$206,$B466))-INDEX(EfficiencyFunctions!C$2:C$206,$B466))/($E466-$C466)*($A466-$C466)+INDEX(EfficiencyFunctions!C$2:C$206,$B466)),(IF($B466&lt;206,INDEX(EfficiencyFunctions!C$2:C$206,$B466+1),INDEX(EfficiencyFunctions!C$2:C$206,$B466))-INDEX(EfficiencyFunctions!C$2:C$206,$B466))/($E466-$C466)*($A466-$C466)+INDEX(EfficiencyFunctions!C$2:C$206,$B466),0)</f>
        <v>0</v>
      </c>
      <c r="I466">
        <f>IF(ISNUMBER((IF($B466&lt;206,INDEX(EfficiencyFunctions!D$2:D$206,$B466+1),INDEX(EfficiencyFunctions!D$2:D$206,$B466))-INDEX(EfficiencyFunctions!D$2:D$206,$B466))/($E466-$C466)*($A466-$C466)+INDEX(EfficiencyFunctions!D$2:D$206,$B466)),(IF($B466&lt;206,INDEX(EfficiencyFunctions!D$2:D$206,$B466+1),INDEX(EfficiencyFunctions!D$2:D$206,$B466))-INDEX(EfficiencyFunctions!D$2:D$206,$B466))/($E466-$C466)*($A466-$C466)+INDEX(EfficiencyFunctions!D$2:D$206,$B466),0)</f>
        <v>0</v>
      </c>
      <c r="J466">
        <f>IF(ISNUMBER((IF($B466&lt;206,INDEX(EfficiencyFunctions!E$2:E$206,$B466+1),INDEX(EfficiencyFunctions!E$2:E$206,$B466))-INDEX(EfficiencyFunctions!E$2:E$206,$B466))/($E466-$C466)*($A466-$C466)+INDEX(EfficiencyFunctions!E$2:E$206,$B466)),(IF($B466&lt;206,INDEX(EfficiencyFunctions!E$2:E$206,$B466+1),INDEX(EfficiencyFunctions!E$2:E$206,$B466))-INDEX(EfficiencyFunctions!E$2:E$206,$B466))/($E466-$C466)*($A466-$C466)+INDEX(EfficiencyFunctions!E$2:E$206,$B466),0)</f>
        <v>0</v>
      </c>
      <c r="K466">
        <f>IF(ISNUMBER((IF($B466&lt;206,INDEX(EfficiencyFunctions!F$2:F$206,$B466+1),INDEX(EfficiencyFunctions!F$2:F$206,$B466))-INDEX(EfficiencyFunctions!F$2:F$206,$B466))/($E466-$C466)*($A466-$C466)+INDEX(EfficiencyFunctions!F$2:F$206,$B466)),(IF($B466&lt;206,INDEX(EfficiencyFunctions!F$2:F$206,$B466+1),INDEX(EfficiencyFunctions!F$2:F$206,$B466))-INDEX(EfficiencyFunctions!F$2:F$206,$B466))/($E466-$C466)*($A466-$C466)+INDEX(EfficiencyFunctions!F$2:F$206,$B466),0)</f>
        <v>0</v>
      </c>
      <c r="L466">
        <f t="shared" si="15"/>
        <v>0</v>
      </c>
      <c r="M466">
        <f>IF(ISNUMBER(MainDisplay!I466),MainDisplay!I466*MainDisplay!$A$5/(683*SUMPRODUCT('Interpolated data'!G$3:G$1003,'Interpolated data'!L$3:L$1003,MainDisplay!I$3:I$1003)),0)</f>
        <v>0</v>
      </c>
    </row>
    <row r="467" spans="1:13" x14ac:dyDescent="0.25">
      <c r="A467" t="str">
        <f>IF(ISNUMBER(MainDisplay!G467),MainDisplay!G467,"")</f>
        <v/>
      </c>
      <c r="B467" t="e">
        <f>MATCH($A467,EfficiencyFunctions!$A$2:$A$206,1)</f>
        <v>#N/A</v>
      </c>
      <c r="C467" t="e">
        <f>INDEX(EfficiencyFunctions!$A$2:$A$206,B467)</f>
        <v>#N/A</v>
      </c>
      <c r="D467" t="e">
        <f>INDEX(EfficiencyFunctions!$B$2:$B$206,B467)</f>
        <v>#N/A</v>
      </c>
      <c r="E467" t="e">
        <f>IF(B467&lt;206,INDEX(EfficiencyFunctions!$A$2:$A$206,B467+1),1000000)</f>
        <v>#N/A</v>
      </c>
      <c r="F467" t="e">
        <f>IF(B467&lt;206,INDEX(EfficiencyFunctions!$B$2:$B$206,B467+1),INDEX(EfficiencyFunctions!$B$2:$B$206,B467))</f>
        <v>#N/A</v>
      </c>
      <c r="G467">
        <f t="shared" si="14"/>
        <v>0</v>
      </c>
      <c r="H467">
        <f>IF(ISNUMBER((IF($B467&lt;206,INDEX(EfficiencyFunctions!C$2:C$206,$B467+1),INDEX(EfficiencyFunctions!C$2:C$206,$B467))-INDEX(EfficiencyFunctions!C$2:C$206,$B467))/($E467-$C467)*($A467-$C467)+INDEX(EfficiencyFunctions!C$2:C$206,$B467)),(IF($B467&lt;206,INDEX(EfficiencyFunctions!C$2:C$206,$B467+1),INDEX(EfficiencyFunctions!C$2:C$206,$B467))-INDEX(EfficiencyFunctions!C$2:C$206,$B467))/($E467-$C467)*($A467-$C467)+INDEX(EfficiencyFunctions!C$2:C$206,$B467),0)</f>
        <v>0</v>
      </c>
      <c r="I467">
        <f>IF(ISNUMBER((IF($B467&lt;206,INDEX(EfficiencyFunctions!D$2:D$206,$B467+1),INDEX(EfficiencyFunctions!D$2:D$206,$B467))-INDEX(EfficiencyFunctions!D$2:D$206,$B467))/($E467-$C467)*($A467-$C467)+INDEX(EfficiencyFunctions!D$2:D$206,$B467)),(IF($B467&lt;206,INDEX(EfficiencyFunctions!D$2:D$206,$B467+1),INDEX(EfficiencyFunctions!D$2:D$206,$B467))-INDEX(EfficiencyFunctions!D$2:D$206,$B467))/($E467-$C467)*($A467-$C467)+INDEX(EfficiencyFunctions!D$2:D$206,$B467),0)</f>
        <v>0</v>
      </c>
      <c r="J467">
        <f>IF(ISNUMBER((IF($B467&lt;206,INDEX(EfficiencyFunctions!E$2:E$206,$B467+1),INDEX(EfficiencyFunctions!E$2:E$206,$B467))-INDEX(EfficiencyFunctions!E$2:E$206,$B467))/($E467-$C467)*($A467-$C467)+INDEX(EfficiencyFunctions!E$2:E$206,$B467)),(IF($B467&lt;206,INDEX(EfficiencyFunctions!E$2:E$206,$B467+1),INDEX(EfficiencyFunctions!E$2:E$206,$B467))-INDEX(EfficiencyFunctions!E$2:E$206,$B467))/($E467-$C467)*($A467-$C467)+INDEX(EfficiencyFunctions!E$2:E$206,$B467),0)</f>
        <v>0</v>
      </c>
      <c r="K467">
        <f>IF(ISNUMBER((IF($B467&lt;206,INDEX(EfficiencyFunctions!F$2:F$206,$B467+1),INDEX(EfficiencyFunctions!F$2:F$206,$B467))-INDEX(EfficiencyFunctions!F$2:F$206,$B467))/($E467-$C467)*($A467-$C467)+INDEX(EfficiencyFunctions!F$2:F$206,$B467)),(IF($B467&lt;206,INDEX(EfficiencyFunctions!F$2:F$206,$B467+1),INDEX(EfficiencyFunctions!F$2:F$206,$B467))-INDEX(EfficiencyFunctions!F$2:F$206,$B467))/($E467-$C467)*($A467-$C467)+INDEX(EfficiencyFunctions!F$2:F$206,$B467),0)</f>
        <v>0</v>
      </c>
      <c r="L467">
        <f t="shared" si="15"/>
        <v>0</v>
      </c>
      <c r="M467">
        <f>IF(ISNUMBER(MainDisplay!I467),MainDisplay!I467*MainDisplay!$A$5/(683*SUMPRODUCT('Interpolated data'!G$3:G$1003,'Interpolated data'!L$3:L$1003,MainDisplay!I$3:I$1003)),0)</f>
        <v>0</v>
      </c>
    </row>
    <row r="468" spans="1:13" x14ac:dyDescent="0.25">
      <c r="A468" t="str">
        <f>IF(ISNUMBER(MainDisplay!G468),MainDisplay!G468,"")</f>
        <v/>
      </c>
      <c r="B468" t="e">
        <f>MATCH($A468,EfficiencyFunctions!$A$2:$A$206,1)</f>
        <v>#N/A</v>
      </c>
      <c r="C468" t="e">
        <f>INDEX(EfficiencyFunctions!$A$2:$A$206,B468)</f>
        <v>#N/A</v>
      </c>
      <c r="D468" t="e">
        <f>INDEX(EfficiencyFunctions!$B$2:$B$206,B468)</f>
        <v>#N/A</v>
      </c>
      <c r="E468" t="e">
        <f>IF(B468&lt;206,INDEX(EfficiencyFunctions!$A$2:$A$206,B468+1),1000000)</f>
        <v>#N/A</v>
      </c>
      <c r="F468" t="e">
        <f>IF(B468&lt;206,INDEX(EfficiencyFunctions!$B$2:$B$206,B468+1),INDEX(EfficiencyFunctions!$B$2:$B$206,B468))</f>
        <v>#N/A</v>
      </c>
      <c r="G468">
        <f t="shared" si="14"/>
        <v>0</v>
      </c>
      <c r="H468">
        <f>IF(ISNUMBER((IF($B468&lt;206,INDEX(EfficiencyFunctions!C$2:C$206,$B468+1),INDEX(EfficiencyFunctions!C$2:C$206,$B468))-INDEX(EfficiencyFunctions!C$2:C$206,$B468))/($E468-$C468)*($A468-$C468)+INDEX(EfficiencyFunctions!C$2:C$206,$B468)),(IF($B468&lt;206,INDEX(EfficiencyFunctions!C$2:C$206,$B468+1),INDEX(EfficiencyFunctions!C$2:C$206,$B468))-INDEX(EfficiencyFunctions!C$2:C$206,$B468))/($E468-$C468)*($A468-$C468)+INDEX(EfficiencyFunctions!C$2:C$206,$B468),0)</f>
        <v>0</v>
      </c>
      <c r="I468">
        <f>IF(ISNUMBER((IF($B468&lt;206,INDEX(EfficiencyFunctions!D$2:D$206,$B468+1),INDEX(EfficiencyFunctions!D$2:D$206,$B468))-INDEX(EfficiencyFunctions!D$2:D$206,$B468))/($E468-$C468)*($A468-$C468)+INDEX(EfficiencyFunctions!D$2:D$206,$B468)),(IF($B468&lt;206,INDEX(EfficiencyFunctions!D$2:D$206,$B468+1),INDEX(EfficiencyFunctions!D$2:D$206,$B468))-INDEX(EfficiencyFunctions!D$2:D$206,$B468))/($E468-$C468)*($A468-$C468)+INDEX(EfficiencyFunctions!D$2:D$206,$B468),0)</f>
        <v>0</v>
      </c>
      <c r="J468">
        <f>IF(ISNUMBER((IF($B468&lt;206,INDEX(EfficiencyFunctions!E$2:E$206,$B468+1),INDEX(EfficiencyFunctions!E$2:E$206,$B468))-INDEX(EfficiencyFunctions!E$2:E$206,$B468))/($E468-$C468)*($A468-$C468)+INDEX(EfficiencyFunctions!E$2:E$206,$B468)),(IF($B468&lt;206,INDEX(EfficiencyFunctions!E$2:E$206,$B468+1),INDEX(EfficiencyFunctions!E$2:E$206,$B468))-INDEX(EfficiencyFunctions!E$2:E$206,$B468))/($E468-$C468)*($A468-$C468)+INDEX(EfficiencyFunctions!E$2:E$206,$B468),0)</f>
        <v>0</v>
      </c>
      <c r="K468">
        <f>IF(ISNUMBER((IF($B468&lt;206,INDEX(EfficiencyFunctions!F$2:F$206,$B468+1),INDEX(EfficiencyFunctions!F$2:F$206,$B468))-INDEX(EfficiencyFunctions!F$2:F$206,$B468))/($E468-$C468)*($A468-$C468)+INDEX(EfficiencyFunctions!F$2:F$206,$B468)),(IF($B468&lt;206,INDEX(EfficiencyFunctions!F$2:F$206,$B468+1),INDEX(EfficiencyFunctions!F$2:F$206,$B468))-INDEX(EfficiencyFunctions!F$2:F$206,$B468))/($E468-$C468)*($A468-$C468)+INDEX(EfficiencyFunctions!F$2:F$206,$B468),0)</f>
        <v>0</v>
      </c>
      <c r="L468">
        <f t="shared" si="15"/>
        <v>0</v>
      </c>
      <c r="M468">
        <f>IF(ISNUMBER(MainDisplay!I468),MainDisplay!I468*MainDisplay!$A$5/(683*SUMPRODUCT('Interpolated data'!G$3:G$1003,'Interpolated data'!L$3:L$1003,MainDisplay!I$3:I$1003)),0)</f>
        <v>0</v>
      </c>
    </row>
    <row r="469" spans="1:13" x14ac:dyDescent="0.25">
      <c r="A469" t="str">
        <f>IF(ISNUMBER(MainDisplay!G469),MainDisplay!G469,"")</f>
        <v/>
      </c>
      <c r="B469" t="e">
        <f>MATCH($A469,EfficiencyFunctions!$A$2:$A$206,1)</f>
        <v>#N/A</v>
      </c>
      <c r="C469" t="e">
        <f>INDEX(EfficiencyFunctions!$A$2:$A$206,B469)</f>
        <v>#N/A</v>
      </c>
      <c r="D469" t="e">
        <f>INDEX(EfficiencyFunctions!$B$2:$B$206,B469)</f>
        <v>#N/A</v>
      </c>
      <c r="E469" t="e">
        <f>IF(B469&lt;206,INDEX(EfficiencyFunctions!$A$2:$A$206,B469+1),1000000)</f>
        <v>#N/A</v>
      </c>
      <c r="F469" t="e">
        <f>IF(B469&lt;206,INDEX(EfficiencyFunctions!$B$2:$B$206,B469+1),INDEX(EfficiencyFunctions!$B$2:$B$206,B469))</f>
        <v>#N/A</v>
      </c>
      <c r="G469">
        <f t="shared" si="14"/>
        <v>0</v>
      </c>
      <c r="H469">
        <f>IF(ISNUMBER((IF($B469&lt;206,INDEX(EfficiencyFunctions!C$2:C$206,$B469+1),INDEX(EfficiencyFunctions!C$2:C$206,$B469))-INDEX(EfficiencyFunctions!C$2:C$206,$B469))/($E469-$C469)*($A469-$C469)+INDEX(EfficiencyFunctions!C$2:C$206,$B469)),(IF($B469&lt;206,INDEX(EfficiencyFunctions!C$2:C$206,$B469+1),INDEX(EfficiencyFunctions!C$2:C$206,$B469))-INDEX(EfficiencyFunctions!C$2:C$206,$B469))/($E469-$C469)*($A469-$C469)+INDEX(EfficiencyFunctions!C$2:C$206,$B469),0)</f>
        <v>0</v>
      </c>
      <c r="I469">
        <f>IF(ISNUMBER((IF($B469&lt;206,INDEX(EfficiencyFunctions!D$2:D$206,$B469+1),INDEX(EfficiencyFunctions!D$2:D$206,$B469))-INDEX(EfficiencyFunctions!D$2:D$206,$B469))/($E469-$C469)*($A469-$C469)+INDEX(EfficiencyFunctions!D$2:D$206,$B469)),(IF($B469&lt;206,INDEX(EfficiencyFunctions!D$2:D$206,$B469+1),INDEX(EfficiencyFunctions!D$2:D$206,$B469))-INDEX(EfficiencyFunctions!D$2:D$206,$B469))/($E469-$C469)*($A469-$C469)+INDEX(EfficiencyFunctions!D$2:D$206,$B469),0)</f>
        <v>0</v>
      </c>
      <c r="J469">
        <f>IF(ISNUMBER((IF($B469&lt;206,INDEX(EfficiencyFunctions!E$2:E$206,$B469+1),INDEX(EfficiencyFunctions!E$2:E$206,$B469))-INDEX(EfficiencyFunctions!E$2:E$206,$B469))/($E469-$C469)*($A469-$C469)+INDEX(EfficiencyFunctions!E$2:E$206,$B469)),(IF($B469&lt;206,INDEX(EfficiencyFunctions!E$2:E$206,$B469+1),INDEX(EfficiencyFunctions!E$2:E$206,$B469))-INDEX(EfficiencyFunctions!E$2:E$206,$B469))/($E469-$C469)*($A469-$C469)+INDEX(EfficiencyFunctions!E$2:E$206,$B469),0)</f>
        <v>0</v>
      </c>
      <c r="K469">
        <f>IF(ISNUMBER((IF($B469&lt;206,INDEX(EfficiencyFunctions!F$2:F$206,$B469+1),INDEX(EfficiencyFunctions!F$2:F$206,$B469))-INDEX(EfficiencyFunctions!F$2:F$206,$B469))/($E469-$C469)*($A469-$C469)+INDEX(EfficiencyFunctions!F$2:F$206,$B469)),(IF($B469&lt;206,INDEX(EfficiencyFunctions!F$2:F$206,$B469+1),INDEX(EfficiencyFunctions!F$2:F$206,$B469))-INDEX(EfficiencyFunctions!F$2:F$206,$B469))/($E469-$C469)*($A469-$C469)+INDEX(EfficiencyFunctions!F$2:F$206,$B469),0)</f>
        <v>0</v>
      </c>
      <c r="L469">
        <f t="shared" si="15"/>
        <v>0</v>
      </c>
      <c r="M469">
        <f>IF(ISNUMBER(MainDisplay!I469),MainDisplay!I469*MainDisplay!$A$5/(683*SUMPRODUCT('Interpolated data'!G$3:G$1003,'Interpolated data'!L$3:L$1003,MainDisplay!I$3:I$1003)),0)</f>
        <v>0</v>
      </c>
    </row>
    <row r="470" spans="1:13" x14ac:dyDescent="0.25">
      <c r="A470" t="str">
        <f>IF(ISNUMBER(MainDisplay!G470),MainDisplay!G470,"")</f>
        <v/>
      </c>
      <c r="B470" t="e">
        <f>MATCH($A470,EfficiencyFunctions!$A$2:$A$206,1)</f>
        <v>#N/A</v>
      </c>
      <c r="C470" t="e">
        <f>INDEX(EfficiencyFunctions!$A$2:$A$206,B470)</f>
        <v>#N/A</v>
      </c>
      <c r="D470" t="e">
        <f>INDEX(EfficiencyFunctions!$B$2:$B$206,B470)</f>
        <v>#N/A</v>
      </c>
      <c r="E470" t="e">
        <f>IF(B470&lt;206,INDEX(EfficiencyFunctions!$A$2:$A$206,B470+1),1000000)</f>
        <v>#N/A</v>
      </c>
      <c r="F470" t="e">
        <f>IF(B470&lt;206,INDEX(EfficiencyFunctions!$B$2:$B$206,B470+1),INDEX(EfficiencyFunctions!$B$2:$B$206,B470))</f>
        <v>#N/A</v>
      </c>
      <c r="G470">
        <f t="shared" si="14"/>
        <v>0</v>
      </c>
      <c r="H470">
        <f>IF(ISNUMBER((IF($B470&lt;206,INDEX(EfficiencyFunctions!C$2:C$206,$B470+1),INDEX(EfficiencyFunctions!C$2:C$206,$B470))-INDEX(EfficiencyFunctions!C$2:C$206,$B470))/($E470-$C470)*($A470-$C470)+INDEX(EfficiencyFunctions!C$2:C$206,$B470)),(IF($B470&lt;206,INDEX(EfficiencyFunctions!C$2:C$206,$B470+1),INDEX(EfficiencyFunctions!C$2:C$206,$B470))-INDEX(EfficiencyFunctions!C$2:C$206,$B470))/($E470-$C470)*($A470-$C470)+INDEX(EfficiencyFunctions!C$2:C$206,$B470),0)</f>
        <v>0</v>
      </c>
      <c r="I470">
        <f>IF(ISNUMBER((IF($B470&lt;206,INDEX(EfficiencyFunctions!D$2:D$206,$B470+1),INDEX(EfficiencyFunctions!D$2:D$206,$B470))-INDEX(EfficiencyFunctions!D$2:D$206,$B470))/($E470-$C470)*($A470-$C470)+INDEX(EfficiencyFunctions!D$2:D$206,$B470)),(IF($B470&lt;206,INDEX(EfficiencyFunctions!D$2:D$206,$B470+1),INDEX(EfficiencyFunctions!D$2:D$206,$B470))-INDEX(EfficiencyFunctions!D$2:D$206,$B470))/($E470-$C470)*($A470-$C470)+INDEX(EfficiencyFunctions!D$2:D$206,$B470),0)</f>
        <v>0</v>
      </c>
      <c r="J470">
        <f>IF(ISNUMBER((IF($B470&lt;206,INDEX(EfficiencyFunctions!E$2:E$206,$B470+1),INDEX(EfficiencyFunctions!E$2:E$206,$B470))-INDEX(EfficiencyFunctions!E$2:E$206,$B470))/($E470-$C470)*($A470-$C470)+INDEX(EfficiencyFunctions!E$2:E$206,$B470)),(IF($B470&lt;206,INDEX(EfficiencyFunctions!E$2:E$206,$B470+1),INDEX(EfficiencyFunctions!E$2:E$206,$B470))-INDEX(EfficiencyFunctions!E$2:E$206,$B470))/($E470-$C470)*($A470-$C470)+INDEX(EfficiencyFunctions!E$2:E$206,$B470),0)</f>
        <v>0</v>
      </c>
      <c r="K470">
        <f>IF(ISNUMBER((IF($B470&lt;206,INDEX(EfficiencyFunctions!F$2:F$206,$B470+1),INDEX(EfficiencyFunctions!F$2:F$206,$B470))-INDEX(EfficiencyFunctions!F$2:F$206,$B470))/($E470-$C470)*($A470-$C470)+INDEX(EfficiencyFunctions!F$2:F$206,$B470)),(IF($B470&lt;206,INDEX(EfficiencyFunctions!F$2:F$206,$B470+1),INDEX(EfficiencyFunctions!F$2:F$206,$B470))-INDEX(EfficiencyFunctions!F$2:F$206,$B470))/($E470-$C470)*($A470-$C470)+INDEX(EfficiencyFunctions!F$2:F$206,$B470),0)</f>
        <v>0</v>
      </c>
      <c r="L470">
        <f t="shared" si="15"/>
        <v>0</v>
      </c>
      <c r="M470">
        <f>IF(ISNUMBER(MainDisplay!I470),MainDisplay!I470*MainDisplay!$A$5/(683*SUMPRODUCT('Interpolated data'!G$3:G$1003,'Interpolated data'!L$3:L$1003,MainDisplay!I$3:I$1003)),0)</f>
        <v>0</v>
      </c>
    </row>
    <row r="471" spans="1:13" x14ac:dyDescent="0.25">
      <c r="A471" t="str">
        <f>IF(ISNUMBER(MainDisplay!G471),MainDisplay!G471,"")</f>
        <v/>
      </c>
      <c r="B471" t="e">
        <f>MATCH($A471,EfficiencyFunctions!$A$2:$A$206,1)</f>
        <v>#N/A</v>
      </c>
      <c r="C471" t="e">
        <f>INDEX(EfficiencyFunctions!$A$2:$A$206,B471)</f>
        <v>#N/A</v>
      </c>
      <c r="D471" t="e">
        <f>INDEX(EfficiencyFunctions!$B$2:$B$206,B471)</f>
        <v>#N/A</v>
      </c>
      <c r="E471" t="e">
        <f>IF(B471&lt;206,INDEX(EfficiencyFunctions!$A$2:$A$206,B471+1),1000000)</f>
        <v>#N/A</v>
      </c>
      <c r="F471" t="e">
        <f>IF(B471&lt;206,INDEX(EfficiencyFunctions!$B$2:$B$206,B471+1),INDEX(EfficiencyFunctions!$B$2:$B$206,B471))</f>
        <v>#N/A</v>
      </c>
      <c r="G471">
        <f t="shared" si="14"/>
        <v>0</v>
      </c>
      <c r="H471">
        <f>IF(ISNUMBER((IF($B471&lt;206,INDEX(EfficiencyFunctions!C$2:C$206,$B471+1),INDEX(EfficiencyFunctions!C$2:C$206,$B471))-INDEX(EfficiencyFunctions!C$2:C$206,$B471))/($E471-$C471)*($A471-$C471)+INDEX(EfficiencyFunctions!C$2:C$206,$B471)),(IF($B471&lt;206,INDEX(EfficiencyFunctions!C$2:C$206,$B471+1),INDEX(EfficiencyFunctions!C$2:C$206,$B471))-INDEX(EfficiencyFunctions!C$2:C$206,$B471))/($E471-$C471)*($A471-$C471)+INDEX(EfficiencyFunctions!C$2:C$206,$B471),0)</f>
        <v>0</v>
      </c>
      <c r="I471">
        <f>IF(ISNUMBER((IF($B471&lt;206,INDEX(EfficiencyFunctions!D$2:D$206,$B471+1),INDEX(EfficiencyFunctions!D$2:D$206,$B471))-INDEX(EfficiencyFunctions!D$2:D$206,$B471))/($E471-$C471)*($A471-$C471)+INDEX(EfficiencyFunctions!D$2:D$206,$B471)),(IF($B471&lt;206,INDEX(EfficiencyFunctions!D$2:D$206,$B471+1),INDEX(EfficiencyFunctions!D$2:D$206,$B471))-INDEX(EfficiencyFunctions!D$2:D$206,$B471))/($E471-$C471)*($A471-$C471)+INDEX(EfficiencyFunctions!D$2:D$206,$B471),0)</f>
        <v>0</v>
      </c>
      <c r="J471">
        <f>IF(ISNUMBER((IF($B471&lt;206,INDEX(EfficiencyFunctions!E$2:E$206,$B471+1),INDEX(EfficiencyFunctions!E$2:E$206,$B471))-INDEX(EfficiencyFunctions!E$2:E$206,$B471))/($E471-$C471)*($A471-$C471)+INDEX(EfficiencyFunctions!E$2:E$206,$B471)),(IF($B471&lt;206,INDEX(EfficiencyFunctions!E$2:E$206,$B471+1),INDEX(EfficiencyFunctions!E$2:E$206,$B471))-INDEX(EfficiencyFunctions!E$2:E$206,$B471))/($E471-$C471)*($A471-$C471)+INDEX(EfficiencyFunctions!E$2:E$206,$B471),0)</f>
        <v>0</v>
      </c>
      <c r="K471">
        <f>IF(ISNUMBER((IF($B471&lt;206,INDEX(EfficiencyFunctions!F$2:F$206,$B471+1),INDEX(EfficiencyFunctions!F$2:F$206,$B471))-INDEX(EfficiencyFunctions!F$2:F$206,$B471))/($E471-$C471)*($A471-$C471)+INDEX(EfficiencyFunctions!F$2:F$206,$B471)),(IF($B471&lt;206,INDEX(EfficiencyFunctions!F$2:F$206,$B471+1),INDEX(EfficiencyFunctions!F$2:F$206,$B471))-INDEX(EfficiencyFunctions!F$2:F$206,$B471))/($E471-$C471)*($A471-$C471)+INDEX(EfficiencyFunctions!F$2:F$206,$B471),0)</f>
        <v>0</v>
      </c>
      <c r="L471">
        <f t="shared" si="15"/>
        <v>0</v>
      </c>
      <c r="M471">
        <f>IF(ISNUMBER(MainDisplay!I471),MainDisplay!I471*MainDisplay!$A$5/(683*SUMPRODUCT('Interpolated data'!G$3:G$1003,'Interpolated data'!L$3:L$1003,MainDisplay!I$3:I$1003)),0)</f>
        <v>0</v>
      </c>
    </row>
    <row r="472" spans="1:13" x14ac:dyDescent="0.25">
      <c r="A472" t="str">
        <f>IF(ISNUMBER(MainDisplay!G472),MainDisplay!G472,"")</f>
        <v/>
      </c>
      <c r="B472" t="e">
        <f>MATCH($A472,EfficiencyFunctions!$A$2:$A$206,1)</f>
        <v>#N/A</v>
      </c>
      <c r="C472" t="e">
        <f>INDEX(EfficiencyFunctions!$A$2:$A$206,B472)</f>
        <v>#N/A</v>
      </c>
      <c r="D472" t="e">
        <f>INDEX(EfficiencyFunctions!$B$2:$B$206,B472)</f>
        <v>#N/A</v>
      </c>
      <c r="E472" t="e">
        <f>IF(B472&lt;206,INDEX(EfficiencyFunctions!$A$2:$A$206,B472+1),1000000)</f>
        <v>#N/A</v>
      </c>
      <c r="F472" t="e">
        <f>IF(B472&lt;206,INDEX(EfficiencyFunctions!$B$2:$B$206,B472+1),INDEX(EfficiencyFunctions!$B$2:$B$206,B472))</f>
        <v>#N/A</v>
      </c>
      <c r="G472">
        <f t="shared" si="14"/>
        <v>0</v>
      </c>
      <c r="H472">
        <f>IF(ISNUMBER((IF($B472&lt;206,INDEX(EfficiencyFunctions!C$2:C$206,$B472+1),INDEX(EfficiencyFunctions!C$2:C$206,$B472))-INDEX(EfficiencyFunctions!C$2:C$206,$B472))/($E472-$C472)*($A472-$C472)+INDEX(EfficiencyFunctions!C$2:C$206,$B472)),(IF($B472&lt;206,INDEX(EfficiencyFunctions!C$2:C$206,$B472+1),INDEX(EfficiencyFunctions!C$2:C$206,$B472))-INDEX(EfficiencyFunctions!C$2:C$206,$B472))/($E472-$C472)*($A472-$C472)+INDEX(EfficiencyFunctions!C$2:C$206,$B472),0)</f>
        <v>0</v>
      </c>
      <c r="I472">
        <f>IF(ISNUMBER((IF($B472&lt;206,INDEX(EfficiencyFunctions!D$2:D$206,$B472+1),INDEX(EfficiencyFunctions!D$2:D$206,$B472))-INDEX(EfficiencyFunctions!D$2:D$206,$B472))/($E472-$C472)*($A472-$C472)+INDEX(EfficiencyFunctions!D$2:D$206,$B472)),(IF($B472&lt;206,INDEX(EfficiencyFunctions!D$2:D$206,$B472+1),INDEX(EfficiencyFunctions!D$2:D$206,$B472))-INDEX(EfficiencyFunctions!D$2:D$206,$B472))/($E472-$C472)*($A472-$C472)+INDEX(EfficiencyFunctions!D$2:D$206,$B472),0)</f>
        <v>0</v>
      </c>
      <c r="J472">
        <f>IF(ISNUMBER((IF($B472&lt;206,INDEX(EfficiencyFunctions!E$2:E$206,$B472+1),INDEX(EfficiencyFunctions!E$2:E$206,$B472))-INDEX(EfficiencyFunctions!E$2:E$206,$B472))/($E472-$C472)*($A472-$C472)+INDEX(EfficiencyFunctions!E$2:E$206,$B472)),(IF($B472&lt;206,INDEX(EfficiencyFunctions!E$2:E$206,$B472+1),INDEX(EfficiencyFunctions!E$2:E$206,$B472))-INDEX(EfficiencyFunctions!E$2:E$206,$B472))/($E472-$C472)*($A472-$C472)+INDEX(EfficiencyFunctions!E$2:E$206,$B472),0)</f>
        <v>0</v>
      </c>
      <c r="K472">
        <f>IF(ISNUMBER((IF($B472&lt;206,INDEX(EfficiencyFunctions!F$2:F$206,$B472+1),INDEX(EfficiencyFunctions!F$2:F$206,$B472))-INDEX(EfficiencyFunctions!F$2:F$206,$B472))/($E472-$C472)*($A472-$C472)+INDEX(EfficiencyFunctions!F$2:F$206,$B472)),(IF($B472&lt;206,INDEX(EfficiencyFunctions!F$2:F$206,$B472+1),INDEX(EfficiencyFunctions!F$2:F$206,$B472))-INDEX(EfficiencyFunctions!F$2:F$206,$B472))/($E472-$C472)*($A472-$C472)+INDEX(EfficiencyFunctions!F$2:F$206,$B472),0)</f>
        <v>0</v>
      </c>
      <c r="L472">
        <f t="shared" si="15"/>
        <v>0</v>
      </c>
      <c r="M472">
        <f>IF(ISNUMBER(MainDisplay!I472),MainDisplay!I472*MainDisplay!$A$5/(683*SUMPRODUCT('Interpolated data'!G$3:G$1003,'Interpolated data'!L$3:L$1003,MainDisplay!I$3:I$1003)),0)</f>
        <v>0</v>
      </c>
    </row>
    <row r="473" spans="1:13" x14ac:dyDescent="0.25">
      <c r="A473" t="str">
        <f>IF(ISNUMBER(MainDisplay!G473),MainDisplay!G473,"")</f>
        <v/>
      </c>
      <c r="B473" t="e">
        <f>MATCH($A473,EfficiencyFunctions!$A$2:$A$206,1)</f>
        <v>#N/A</v>
      </c>
      <c r="C473" t="e">
        <f>INDEX(EfficiencyFunctions!$A$2:$A$206,B473)</f>
        <v>#N/A</v>
      </c>
      <c r="D473" t="e">
        <f>INDEX(EfficiencyFunctions!$B$2:$B$206,B473)</f>
        <v>#N/A</v>
      </c>
      <c r="E473" t="e">
        <f>IF(B473&lt;206,INDEX(EfficiencyFunctions!$A$2:$A$206,B473+1),1000000)</f>
        <v>#N/A</v>
      </c>
      <c r="F473" t="e">
        <f>IF(B473&lt;206,INDEX(EfficiencyFunctions!$B$2:$B$206,B473+1),INDEX(EfficiencyFunctions!$B$2:$B$206,B473))</f>
        <v>#N/A</v>
      </c>
      <c r="G473">
        <f t="shared" si="14"/>
        <v>0</v>
      </c>
      <c r="H473">
        <f>IF(ISNUMBER((IF($B473&lt;206,INDEX(EfficiencyFunctions!C$2:C$206,$B473+1),INDEX(EfficiencyFunctions!C$2:C$206,$B473))-INDEX(EfficiencyFunctions!C$2:C$206,$B473))/($E473-$C473)*($A473-$C473)+INDEX(EfficiencyFunctions!C$2:C$206,$B473)),(IF($B473&lt;206,INDEX(EfficiencyFunctions!C$2:C$206,$B473+1),INDEX(EfficiencyFunctions!C$2:C$206,$B473))-INDEX(EfficiencyFunctions!C$2:C$206,$B473))/($E473-$C473)*($A473-$C473)+INDEX(EfficiencyFunctions!C$2:C$206,$B473),0)</f>
        <v>0</v>
      </c>
      <c r="I473">
        <f>IF(ISNUMBER((IF($B473&lt;206,INDEX(EfficiencyFunctions!D$2:D$206,$B473+1),INDEX(EfficiencyFunctions!D$2:D$206,$B473))-INDEX(EfficiencyFunctions!D$2:D$206,$B473))/($E473-$C473)*($A473-$C473)+INDEX(EfficiencyFunctions!D$2:D$206,$B473)),(IF($B473&lt;206,INDEX(EfficiencyFunctions!D$2:D$206,$B473+1),INDEX(EfficiencyFunctions!D$2:D$206,$B473))-INDEX(EfficiencyFunctions!D$2:D$206,$B473))/($E473-$C473)*($A473-$C473)+INDEX(EfficiencyFunctions!D$2:D$206,$B473),0)</f>
        <v>0</v>
      </c>
      <c r="J473">
        <f>IF(ISNUMBER((IF($B473&lt;206,INDEX(EfficiencyFunctions!E$2:E$206,$B473+1),INDEX(EfficiencyFunctions!E$2:E$206,$B473))-INDEX(EfficiencyFunctions!E$2:E$206,$B473))/($E473-$C473)*($A473-$C473)+INDEX(EfficiencyFunctions!E$2:E$206,$B473)),(IF($B473&lt;206,INDEX(EfficiencyFunctions!E$2:E$206,$B473+1),INDEX(EfficiencyFunctions!E$2:E$206,$B473))-INDEX(EfficiencyFunctions!E$2:E$206,$B473))/($E473-$C473)*($A473-$C473)+INDEX(EfficiencyFunctions!E$2:E$206,$B473),0)</f>
        <v>0</v>
      </c>
      <c r="K473">
        <f>IF(ISNUMBER((IF($B473&lt;206,INDEX(EfficiencyFunctions!F$2:F$206,$B473+1),INDEX(EfficiencyFunctions!F$2:F$206,$B473))-INDEX(EfficiencyFunctions!F$2:F$206,$B473))/($E473-$C473)*($A473-$C473)+INDEX(EfficiencyFunctions!F$2:F$206,$B473)),(IF($B473&lt;206,INDEX(EfficiencyFunctions!F$2:F$206,$B473+1),INDEX(EfficiencyFunctions!F$2:F$206,$B473))-INDEX(EfficiencyFunctions!F$2:F$206,$B473))/($E473-$C473)*($A473-$C473)+INDEX(EfficiencyFunctions!F$2:F$206,$B473),0)</f>
        <v>0</v>
      </c>
      <c r="L473">
        <f t="shared" si="15"/>
        <v>0</v>
      </c>
      <c r="M473">
        <f>IF(ISNUMBER(MainDisplay!I473),MainDisplay!I473*MainDisplay!$A$5/(683*SUMPRODUCT('Interpolated data'!G$3:G$1003,'Interpolated data'!L$3:L$1003,MainDisplay!I$3:I$1003)),0)</f>
        <v>0</v>
      </c>
    </row>
    <row r="474" spans="1:13" x14ac:dyDescent="0.25">
      <c r="A474" t="str">
        <f>IF(ISNUMBER(MainDisplay!G474),MainDisplay!G474,"")</f>
        <v/>
      </c>
      <c r="B474" t="e">
        <f>MATCH($A474,EfficiencyFunctions!$A$2:$A$206,1)</f>
        <v>#N/A</v>
      </c>
      <c r="C474" t="e">
        <f>INDEX(EfficiencyFunctions!$A$2:$A$206,B474)</f>
        <v>#N/A</v>
      </c>
      <c r="D474" t="e">
        <f>INDEX(EfficiencyFunctions!$B$2:$B$206,B474)</f>
        <v>#N/A</v>
      </c>
      <c r="E474" t="e">
        <f>IF(B474&lt;206,INDEX(EfficiencyFunctions!$A$2:$A$206,B474+1),1000000)</f>
        <v>#N/A</v>
      </c>
      <c r="F474" t="e">
        <f>IF(B474&lt;206,INDEX(EfficiencyFunctions!$B$2:$B$206,B474+1),INDEX(EfficiencyFunctions!$B$2:$B$206,B474))</f>
        <v>#N/A</v>
      </c>
      <c r="G474">
        <f t="shared" si="14"/>
        <v>0</v>
      </c>
      <c r="H474">
        <f>IF(ISNUMBER((IF($B474&lt;206,INDEX(EfficiencyFunctions!C$2:C$206,$B474+1),INDEX(EfficiencyFunctions!C$2:C$206,$B474))-INDEX(EfficiencyFunctions!C$2:C$206,$B474))/($E474-$C474)*($A474-$C474)+INDEX(EfficiencyFunctions!C$2:C$206,$B474)),(IF($B474&lt;206,INDEX(EfficiencyFunctions!C$2:C$206,$B474+1),INDEX(EfficiencyFunctions!C$2:C$206,$B474))-INDEX(EfficiencyFunctions!C$2:C$206,$B474))/($E474-$C474)*($A474-$C474)+INDEX(EfficiencyFunctions!C$2:C$206,$B474),0)</f>
        <v>0</v>
      </c>
      <c r="I474">
        <f>IF(ISNUMBER((IF($B474&lt;206,INDEX(EfficiencyFunctions!D$2:D$206,$B474+1),INDEX(EfficiencyFunctions!D$2:D$206,$B474))-INDEX(EfficiencyFunctions!D$2:D$206,$B474))/($E474-$C474)*($A474-$C474)+INDEX(EfficiencyFunctions!D$2:D$206,$B474)),(IF($B474&lt;206,INDEX(EfficiencyFunctions!D$2:D$206,$B474+1),INDEX(EfficiencyFunctions!D$2:D$206,$B474))-INDEX(EfficiencyFunctions!D$2:D$206,$B474))/($E474-$C474)*($A474-$C474)+INDEX(EfficiencyFunctions!D$2:D$206,$B474),0)</f>
        <v>0</v>
      </c>
      <c r="J474">
        <f>IF(ISNUMBER((IF($B474&lt;206,INDEX(EfficiencyFunctions!E$2:E$206,$B474+1),INDEX(EfficiencyFunctions!E$2:E$206,$B474))-INDEX(EfficiencyFunctions!E$2:E$206,$B474))/($E474-$C474)*($A474-$C474)+INDEX(EfficiencyFunctions!E$2:E$206,$B474)),(IF($B474&lt;206,INDEX(EfficiencyFunctions!E$2:E$206,$B474+1),INDEX(EfficiencyFunctions!E$2:E$206,$B474))-INDEX(EfficiencyFunctions!E$2:E$206,$B474))/($E474-$C474)*($A474-$C474)+INDEX(EfficiencyFunctions!E$2:E$206,$B474),0)</f>
        <v>0</v>
      </c>
      <c r="K474">
        <f>IF(ISNUMBER((IF($B474&lt;206,INDEX(EfficiencyFunctions!F$2:F$206,$B474+1),INDEX(EfficiencyFunctions!F$2:F$206,$B474))-INDEX(EfficiencyFunctions!F$2:F$206,$B474))/($E474-$C474)*($A474-$C474)+INDEX(EfficiencyFunctions!F$2:F$206,$B474)),(IF($B474&lt;206,INDEX(EfficiencyFunctions!F$2:F$206,$B474+1),INDEX(EfficiencyFunctions!F$2:F$206,$B474))-INDEX(EfficiencyFunctions!F$2:F$206,$B474))/($E474-$C474)*($A474-$C474)+INDEX(EfficiencyFunctions!F$2:F$206,$B474),0)</f>
        <v>0</v>
      </c>
      <c r="L474">
        <f t="shared" si="15"/>
        <v>0</v>
      </c>
      <c r="M474">
        <f>IF(ISNUMBER(MainDisplay!I474),MainDisplay!I474*MainDisplay!$A$5/(683*SUMPRODUCT('Interpolated data'!G$3:G$1003,'Interpolated data'!L$3:L$1003,MainDisplay!I$3:I$1003)),0)</f>
        <v>0</v>
      </c>
    </row>
    <row r="475" spans="1:13" x14ac:dyDescent="0.25">
      <c r="A475" t="str">
        <f>IF(ISNUMBER(MainDisplay!G475),MainDisplay!G475,"")</f>
        <v/>
      </c>
      <c r="B475" t="e">
        <f>MATCH($A475,EfficiencyFunctions!$A$2:$A$206,1)</f>
        <v>#N/A</v>
      </c>
      <c r="C475" t="e">
        <f>INDEX(EfficiencyFunctions!$A$2:$A$206,B475)</f>
        <v>#N/A</v>
      </c>
      <c r="D475" t="e">
        <f>INDEX(EfficiencyFunctions!$B$2:$B$206,B475)</f>
        <v>#N/A</v>
      </c>
      <c r="E475" t="e">
        <f>IF(B475&lt;206,INDEX(EfficiencyFunctions!$A$2:$A$206,B475+1),1000000)</f>
        <v>#N/A</v>
      </c>
      <c r="F475" t="e">
        <f>IF(B475&lt;206,INDEX(EfficiencyFunctions!$B$2:$B$206,B475+1),INDEX(EfficiencyFunctions!$B$2:$B$206,B475))</f>
        <v>#N/A</v>
      </c>
      <c r="G475">
        <f t="shared" si="14"/>
        <v>0</v>
      </c>
      <c r="H475">
        <f>IF(ISNUMBER((IF($B475&lt;206,INDEX(EfficiencyFunctions!C$2:C$206,$B475+1),INDEX(EfficiencyFunctions!C$2:C$206,$B475))-INDEX(EfficiencyFunctions!C$2:C$206,$B475))/($E475-$C475)*($A475-$C475)+INDEX(EfficiencyFunctions!C$2:C$206,$B475)),(IF($B475&lt;206,INDEX(EfficiencyFunctions!C$2:C$206,$B475+1),INDEX(EfficiencyFunctions!C$2:C$206,$B475))-INDEX(EfficiencyFunctions!C$2:C$206,$B475))/($E475-$C475)*($A475-$C475)+INDEX(EfficiencyFunctions!C$2:C$206,$B475),0)</f>
        <v>0</v>
      </c>
      <c r="I475">
        <f>IF(ISNUMBER((IF($B475&lt;206,INDEX(EfficiencyFunctions!D$2:D$206,$B475+1),INDEX(EfficiencyFunctions!D$2:D$206,$B475))-INDEX(EfficiencyFunctions!D$2:D$206,$B475))/($E475-$C475)*($A475-$C475)+INDEX(EfficiencyFunctions!D$2:D$206,$B475)),(IF($B475&lt;206,INDEX(EfficiencyFunctions!D$2:D$206,$B475+1),INDEX(EfficiencyFunctions!D$2:D$206,$B475))-INDEX(EfficiencyFunctions!D$2:D$206,$B475))/($E475-$C475)*($A475-$C475)+INDEX(EfficiencyFunctions!D$2:D$206,$B475),0)</f>
        <v>0</v>
      </c>
      <c r="J475">
        <f>IF(ISNUMBER((IF($B475&lt;206,INDEX(EfficiencyFunctions!E$2:E$206,$B475+1),INDEX(EfficiencyFunctions!E$2:E$206,$B475))-INDEX(EfficiencyFunctions!E$2:E$206,$B475))/($E475-$C475)*($A475-$C475)+INDEX(EfficiencyFunctions!E$2:E$206,$B475)),(IF($B475&lt;206,INDEX(EfficiencyFunctions!E$2:E$206,$B475+1),INDEX(EfficiencyFunctions!E$2:E$206,$B475))-INDEX(EfficiencyFunctions!E$2:E$206,$B475))/($E475-$C475)*($A475-$C475)+INDEX(EfficiencyFunctions!E$2:E$206,$B475),0)</f>
        <v>0</v>
      </c>
      <c r="K475">
        <f>IF(ISNUMBER((IF($B475&lt;206,INDEX(EfficiencyFunctions!F$2:F$206,$B475+1),INDEX(EfficiencyFunctions!F$2:F$206,$B475))-INDEX(EfficiencyFunctions!F$2:F$206,$B475))/($E475-$C475)*($A475-$C475)+INDEX(EfficiencyFunctions!F$2:F$206,$B475)),(IF($B475&lt;206,INDEX(EfficiencyFunctions!F$2:F$206,$B475+1),INDEX(EfficiencyFunctions!F$2:F$206,$B475))-INDEX(EfficiencyFunctions!F$2:F$206,$B475))/($E475-$C475)*($A475-$C475)+INDEX(EfficiencyFunctions!F$2:F$206,$B475),0)</f>
        <v>0</v>
      </c>
      <c r="L475">
        <f t="shared" si="15"/>
        <v>0</v>
      </c>
      <c r="M475">
        <f>IF(ISNUMBER(MainDisplay!I475),MainDisplay!I475*MainDisplay!$A$5/(683*SUMPRODUCT('Interpolated data'!G$3:G$1003,'Interpolated data'!L$3:L$1003,MainDisplay!I$3:I$1003)),0)</f>
        <v>0</v>
      </c>
    </row>
    <row r="476" spans="1:13" x14ac:dyDescent="0.25">
      <c r="A476" t="str">
        <f>IF(ISNUMBER(MainDisplay!G476),MainDisplay!G476,"")</f>
        <v/>
      </c>
      <c r="B476" t="e">
        <f>MATCH($A476,EfficiencyFunctions!$A$2:$A$206,1)</f>
        <v>#N/A</v>
      </c>
      <c r="C476" t="e">
        <f>INDEX(EfficiencyFunctions!$A$2:$A$206,B476)</f>
        <v>#N/A</v>
      </c>
      <c r="D476" t="e">
        <f>INDEX(EfficiencyFunctions!$B$2:$B$206,B476)</f>
        <v>#N/A</v>
      </c>
      <c r="E476" t="e">
        <f>IF(B476&lt;206,INDEX(EfficiencyFunctions!$A$2:$A$206,B476+1),1000000)</f>
        <v>#N/A</v>
      </c>
      <c r="F476" t="e">
        <f>IF(B476&lt;206,INDEX(EfficiencyFunctions!$B$2:$B$206,B476+1),INDEX(EfficiencyFunctions!$B$2:$B$206,B476))</f>
        <v>#N/A</v>
      </c>
      <c r="G476">
        <f t="shared" si="14"/>
        <v>0</v>
      </c>
      <c r="H476">
        <f>IF(ISNUMBER((IF($B476&lt;206,INDEX(EfficiencyFunctions!C$2:C$206,$B476+1),INDEX(EfficiencyFunctions!C$2:C$206,$B476))-INDEX(EfficiencyFunctions!C$2:C$206,$B476))/($E476-$C476)*($A476-$C476)+INDEX(EfficiencyFunctions!C$2:C$206,$B476)),(IF($B476&lt;206,INDEX(EfficiencyFunctions!C$2:C$206,$B476+1),INDEX(EfficiencyFunctions!C$2:C$206,$B476))-INDEX(EfficiencyFunctions!C$2:C$206,$B476))/($E476-$C476)*($A476-$C476)+INDEX(EfficiencyFunctions!C$2:C$206,$B476),0)</f>
        <v>0</v>
      </c>
      <c r="I476">
        <f>IF(ISNUMBER((IF($B476&lt;206,INDEX(EfficiencyFunctions!D$2:D$206,$B476+1),INDEX(EfficiencyFunctions!D$2:D$206,$B476))-INDEX(EfficiencyFunctions!D$2:D$206,$B476))/($E476-$C476)*($A476-$C476)+INDEX(EfficiencyFunctions!D$2:D$206,$B476)),(IF($B476&lt;206,INDEX(EfficiencyFunctions!D$2:D$206,$B476+1),INDEX(EfficiencyFunctions!D$2:D$206,$B476))-INDEX(EfficiencyFunctions!D$2:D$206,$B476))/($E476-$C476)*($A476-$C476)+INDEX(EfficiencyFunctions!D$2:D$206,$B476),0)</f>
        <v>0</v>
      </c>
      <c r="J476">
        <f>IF(ISNUMBER((IF($B476&lt;206,INDEX(EfficiencyFunctions!E$2:E$206,$B476+1),INDEX(EfficiencyFunctions!E$2:E$206,$B476))-INDEX(EfficiencyFunctions!E$2:E$206,$B476))/($E476-$C476)*($A476-$C476)+INDEX(EfficiencyFunctions!E$2:E$206,$B476)),(IF($B476&lt;206,INDEX(EfficiencyFunctions!E$2:E$206,$B476+1),INDEX(EfficiencyFunctions!E$2:E$206,$B476))-INDEX(EfficiencyFunctions!E$2:E$206,$B476))/($E476-$C476)*($A476-$C476)+INDEX(EfficiencyFunctions!E$2:E$206,$B476),0)</f>
        <v>0</v>
      </c>
      <c r="K476">
        <f>IF(ISNUMBER((IF($B476&lt;206,INDEX(EfficiencyFunctions!F$2:F$206,$B476+1),INDEX(EfficiencyFunctions!F$2:F$206,$B476))-INDEX(EfficiencyFunctions!F$2:F$206,$B476))/($E476-$C476)*($A476-$C476)+INDEX(EfficiencyFunctions!F$2:F$206,$B476)),(IF($B476&lt;206,INDEX(EfficiencyFunctions!F$2:F$206,$B476+1),INDEX(EfficiencyFunctions!F$2:F$206,$B476))-INDEX(EfficiencyFunctions!F$2:F$206,$B476))/($E476-$C476)*($A476-$C476)+INDEX(EfficiencyFunctions!F$2:F$206,$B476),0)</f>
        <v>0</v>
      </c>
      <c r="L476">
        <f t="shared" si="15"/>
        <v>0</v>
      </c>
      <c r="M476">
        <f>IF(ISNUMBER(MainDisplay!I476),MainDisplay!I476*MainDisplay!$A$5/(683*SUMPRODUCT('Interpolated data'!G$3:G$1003,'Interpolated data'!L$3:L$1003,MainDisplay!I$3:I$1003)),0)</f>
        <v>0</v>
      </c>
    </row>
    <row r="477" spans="1:13" x14ac:dyDescent="0.25">
      <c r="A477" t="str">
        <f>IF(ISNUMBER(MainDisplay!G477),MainDisplay!G477,"")</f>
        <v/>
      </c>
      <c r="B477" t="e">
        <f>MATCH($A477,EfficiencyFunctions!$A$2:$A$206,1)</f>
        <v>#N/A</v>
      </c>
      <c r="C477" t="e">
        <f>INDEX(EfficiencyFunctions!$A$2:$A$206,B477)</f>
        <v>#N/A</v>
      </c>
      <c r="D477" t="e">
        <f>INDEX(EfficiencyFunctions!$B$2:$B$206,B477)</f>
        <v>#N/A</v>
      </c>
      <c r="E477" t="e">
        <f>IF(B477&lt;206,INDEX(EfficiencyFunctions!$A$2:$A$206,B477+1),1000000)</f>
        <v>#N/A</v>
      </c>
      <c r="F477" t="e">
        <f>IF(B477&lt;206,INDEX(EfficiencyFunctions!$B$2:$B$206,B477+1),INDEX(EfficiencyFunctions!$B$2:$B$206,B477))</f>
        <v>#N/A</v>
      </c>
      <c r="G477">
        <f t="shared" si="14"/>
        <v>0</v>
      </c>
      <c r="H477">
        <f>IF(ISNUMBER((IF($B477&lt;206,INDEX(EfficiencyFunctions!C$2:C$206,$B477+1),INDEX(EfficiencyFunctions!C$2:C$206,$B477))-INDEX(EfficiencyFunctions!C$2:C$206,$B477))/($E477-$C477)*($A477-$C477)+INDEX(EfficiencyFunctions!C$2:C$206,$B477)),(IF($B477&lt;206,INDEX(EfficiencyFunctions!C$2:C$206,$B477+1),INDEX(EfficiencyFunctions!C$2:C$206,$B477))-INDEX(EfficiencyFunctions!C$2:C$206,$B477))/($E477-$C477)*($A477-$C477)+INDEX(EfficiencyFunctions!C$2:C$206,$B477),0)</f>
        <v>0</v>
      </c>
      <c r="I477">
        <f>IF(ISNUMBER((IF($B477&lt;206,INDEX(EfficiencyFunctions!D$2:D$206,$B477+1),INDEX(EfficiencyFunctions!D$2:D$206,$B477))-INDEX(EfficiencyFunctions!D$2:D$206,$B477))/($E477-$C477)*($A477-$C477)+INDEX(EfficiencyFunctions!D$2:D$206,$B477)),(IF($B477&lt;206,INDEX(EfficiencyFunctions!D$2:D$206,$B477+1),INDEX(EfficiencyFunctions!D$2:D$206,$B477))-INDEX(EfficiencyFunctions!D$2:D$206,$B477))/($E477-$C477)*($A477-$C477)+INDEX(EfficiencyFunctions!D$2:D$206,$B477),0)</f>
        <v>0</v>
      </c>
      <c r="J477">
        <f>IF(ISNUMBER((IF($B477&lt;206,INDEX(EfficiencyFunctions!E$2:E$206,$B477+1),INDEX(EfficiencyFunctions!E$2:E$206,$B477))-INDEX(EfficiencyFunctions!E$2:E$206,$B477))/($E477-$C477)*($A477-$C477)+INDEX(EfficiencyFunctions!E$2:E$206,$B477)),(IF($B477&lt;206,INDEX(EfficiencyFunctions!E$2:E$206,$B477+1),INDEX(EfficiencyFunctions!E$2:E$206,$B477))-INDEX(EfficiencyFunctions!E$2:E$206,$B477))/($E477-$C477)*($A477-$C477)+INDEX(EfficiencyFunctions!E$2:E$206,$B477),0)</f>
        <v>0</v>
      </c>
      <c r="K477">
        <f>IF(ISNUMBER((IF($B477&lt;206,INDEX(EfficiencyFunctions!F$2:F$206,$B477+1),INDEX(EfficiencyFunctions!F$2:F$206,$B477))-INDEX(EfficiencyFunctions!F$2:F$206,$B477))/($E477-$C477)*($A477-$C477)+INDEX(EfficiencyFunctions!F$2:F$206,$B477)),(IF($B477&lt;206,INDEX(EfficiencyFunctions!F$2:F$206,$B477+1),INDEX(EfficiencyFunctions!F$2:F$206,$B477))-INDEX(EfficiencyFunctions!F$2:F$206,$B477))/($E477-$C477)*($A477-$C477)+INDEX(EfficiencyFunctions!F$2:F$206,$B477),0)</f>
        <v>0</v>
      </c>
      <c r="L477">
        <f t="shared" si="15"/>
        <v>0</v>
      </c>
      <c r="M477">
        <f>IF(ISNUMBER(MainDisplay!I477),MainDisplay!I477*MainDisplay!$A$5/(683*SUMPRODUCT('Interpolated data'!G$3:G$1003,'Interpolated data'!L$3:L$1003,MainDisplay!I$3:I$1003)),0)</f>
        <v>0</v>
      </c>
    </row>
    <row r="478" spans="1:13" x14ac:dyDescent="0.25">
      <c r="A478" t="str">
        <f>IF(ISNUMBER(MainDisplay!G478),MainDisplay!G478,"")</f>
        <v/>
      </c>
      <c r="B478" t="e">
        <f>MATCH($A478,EfficiencyFunctions!$A$2:$A$206,1)</f>
        <v>#N/A</v>
      </c>
      <c r="C478" t="e">
        <f>INDEX(EfficiencyFunctions!$A$2:$A$206,B478)</f>
        <v>#N/A</v>
      </c>
      <c r="D478" t="e">
        <f>INDEX(EfficiencyFunctions!$B$2:$B$206,B478)</f>
        <v>#N/A</v>
      </c>
      <c r="E478" t="e">
        <f>IF(B478&lt;206,INDEX(EfficiencyFunctions!$A$2:$A$206,B478+1),1000000)</f>
        <v>#N/A</v>
      </c>
      <c r="F478" t="e">
        <f>IF(B478&lt;206,INDEX(EfficiencyFunctions!$B$2:$B$206,B478+1),INDEX(EfficiencyFunctions!$B$2:$B$206,B478))</f>
        <v>#N/A</v>
      </c>
      <c r="G478">
        <f t="shared" si="14"/>
        <v>0</v>
      </c>
      <c r="H478">
        <f>IF(ISNUMBER((IF($B478&lt;206,INDEX(EfficiencyFunctions!C$2:C$206,$B478+1),INDEX(EfficiencyFunctions!C$2:C$206,$B478))-INDEX(EfficiencyFunctions!C$2:C$206,$B478))/($E478-$C478)*($A478-$C478)+INDEX(EfficiencyFunctions!C$2:C$206,$B478)),(IF($B478&lt;206,INDEX(EfficiencyFunctions!C$2:C$206,$B478+1),INDEX(EfficiencyFunctions!C$2:C$206,$B478))-INDEX(EfficiencyFunctions!C$2:C$206,$B478))/($E478-$C478)*($A478-$C478)+INDEX(EfficiencyFunctions!C$2:C$206,$B478),0)</f>
        <v>0</v>
      </c>
      <c r="I478">
        <f>IF(ISNUMBER((IF($B478&lt;206,INDEX(EfficiencyFunctions!D$2:D$206,$B478+1),INDEX(EfficiencyFunctions!D$2:D$206,$B478))-INDEX(EfficiencyFunctions!D$2:D$206,$B478))/($E478-$C478)*($A478-$C478)+INDEX(EfficiencyFunctions!D$2:D$206,$B478)),(IF($B478&lt;206,INDEX(EfficiencyFunctions!D$2:D$206,$B478+1),INDEX(EfficiencyFunctions!D$2:D$206,$B478))-INDEX(EfficiencyFunctions!D$2:D$206,$B478))/($E478-$C478)*($A478-$C478)+INDEX(EfficiencyFunctions!D$2:D$206,$B478),0)</f>
        <v>0</v>
      </c>
      <c r="J478">
        <f>IF(ISNUMBER((IF($B478&lt;206,INDEX(EfficiencyFunctions!E$2:E$206,$B478+1),INDEX(EfficiencyFunctions!E$2:E$206,$B478))-INDEX(EfficiencyFunctions!E$2:E$206,$B478))/($E478-$C478)*($A478-$C478)+INDEX(EfficiencyFunctions!E$2:E$206,$B478)),(IF($B478&lt;206,INDEX(EfficiencyFunctions!E$2:E$206,$B478+1),INDEX(EfficiencyFunctions!E$2:E$206,$B478))-INDEX(EfficiencyFunctions!E$2:E$206,$B478))/($E478-$C478)*($A478-$C478)+INDEX(EfficiencyFunctions!E$2:E$206,$B478),0)</f>
        <v>0</v>
      </c>
      <c r="K478">
        <f>IF(ISNUMBER((IF($B478&lt;206,INDEX(EfficiencyFunctions!F$2:F$206,$B478+1),INDEX(EfficiencyFunctions!F$2:F$206,$B478))-INDEX(EfficiencyFunctions!F$2:F$206,$B478))/($E478-$C478)*($A478-$C478)+INDEX(EfficiencyFunctions!F$2:F$206,$B478)),(IF($B478&lt;206,INDEX(EfficiencyFunctions!F$2:F$206,$B478+1),INDEX(EfficiencyFunctions!F$2:F$206,$B478))-INDEX(EfficiencyFunctions!F$2:F$206,$B478))/($E478-$C478)*($A478-$C478)+INDEX(EfficiencyFunctions!F$2:F$206,$B478),0)</f>
        <v>0</v>
      </c>
      <c r="L478">
        <f t="shared" si="15"/>
        <v>0</v>
      </c>
      <c r="M478">
        <f>IF(ISNUMBER(MainDisplay!I478),MainDisplay!I478*MainDisplay!$A$5/(683*SUMPRODUCT('Interpolated data'!G$3:G$1003,'Interpolated data'!L$3:L$1003,MainDisplay!I$3:I$1003)),0)</f>
        <v>0</v>
      </c>
    </row>
    <row r="479" spans="1:13" x14ac:dyDescent="0.25">
      <c r="A479" t="str">
        <f>IF(ISNUMBER(MainDisplay!G479),MainDisplay!G479,"")</f>
        <v/>
      </c>
      <c r="B479" t="e">
        <f>MATCH($A479,EfficiencyFunctions!$A$2:$A$206,1)</f>
        <v>#N/A</v>
      </c>
      <c r="C479" t="e">
        <f>INDEX(EfficiencyFunctions!$A$2:$A$206,B479)</f>
        <v>#N/A</v>
      </c>
      <c r="D479" t="e">
        <f>INDEX(EfficiencyFunctions!$B$2:$B$206,B479)</f>
        <v>#N/A</v>
      </c>
      <c r="E479" t="e">
        <f>IF(B479&lt;206,INDEX(EfficiencyFunctions!$A$2:$A$206,B479+1),1000000)</f>
        <v>#N/A</v>
      </c>
      <c r="F479" t="e">
        <f>IF(B479&lt;206,INDEX(EfficiencyFunctions!$B$2:$B$206,B479+1),INDEX(EfficiencyFunctions!$B$2:$B$206,B479))</f>
        <v>#N/A</v>
      </c>
      <c r="G479">
        <f t="shared" si="14"/>
        <v>0</v>
      </c>
      <c r="H479">
        <f>IF(ISNUMBER((IF($B479&lt;206,INDEX(EfficiencyFunctions!C$2:C$206,$B479+1),INDEX(EfficiencyFunctions!C$2:C$206,$B479))-INDEX(EfficiencyFunctions!C$2:C$206,$B479))/($E479-$C479)*($A479-$C479)+INDEX(EfficiencyFunctions!C$2:C$206,$B479)),(IF($B479&lt;206,INDEX(EfficiencyFunctions!C$2:C$206,$B479+1),INDEX(EfficiencyFunctions!C$2:C$206,$B479))-INDEX(EfficiencyFunctions!C$2:C$206,$B479))/($E479-$C479)*($A479-$C479)+INDEX(EfficiencyFunctions!C$2:C$206,$B479),0)</f>
        <v>0</v>
      </c>
      <c r="I479">
        <f>IF(ISNUMBER((IF($B479&lt;206,INDEX(EfficiencyFunctions!D$2:D$206,$B479+1),INDEX(EfficiencyFunctions!D$2:D$206,$B479))-INDEX(EfficiencyFunctions!D$2:D$206,$B479))/($E479-$C479)*($A479-$C479)+INDEX(EfficiencyFunctions!D$2:D$206,$B479)),(IF($B479&lt;206,INDEX(EfficiencyFunctions!D$2:D$206,$B479+1),INDEX(EfficiencyFunctions!D$2:D$206,$B479))-INDEX(EfficiencyFunctions!D$2:D$206,$B479))/($E479-$C479)*($A479-$C479)+INDEX(EfficiencyFunctions!D$2:D$206,$B479),0)</f>
        <v>0</v>
      </c>
      <c r="J479">
        <f>IF(ISNUMBER((IF($B479&lt;206,INDEX(EfficiencyFunctions!E$2:E$206,$B479+1),INDEX(EfficiencyFunctions!E$2:E$206,$B479))-INDEX(EfficiencyFunctions!E$2:E$206,$B479))/($E479-$C479)*($A479-$C479)+INDEX(EfficiencyFunctions!E$2:E$206,$B479)),(IF($B479&lt;206,INDEX(EfficiencyFunctions!E$2:E$206,$B479+1),INDEX(EfficiencyFunctions!E$2:E$206,$B479))-INDEX(EfficiencyFunctions!E$2:E$206,$B479))/($E479-$C479)*($A479-$C479)+INDEX(EfficiencyFunctions!E$2:E$206,$B479),0)</f>
        <v>0</v>
      </c>
      <c r="K479">
        <f>IF(ISNUMBER((IF($B479&lt;206,INDEX(EfficiencyFunctions!F$2:F$206,$B479+1),INDEX(EfficiencyFunctions!F$2:F$206,$B479))-INDEX(EfficiencyFunctions!F$2:F$206,$B479))/($E479-$C479)*($A479-$C479)+INDEX(EfficiencyFunctions!F$2:F$206,$B479)),(IF($B479&lt;206,INDEX(EfficiencyFunctions!F$2:F$206,$B479+1),INDEX(EfficiencyFunctions!F$2:F$206,$B479))-INDEX(EfficiencyFunctions!F$2:F$206,$B479))/($E479-$C479)*($A479-$C479)+INDEX(EfficiencyFunctions!F$2:F$206,$B479),0)</f>
        <v>0</v>
      </c>
      <c r="L479">
        <f t="shared" si="15"/>
        <v>0</v>
      </c>
      <c r="M479">
        <f>IF(ISNUMBER(MainDisplay!I479),MainDisplay!I479*MainDisplay!$A$5/(683*SUMPRODUCT('Interpolated data'!G$3:G$1003,'Interpolated data'!L$3:L$1003,MainDisplay!I$3:I$1003)),0)</f>
        <v>0</v>
      </c>
    </row>
    <row r="480" spans="1:13" x14ac:dyDescent="0.25">
      <c r="A480" t="str">
        <f>IF(ISNUMBER(MainDisplay!G480),MainDisplay!G480,"")</f>
        <v/>
      </c>
      <c r="B480" t="e">
        <f>MATCH($A480,EfficiencyFunctions!$A$2:$A$206,1)</f>
        <v>#N/A</v>
      </c>
      <c r="C480" t="e">
        <f>INDEX(EfficiencyFunctions!$A$2:$A$206,B480)</f>
        <v>#N/A</v>
      </c>
      <c r="D480" t="e">
        <f>INDEX(EfficiencyFunctions!$B$2:$B$206,B480)</f>
        <v>#N/A</v>
      </c>
      <c r="E480" t="e">
        <f>IF(B480&lt;206,INDEX(EfficiencyFunctions!$A$2:$A$206,B480+1),1000000)</f>
        <v>#N/A</v>
      </c>
      <c r="F480" t="e">
        <f>IF(B480&lt;206,INDEX(EfficiencyFunctions!$B$2:$B$206,B480+1),INDEX(EfficiencyFunctions!$B$2:$B$206,B480))</f>
        <v>#N/A</v>
      </c>
      <c r="G480">
        <f t="shared" si="14"/>
        <v>0</v>
      </c>
      <c r="H480">
        <f>IF(ISNUMBER((IF($B480&lt;206,INDEX(EfficiencyFunctions!C$2:C$206,$B480+1),INDEX(EfficiencyFunctions!C$2:C$206,$B480))-INDEX(EfficiencyFunctions!C$2:C$206,$B480))/($E480-$C480)*($A480-$C480)+INDEX(EfficiencyFunctions!C$2:C$206,$B480)),(IF($B480&lt;206,INDEX(EfficiencyFunctions!C$2:C$206,$B480+1),INDEX(EfficiencyFunctions!C$2:C$206,$B480))-INDEX(EfficiencyFunctions!C$2:C$206,$B480))/($E480-$C480)*($A480-$C480)+INDEX(EfficiencyFunctions!C$2:C$206,$B480),0)</f>
        <v>0</v>
      </c>
      <c r="I480">
        <f>IF(ISNUMBER((IF($B480&lt;206,INDEX(EfficiencyFunctions!D$2:D$206,$B480+1),INDEX(EfficiencyFunctions!D$2:D$206,$B480))-INDEX(EfficiencyFunctions!D$2:D$206,$B480))/($E480-$C480)*($A480-$C480)+INDEX(EfficiencyFunctions!D$2:D$206,$B480)),(IF($B480&lt;206,INDEX(EfficiencyFunctions!D$2:D$206,$B480+1),INDEX(EfficiencyFunctions!D$2:D$206,$B480))-INDEX(EfficiencyFunctions!D$2:D$206,$B480))/($E480-$C480)*($A480-$C480)+INDEX(EfficiencyFunctions!D$2:D$206,$B480),0)</f>
        <v>0</v>
      </c>
      <c r="J480">
        <f>IF(ISNUMBER((IF($B480&lt;206,INDEX(EfficiencyFunctions!E$2:E$206,$B480+1),INDEX(EfficiencyFunctions!E$2:E$206,$B480))-INDEX(EfficiencyFunctions!E$2:E$206,$B480))/($E480-$C480)*($A480-$C480)+INDEX(EfficiencyFunctions!E$2:E$206,$B480)),(IF($B480&lt;206,INDEX(EfficiencyFunctions!E$2:E$206,$B480+1),INDEX(EfficiencyFunctions!E$2:E$206,$B480))-INDEX(EfficiencyFunctions!E$2:E$206,$B480))/($E480-$C480)*($A480-$C480)+INDEX(EfficiencyFunctions!E$2:E$206,$B480),0)</f>
        <v>0</v>
      </c>
      <c r="K480">
        <f>IF(ISNUMBER((IF($B480&lt;206,INDEX(EfficiencyFunctions!F$2:F$206,$B480+1),INDEX(EfficiencyFunctions!F$2:F$206,$B480))-INDEX(EfficiencyFunctions!F$2:F$206,$B480))/($E480-$C480)*($A480-$C480)+INDEX(EfficiencyFunctions!F$2:F$206,$B480)),(IF($B480&lt;206,INDEX(EfficiencyFunctions!F$2:F$206,$B480+1),INDEX(EfficiencyFunctions!F$2:F$206,$B480))-INDEX(EfficiencyFunctions!F$2:F$206,$B480))/($E480-$C480)*($A480-$C480)+INDEX(EfficiencyFunctions!F$2:F$206,$B480),0)</f>
        <v>0</v>
      </c>
      <c r="L480">
        <f t="shared" si="15"/>
        <v>0</v>
      </c>
      <c r="M480">
        <f>IF(ISNUMBER(MainDisplay!I480),MainDisplay!I480*MainDisplay!$A$5/(683*SUMPRODUCT('Interpolated data'!G$3:G$1003,'Interpolated data'!L$3:L$1003,MainDisplay!I$3:I$1003)),0)</f>
        <v>0</v>
      </c>
    </row>
    <row r="481" spans="1:13" x14ac:dyDescent="0.25">
      <c r="A481" t="str">
        <f>IF(ISNUMBER(MainDisplay!G481),MainDisplay!G481,"")</f>
        <v/>
      </c>
      <c r="B481" t="e">
        <f>MATCH($A481,EfficiencyFunctions!$A$2:$A$206,1)</f>
        <v>#N/A</v>
      </c>
      <c r="C481" t="e">
        <f>INDEX(EfficiencyFunctions!$A$2:$A$206,B481)</f>
        <v>#N/A</v>
      </c>
      <c r="D481" t="e">
        <f>INDEX(EfficiencyFunctions!$B$2:$B$206,B481)</f>
        <v>#N/A</v>
      </c>
      <c r="E481" t="e">
        <f>IF(B481&lt;206,INDEX(EfficiencyFunctions!$A$2:$A$206,B481+1),1000000)</f>
        <v>#N/A</v>
      </c>
      <c r="F481" t="e">
        <f>IF(B481&lt;206,INDEX(EfficiencyFunctions!$B$2:$B$206,B481+1),INDEX(EfficiencyFunctions!$B$2:$B$206,B481))</f>
        <v>#N/A</v>
      </c>
      <c r="G481">
        <f t="shared" si="14"/>
        <v>0</v>
      </c>
      <c r="H481">
        <f>IF(ISNUMBER((IF($B481&lt;206,INDEX(EfficiencyFunctions!C$2:C$206,$B481+1),INDEX(EfficiencyFunctions!C$2:C$206,$B481))-INDEX(EfficiencyFunctions!C$2:C$206,$B481))/($E481-$C481)*($A481-$C481)+INDEX(EfficiencyFunctions!C$2:C$206,$B481)),(IF($B481&lt;206,INDEX(EfficiencyFunctions!C$2:C$206,$B481+1),INDEX(EfficiencyFunctions!C$2:C$206,$B481))-INDEX(EfficiencyFunctions!C$2:C$206,$B481))/($E481-$C481)*($A481-$C481)+INDEX(EfficiencyFunctions!C$2:C$206,$B481),0)</f>
        <v>0</v>
      </c>
      <c r="I481">
        <f>IF(ISNUMBER((IF($B481&lt;206,INDEX(EfficiencyFunctions!D$2:D$206,$B481+1),INDEX(EfficiencyFunctions!D$2:D$206,$B481))-INDEX(EfficiencyFunctions!D$2:D$206,$B481))/($E481-$C481)*($A481-$C481)+INDEX(EfficiencyFunctions!D$2:D$206,$B481)),(IF($B481&lt;206,INDEX(EfficiencyFunctions!D$2:D$206,$B481+1),INDEX(EfficiencyFunctions!D$2:D$206,$B481))-INDEX(EfficiencyFunctions!D$2:D$206,$B481))/($E481-$C481)*($A481-$C481)+INDEX(EfficiencyFunctions!D$2:D$206,$B481),0)</f>
        <v>0</v>
      </c>
      <c r="J481">
        <f>IF(ISNUMBER((IF($B481&lt;206,INDEX(EfficiencyFunctions!E$2:E$206,$B481+1),INDEX(EfficiencyFunctions!E$2:E$206,$B481))-INDEX(EfficiencyFunctions!E$2:E$206,$B481))/($E481-$C481)*($A481-$C481)+INDEX(EfficiencyFunctions!E$2:E$206,$B481)),(IF($B481&lt;206,INDEX(EfficiencyFunctions!E$2:E$206,$B481+1),INDEX(EfficiencyFunctions!E$2:E$206,$B481))-INDEX(EfficiencyFunctions!E$2:E$206,$B481))/($E481-$C481)*($A481-$C481)+INDEX(EfficiencyFunctions!E$2:E$206,$B481),0)</f>
        <v>0</v>
      </c>
      <c r="K481">
        <f>IF(ISNUMBER((IF($B481&lt;206,INDEX(EfficiencyFunctions!F$2:F$206,$B481+1),INDEX(EfficiencyFunctions!F$2:F$206,$B481))-INDEX(EfficiencyFunctions!F$2:F$206,$B481))/($E481-$C481)*($A481-$C481)+INDEX(EfficiencyFunctions!F$2:F$206,$B481)),(IF($B481&lt;206,INDEX(EfficiencyFunctions!F$2:F$206,$B481+1),INDEX(EfficiencyFunctions!F$2:F$206,$B481))-INDEX(EfficiencyFunctions!F$2:F$206,$B481))/($E481-$C481)*($A481-$C481)+INDEX(EfficiencyFunctions!F$2:F$206,$B481),0)</f>
        <v>0</v>
      </c>
      <c r="L481">
        <f t="shared" si="15"/>
        <v>0</v>
      </c>
      <c r="M481">
        <f>IF(ISNUMBER(MainDisplay!I481),MainDisplay!I481*MainDisplay!$A$5/(683*SUMPRODUCT('Interpolated data'!G$3:G$1003,'Interpolated data'!L$3:L$1003,MainDisplay!I$3:I$1003)),0)</f>
        <v>0</v>
      </c>
    </row>
    <row r="482" spans="1:13" x14ac:dyDescent="0.25">
      <c r="A482" t="str">
        <f>IF(ISNUMBER(MainDisplay!G482),MainDisplay!G482,"")</f>
        <v/>
      </c>
      <c r="B482" t="e">
        <f>MATCH($A482,EfficiencyFunctions!$A$2:$A$206,1)</f>
        <v>#N/A</v>
      </c>
      <c r="C482" t="e">
        <f>INDEX(EfficiencyFunctions!$A$2:$A$206,B482)</f>
        <v>#N/A</v>
      </c>
      <c r="D482" t="e">
        <f>INDEX(EfficiencyFunctions!$B$2:$B$206,B482)</f>
        <v>#N/A</v>
      </c>
      <c r="E482" t="e">
        <f>IF(B482&lt;206,INDEX(EfficiencyFunctions!$A$2:$A$206,B482+1),1000000)</f>
        <v>#N/A</v>
      </c>
      <c r="F482" t="e">
        <f>IF(B482&lt;206,INDEX(EfficiencyFunctions!$B$2:$B$206,B482+1),INDEX(EfficiencyFunctions!$B$2:$B$206,B482))</f>
        <v>#N/A</v>
      </c>
      <c r="G482">
        <f t="shared" si="14"/>
        <v>0</v>
      </c>
      <c r="H482">
        <f>IF(ISNUMBER((IF($B482&lt;206,INDEX(EfficiencyFunctions!C$2:C$206,$B482+1),INDEX(EfficiencyFunctions!C$2:C$206,$B482))-INDEX(EfficiencyFunctions!C$2:C$206,$B482))/($E482-$C482)*($A482-$C482)+INDEX(EfficiencyFunctions!C$2:C$206,$B482)),(IF($B482&lt;206,INDEX(EfficiencyFunctions!C$2:C$206,$B482+1),INDEX(EfficiencyFunctions!C$2:C$206,$B482))-INDEX(EfficiencyFunctions!C$2:C$206,$B482))/($E482-$C482)*($A482-$C482)+INDEX(EfficiencyFunctions!C$2:C$206,$B482),0)</f>
        <v>0</v>
      </c>
      <c r="I482">
        <f>IF(ISNUMBER((IF($B482&lt;206,INDEX(EfficiencyFunctions!D$2:D$206,$B482+1),INDEX(EfficiencyFunctions!D$2:D$206,$B482))-INDEX(EfficiencyFunctions!D$2:D$206,$B482))/($E482-$C482)*($A482-$C482)+INDEX(EfficiencyFunctions!D$2:D$206,$B482)),(IF($B482&lt;206,INDEX(EfficiencyFunctions!D$2:D$206,$B482+1),INDEX(EfficiencyFunctions!D$2:D$206,$B482))-INDEX(EfficiencyFunctions!D$2:D$206,$B482))/($E482-$C482)*($A482-$C482)+INDEX(EfficiencyFunctions!D$2:D$206,$B482),0)</f>
        <v>0</v>
      </c>
      <c r="J482">
        <f>IF(ISNUMBER((IF($B482&lt;206,INDEX(EfficiencyFunctions!E$2:E$206,$B482+1),INDEX(EfficiencyFunctions!E$2:E$206,$B482))-INDEX(EfficiencyFunctions!E$2:E$206,$B482))/($E482-$C482)*($A482-$C482)+INDEX(EfficiencyFunctions!E$2:E$206,$B482)),(IF($B482&lt;206,INDEX(EfficiencyFunctions!E$2:E$206,$B482+1),INDEX(EfficiencyFunctions!E$2:E$206,$B482))-INDEX(EfficiencyFunctions!E$2:E$206,$B482))/($E482-$C482)*($A482-$C482)+INDEX(EfficiencyFunctions!E$2:E$206,$B482),0)</f>
        <v>0</v>
      </c>
      <c r="K482">
        <f>IF(ISNUMBER((IF($B482&lt;206,INDEX(EfficiencyFunctions!F$2:F$206,$B482+1),INDEX(EfficiencyFunctions!F$2:F$206,$B482))-INDEX(EfficiencyFunctions!F$2:F$206,$B482))/($E482-$C482)*($A482-$C482)+INDEX(EfficiencyFunctions!F$2:F$206,$B482)),(IF($B482&lt;206,INDEX(EfficiencyFunctions!F$2:F$206,$B482+1),INDEX(EfficiencyFunctions!F$2:F$206,$B482))-INDEX(EfficiencyFunctions!F$2:F$206,$B482))/($E482-$C482)*($A482-$C482)+INDEX(EfficiencyFunctions!F$2:F$206,$B482),0)</f>
        <v>0</v>
      </c>
      <c r="L482">
        <f t="shared" si="15"/>
        <v>0</v>
      </c>
      <c r="M482">
        <f>IF(ISNUMBER(MainDisplay!I482),MainDisplay!I482*MainDisplay!$A$5/(683*SUMPRODUCT('Interpolated data'!G$3:G$1003,'Interpolated data'!L$3:L$1003,MainDisplay!I$3:I$1003)),0)</f>
        <v>0</v>
      </c>
    </row>
    <row r="483" spans="1:13" x14ac:dyDescent="0.25">
      <c r="A483" t="str">
        <f>IF(ISNUMBER(MainDisplay!G483),MainDisplay!G483,"")</f>
        <v/>
      </c>
      <c r="B483" t="e">
        <f>MATCH($A483,EfficiencyFunctions!$A$2:$A$206,1)</f>
        <v>#N/A</v>
      </c>
      <c r="C483" t="e">
        <f>INDEX(EfficiencyFunctions!$A$2:$A$206,B483)</f>
        <v>#N/A</v>
      </c>
      <c r="D483" t="e">
        <f>INDEX(EfficiencyFunctions!$B$2:$B$206,B483)</f>
        <v>#N/A</v>
      </c>
      <c r="E483" t="e">
        <f>IF(B483&lt;206,INDEX(EfficiencyFunctions!$A$2:$A$206,B483+1),1000000)</f>
        <v>#N/A</v>
      </c>
      <c r="F483" t="e">
        <f>IF(B483&lt;206,INDEX(EfficiencyFunctions!$B$2:$B$206,B483+1),INDEX(EfficiencyFunctions!$B$2:$B$206,B483))</f>
        <v>#N/A</v>
      </c>
      <c r="G483">
        <f t="shared" si="14"/>
        <v>0</v>
      </c>
      <c r="H483">
        <f>IF(ISNUMBER((IF($B483&lt;206,INDEX(EfficiencyFunctions!C$2:C$206,$B483+1),INDEX(EfficiencyFunctions!C$2:C$206,$B483))-INDEX(EfficiencyFunctions!C$2:C$206,$B483))/($E483-$C483)*($A483-$C483)+INDEX(EfficiencyFunctions!C$2:C$206,$B483)),(IF($B483&lt;206,INDEX(EfficiencyFunctions!C$2:C$206,$B483+1),INDEX(EfficiencyFunctions!C$2:C$206,$B483))-INDEX(EfficiencyFunctions!C$2:C$206,$B483))/($E483-$C483)*($A483-$C483)+INDEX(EfficiencyFunctions!C$2:C$206,$B483),0)</f>
        <v>0</v>
      </c>
      <c r="I483">
        <f>IF(ISNUMBER((IF($B483&lt;206,INDEX(EfficiencyFunctions!D$2:D$206,$B483+1),INDEX(EfficiencyFunctions!D$2:D$206,$B483))-INDEX(EfficiencyFunctions!D$2:D$206,$B483))/($E483-$C483)*($A483-$C483)+INDEX(EfficiencyFunctions!D$2:D$206,$B483)),(IF($B483&lt;206,INDEX(EfficiencyFunctions!D$2:D$206,$B483+1),INDEX(EfficiencyFunctions!D$2:D$206,$B483))-INDEX(EfficiencyFunctions!D$2:D$206,$B483))/($E483-$C483)*($A483-$C483)+INDEX(EfficiencyFunctions!D$2:D$206,$B483),0)</f>
        <v>0</v>
      </c>
      <c r="J483">
        <f>IF(ISNUMBER((IF($B483&lt;206,INDEX(EfficiencyFunctions!E$2:E$206,$B483+1),INDEX(EfficiencyFunctions!E$2:E$206,$B483))-INDEX(EfficiencyFunctions!E$2:E$206,$B483))/($E483-$C483)*($A483-$C483)+INDEX(EfficiencyFunctions!E$2:E$206,$B483)),(IF($B483&lt;206,INDEX(EfficiencyFunctions!E$2:E$206,$B483+1),INDEX(EfficiencyFunctions!E$2:E$206,$B483))-INDEX(EfficiencyFunctions!E$2:E$206,$B483))/($E483-$C483)*($A483-$C483)+INDEX(EfficiencyFunctions!E$2:E$206,$B483),0)</f>
        <v>0</v>
      </c>
      <c r="K483">
        <f>IF(ISNUMBER((IF($B483&lt;206,INDEX(EfficiencyFunctions!F$2:F$206,$B483+1),INDEX(EfficiencyFunctions!F$2:F$206,$B483))-INDEX(EfficiencyFunctions!F$2:F$206,$B483))/($E483-$C483)*($A483-$C483)+INDEX(EfficiencyFunctions!F$2:F$206,$B483)),(IF($B483&lt;206,INDEX(EfficiencyFunctions!F$2:F$206,$B483+1),INDEX(EfficiencyFunctions!F$2:F$206,$B483))-INDEX(EfficiencyFunctions!F$2:F$206,$B483))/($E483-$C483)*($A483-$C483)+INDEX(EfficiencyFunctions!F$2:F$206,$B483),0)</f>
        <v>0</v>
      </c>
      <c r="L483">
        <f t="shared" si="15"/>
        <v>0</v>
      </c>
      <c r="M483">
        <f>IF(ISNUMBER(MainDisplay!I483),MainDisplay!I483*MainDisplay!$A$5/(683*SUMPRODUCT('Interpolated data'!G$3:G$1003,'Interpolated data'!L$3:L$1003,MainDisplay!I$3:I$1003)),0)</f>
        <v>0</v>
      </c>
    </row>
    <row r="484" spans="1:13" x14ac:dyDescent="0.25">
      <c r="A484" t="str">
        <f>IF(ISNUMBER(MainDisplay!G484),MainDisplay!G484,"")</f>
        <v/>
      </c>
      <c r="B484" t="e">
        <f>MATCH($A484,EfficiencyFunctions!$A$2:$A$206,1)</f>
        <v>#N/A</v>
      </c>
      <c r="C484" t="e">
        <f>INDEX(EfficiencyFunctions!$A$2:$A$206,B484)</f>
        <v>#N/A</v>
      </c>
      <c r="D484" t="e">
        <f>INDEX(EfficiencyFunctions!$B$2:$B$206,B484)</f>
        <v>#N/A</v>
      </c>
      <c r="E484" t="e">
        <f>IF(B484&lt;206,INDEX(EfficiencyFunctions!$A$2:$A$206,B484+1),1000000)</f>
        <v>#N/A</v>
      </c>
      <c r="F484" t="e">
        <f>IF(B484&lt;206,INDEX(EfficiencyFunctions!$B$2:$B$206,B484+1),INDEX(EfficiencyFunctions!$B$2:$B$206,B484))</f>
        <v>#N/A</v>
      </c>
      <c r="G484">
        <f t="shared" si="14"/>
        <v>0</v>
      </c>
      <c r="H484">
        <f>IF(ISNUMBER((IF($B484&lt;206,INDEX(EfficiencyFunctions!C$2:C$206,$B484+1),INDEX(EfficiencyFunctions!C$2:C$206,$B484))-INDEX(EfficiencyFunctions!C$2:C$206,$B484))/($E484-$C484)*($A484-$C484)+INDEX(EfficiencyFunctions!C$2:C$206,$B484)),(IF($B484&lt;206,INDEX(EfficiencyFunctions!C$2:C$206,$B484+1),INDEX(EfficiencyFunctions!C$2:C$206,$B484))-INDEX(EfficiencyFunctions!C$2:C$206,$B484))/($E484-$C484)*($A484-$C484)+INDEX(EfficiencyFunctions!C$2:C$206,$B484),0)</f>
        <v>0</v>
      </c>
      <c r="I484">
        <f>IF(ISNUMBER((IF($B484&lt;206,INDEX(EfficiencyFunctions!D$2:D$206,$B484+1),INDEX(EfficiencyFunctions!D$2:D$206,$B484))-INDEX(EfficiencyFunctions!D$2:D$206,$B484))/($E484-$C484)*($A484-$C484)+INDEX(EfficiencyFunctions!D$2:D$206,$B484)),(IF($B484&lt;206,INDEX(EfficiencyFunctions!D$2:D$206,$B484+1),INDEX(EfficiencyFunctions!D$2:D$206,$B484))-INDEX(EfficiencyFunctions!D$2:D$206,$B484))/($E484-$C484)*($A484-$C484)+INDEX(EfficiencyFunctions!D$2:D$206,$B484),0)</f>
        <v>0</v>
      </c>
      <c r="J484">
        <f>IF(ISNUMBER((IF($B484&lt;206,INDEX(EfficiencyFunctions!E$2:E$206,$B484+1),INDEX(EfficiencyFunctions!E$2:E$206,$B484))-INDEX(EfficiencyFunctions!E$2:E$206,$B484))/($E484-$C484)*($A484-$C484)+INDEX(EfficiencyFunctions!E$2:E$206,$B484)),(IF($B484&lt;206,INDEX(EfficiencyFunctions!E$2:E$206,$B484+1),INDEX(EfficiencyFunctions!E$2:E$206,$B484))-INDEX(EfficiencyFunctions!E$2:E$206,$B484))/($E484-$C484)*($A484-$C484)+INDEX(EfficiencyFunctions!E$2:E$206,$B484),0)</f>
        <v>0</v>
      </c>
      <c r="K484">
        <f>IF(ISNUMBER((IF($B484&lt;206,INDEX(EfficiencyFunctions!F$2:F$206,$B484+1),INDEX(EfficiencyFunctions!F$2:F$206,$B484))-INDEX(EfficiencyFunctions!F$2:F$206,$B484))/($E484-$C484)*($A484-$C484)+INDEX(EfficiencyFunctions!F$2:F$206,$B484)),(IF($B484&lt;206,INDEX(EfficiencyFunctions!F$2:F$206,$B484+1),INDEX(EfficiencyFunctions!F$2:F$206,$B484))-INDEX(EfficiencyFunctions!F$2:F$206,$B484))/($E484-$C484)*($A484-$C484)+INDEX(EfficiencyFunctions!F$2:F$206,$B484),0)</f>
        <v>0</v>
      </c>
      <c r="L484">
        <f t="shared" si="15"/>
        <v>0</v>
      </c>
      <c r="M484">
        <f>IF(ISNUMBER(MainDisplay!I484),MainDisplay!I484*MainDisplay!$A$5/(683*SUMPRODUCT('Interpolated data'!G$3:G$1003,'Interpolated data'!L$3:L$1003,MainDisplay!I$3:I$1003)),0)</f>
        <v>0</v>
      </c>
    </row>
    <row r="485" spans="1:13" x14ac:dyDescent="0.25">
      <c r="A485" t="str">
        <f>IF(ISNUMBER(MainDisplay!G485),MainDisplay!G485,"")</f>
        <v/>
      </c>
      <c r="B485" t="e">
        <f>MATCH($A485,EfficiencyFunctions!$A$2:$A$206,1)</f>
        <v>#N/A</v>
      </c>
      <c r="C485" t="e">
        <f>INDEX(EfficiencyFunctions!$A$2:$A$206,B485)</f>
        <v>#N/A</v>
      </c>
      <c r="D485" t="e">
        <f>INDEX(EfficiencyFunctions!$B$2:$B$206,B485)</f>
        <v>#N/A</v>
      </c>
      <c r="E485" t="e">
        <f>IF(B485&lt;206,INDEX(EfficiencyFunctions!$A$2:$A$206,B485+1),1000000)</f>
        <v>#N/A</v>
      </c>
      <c r="F485" t="e">
        <f>IF(B485&lt;206,INDEX(EfficiencyFunctions!$B$2:$B$206,B485+1),INDEX(EfficiencyFunctions!$B$2:$B$206,B485))</f>
        <v>#N/A</v>
      </c>
      <c r="G485">
        <f t="shared" si="14"/>
        <v>0</v>
      </c>
      <c r="H485">
        <f>IF(ISNUMBER((IF($B485&lt;206,INDEX(EfficiencyFunctions!C$2:C$206,$B485+1),INDEX(EfficiencyFunctions!C$2:C$206,$B485))-INDEX(EfficiencyFunctions!C$2:C$206,$B485))/($E485-$C485)*($A485-$C485)+INDEX(EfficiencyFunctions!C$2:C$206,$B485)),(IF($B485&lt;206,INDEX(EfficiencyFunctions!C$2:C$206,$B485+1),INDEX(EfficiencyFunctions!C$2:C$206,$B485))-INDEX(EfficiencyFunctions!C$2:C$206,$B485))/($E485-$C485)*($A485-$C485)+INDEX(EfficiencyFunctions!C$2:C$206,$B485),0)</f>
        <v>0</v>
      </c>
      <c r="I485">
        <f>IF(ISNUMBER((IF($B485&lt;206,INDEX(EfficiencyFunctions!D$2:D$206,$B485+1),INDEX(EfficiencyFunctions!D$2:D$206,$B485))-INDEX(EfficiencyFunctions!D$2:D$206,$B485))/($E485-$C485)*($A485-$C485)+INDEX(EfficiencyFunctions!D$2:D$206,$B485)),(IF($B485&lt;206,INDEX(EfficiencyFunctions!D$2:D$206,$B485+1),INDEX(EfficiencyFunctions!D$2:D$206,$B485))-INDEX(EfficiencyFunctions!D$2:D$206,$B485))/($E485-$C485)*($A485-$C485)+INDEX(EfficiencyFunctions!D$2:D$206,$B485),0)</f>
        <v>0</v>
      </c>
      <c r="J485">
        <f>IF(ISNUMBER((IF($B485&lt;206,INDEX(EfficiencyFunctions!E$2:E$206,$B485+1),INDEX(EfficiencyFunctions!E$2:E$206,$B485))-INDEX(EfficiencyFunctions!E$2:E$206,$B485))/($E485-$C485)*($A485-$C485)+INDEX(EfficiencyFunctions!E$2:E$206,$B485)),(IF($B485&lt;206,INDEX(EfficiencyFunctions!E$2:E$206,$B485+1),INDEX(EfficiencyFunctions!E$2:E$206,$B485))-INDEX(EfficiencyFunctions!E$2:E$206,$B485))/($E485-$C485)*($A485-$C485)+INDEX(EfficiencyFunctions!E$2:E$206,$B485),0)</f>
        <v>0</v>
      </c>
      <c r="K485">
        <f>IF(ISNUMBER((IF($B485&lt;206,INDEX(EfficiencyFunctions!F$2:F$206,$B485+1),INDEX(EfficiencyFunctions!F$2:F$206,$B485))-INDEX(EfficiencyFunctions!F$2:F$206,$B485))/($E485-$C485)*($A485-$C485)+INDEX(EfficiencyFunctions!F$2:F$206,$B485)),(IF($B485&lt;206,INDEX(EfficiencyFunctions!F$2:F$206,$B485+1),INDEX(EfficiencyFunctions!F$2:F$206,$B485))-INDEX(EfficiencyFunctions!F$2:F$206,$B485))/($E485-$C485)*($A485-$C485)+INDEX(EfficiencyFunctions!F$2:F$206,$B485),0)</f>
        <v>0</v>
      </c>
      <c r="L485">
        <f t="shared" si="15"/>
        <v>0</v>
      </c>
      <c r="M485">
        <f>IF(ISNUMBER(MainDisplay!I485),MainDisplay!I485*MainDisplay!$A$5/(683*SUMPRODUCT('Interpolated data'!G$3:G$1003,'Interpolated data'!L$3:L$1003,MainDisplay!I$3:I$1003)),0)</f>
        <v>0</v>
      </c>
    </row>
    <row r="486" spans="1:13" x14ac:dyDescent="0.25">
      <c r="A486" t="str">
        <f>IF(ISNUMBER(MainDisplay!G486),MainDisplay!G486,"")</f>
        <v/>
      </c>
      <c r="B486" t="e">
        <f>MATCH($A486,EfficiencyFunctions!$A$2:$A$206,1)</f>
        <v>#N/A</v>
      </c>
      <c r="C486" t="e">
        <f>INDEX(EfficiencyFunctions!$A$2:$A$206,B486)</f>
        <v>#N/A</v>
      </c>
      <c r="D486" t="e">
        <f>INDEX(EfficiencyFunctions!$B$2:$B$206,B486)</f>
        <v>#N/A</v>
      </c>
      <c r="E486" t="e">
        <f>IF(B486&lt;206,INDEX(EfficiencyFunctions!$A$2:$A$206,B486+1),1000000)</f>
        <v>#N/A</v>
      </c>
      <c r="F486" t="e">
        <f>IF(B486&lt;206,INDEX(EfficiencyFunctions!$B$2:$B$206,B486+1),INDEX(EfficiencyFunctions!$B$2:$B$206,B486))</f>
        <v>#N/A</v>
      </c>
      <c r="G486">
        <f t="shared" si="14"/>
        <v>0</v>
      </c>
      <c r="H486">
        <f>IF(ISNUMBER((IF($B486&lt;206,INDEX(EfficiencyFunctions!C$2:C$206,$B486+1),INDEX(EfficiencyFunctions!C$2:C$206,$B486))-INDEX(EfficiencyFunctions!C$2:C$206,$B486))/($E486-$C486)*($A486-$C486)+INDEX(EfficiencyFunctions!C$2:C$206,$B486)),(IF($B486&lt;206,INDEX(EfficiencyFunctions!C$2:C$206,$B486+1),INDEX(EfficiencyFunctions!C$2:C$206,$B486))-INDEX(EfficiencyFunctions!C$2:C$206,$B486))/($E486-$C486)*($A486-$C486)+INDEX(EfficiencyFunctions!C$2:C$206,$B486),0)</f>
        <v>0</v>
      </c>
      <c r="I486">
        <f>IF(ISNUMBER((IF($B486&lt;206,INDEX(EfficiencyFunctions!D$2:D$206,$B486+1),INDEX(EfficiencyFunctions!D$2:D$206,$B486))-INDEX(EfficiencyFunctions!D$2:D$206,$B486))/($E486-$C486)*($A486-$C486)+INDEX(EfficiencyFunctions!D$2:D$206,$B486)),(IF($B486&lt;206,INDEX(EfficiencyFunctions!D$2:D$206,$B486+1),INDEX(EfficiencyFunctions!D$2:D$206,$B486))-INDEX(EfficiencyFunctions!D$2:D$206,$B486))/($E486-$C486)*($A486-$C486)+INDEX(EfficiencyFunctions!D$2:D$206,$B486),0)</f>
        <v>0</v>
      </c>
      <c r="J486">
        <f>IF(ISNUMBER((IF($B486&lt;206,INDEX(EfficiencyFunctions!E$2:E$206,$B486+1),INDEX(EfficiencyFunctions!E$2:E$206,$B486))-INDEX(EfficiencyFunctions!E$2:E$206,$B486))/($E486-$C486)*($A486-$C486)+INDEX(EfficiencyFunctions!E$2:E$206,$B486)),(IF($B486&lt;206,INDEX(EfficiencyFunctions!E$2:E$206,$B486+1),INDEX(EfficiencyFunctions!E$2:E$206,$B486))-INDEX(EfficiencyFunctions!E$2:E$206,$B486))/($E486-$C486)*($A486-$C486)+INDEX(EfficiencyFunctions!E$2:E$206,$B486),0)</f>
        <v>0</v>
      </c>
      <c r="K486">
        <f>IF(ISNUMBER((IF($B486&lt;206,INDEX(EfficiencyFunctions!F$2:F$206,$B486+1),INDEX(EfficiencyFunctions!F$2:F$206,$B486))-INDEX(EfficiencyFunctions!F$2:F$206,$B486))/($E486-$C486)*($A486-$C486)+INDEX(EfficiencyFunctions!F$2:F$206,$B486)),(IF($B486&lt;206,INDEX(EfficiencyFunctions!F$2:F$206,$B486+1),INDEX(EfficiencyFunctions!F$2:F$206,$B486))-INDEX(EfficiencyFunctions!F$2:F$206,$B486))/($E486-$C486)*($A486-$C486)+INDEX(EfficiencyFunctions!F$2:F$206,$B486),0)</f>
        <v>0</v>
      </c>
      <c r="L486">
        <f t="shared" si="15"/>
        <v>0</v>
      </c>
      <c r="M486">
        <f>IF(ISNUMBER(MainDisplay!I486),MainDisplay!I486*MainDisplay!$A$5/(683*SUMPRODUCT('Interpolated data'!G$3:G$1003,'Interpolated data'!L$3:L$1003,MainDisplay!I$3:I$1003)),0)</f>
        <v>0</v>
      </c>
    </row>
    <row r="487" spans="1:13" x14ac:dyDescent="0.25">
      <c r="A487" t="str">
        <f>IF(ISNUMBER(MainDisplay!G487),MainDisplay!G487,"")</f>
        <v/>
      </c>
      <c r="B487" t="e">
        <f>MATCH($A487,EfficiencyFunctions!$A$2:$A$206,1)</f>
        <v>#N/A</v>
      </c>
      <c r="C487" t="e">
        <f>INDEX(EfficiencyFunctions!$A$2:$A$206,B487)</f>
        <v>#N/A</v>
      </c>
      <c r="D487" t="e">
        <f>INDEX(EfficiencyFunctions!$B$2:$B$206,B487)</f>
        <v>#N/A</v>
      </c>
      <c r="E487" t="e">
        <f>IF(B487&lt;206,INDEX(EfficiencyFunctions!$A$2:$A$206,B487+1),1000000)</f>
        <v>#N/A</v>
      </c>
      <c r="F487" t="e">
        <f>IF(B487&lt;206,INDEX(EfficiencyFunctions!$B$2:$B$206,B487+1),INDEX(EfficiencyFunctions!$B$2:$B$206,B487))</f>
        <v>#N/A</v>
      </c>
      <c r="G487">
        <f t="shared" si="14"/>
        <v>0</v>
      </c>
      <c r="H487">
        <f>IF(ISNUMBER((IF($B487&lt;206,INDEX(EfficiencyFunctions!C$2:C$206,$B487+1),INDEX(EfficiencyFunctions!C$2:C$206,$B487))-INDEX(EfficiencyFunctions!C$2:C$206,$B487))/($E487-$C487)*($A487-$C487)+INDEX(EfficiencyFunctions!C$2:C$206,$B487)),(IF($B487&lt;206,INDEX(EfficiencyFunctions!C$2:C$206,$B487+1),INDEX(EfficiencyFunctions!C$2:C$206,$B487))-INDEX(EfficiencyFunctions!C$2:C$206,$B487))/($E487-$C487)*($A487-$C487)+INDEX(EfficiencyFunctions!C$2:C$206,$B487),0)</f>
        <v>0</v>
      </c>
      <c r="I487">
        <f>IF(ISNUMBER((IF($B487&lt;206,INDEX(EfficiencyFunctions!D$2:D$206,$B487+1),INDEX(EfficiencyFunctions!D$2:D$206,$B487))-INDEX(EfficiencyFunctions!D$2:D$206,$B487))/($E487-$C487)*($A487-$C487)+INDEX(EfficiencyFunctions!D$2:D$206,$B487)),(IF($B487&lt;206,INDEX(EfficiencyFunctions!D$2:D$206,$B487+1),INDEX(EfficiencyFunctions!D$2:D$206,$B487))-INDEX(EfficiencyFunctions!D$2:D$206,$B487))/($E487-$C487)*($A487-$C487)+INDEX(EfficiencyFunctions!D$2:D$206,$B487),0)</f>
        <v>0</v>
      </c>
      <c r="J487">
        <f>IF(ISNUMBER((IF($B487&lt;206,INDEX(EfficiencyFunctions!E$2:E$206,$B487+1),INDEX(EfficiencyFunctions!E$2:E$206,$B487))-INDEX(EfficiencyFunctions!E$2:E$206,$B487))/($E487-$C487)*($A487-$C487)+INDEX(EfficiencyFunctions!E$2:E$206,$B487)),(IF($B487&lt;206,INDEX(EfficiencyFunctions!E$2:E$206,$B487+1),INDEX(EfficiencyFunctions!E$2:E$206,$B487))-INDEX(EfficiencyFunctions!E$2:E$206,$B487))/($E487-$C487)*($A487-$C487)+INDEX(EfficiencyFunctions!E$2:E$206,$B487),0)</f>
        <v>0</v>
      </c>
      <c r="K487">
        <f>IF(ISNUMBER((IF($B487&lt;206,INDEX(EfficiencyFunctions!F$2:F$206,$B487+1),INDEX(EfficiencyFunctions!F$2:F$206,$B487))-INDEX(EfficiencyFunctions!F$2:F$206,$B487))/($E487-$C487)*($A487-$C487)+INDEX(EfficiencyFunctions!F$2:F$206,$B487)),(IF($B487&lt;206,INDEX(EfficiencyFunctions!F$2:F$206,$B487+1),INDEX(EfficiencyFunctions!F$2:F$206,$B487))-INDEX(EfficiencyFunctions!F$2:F$206,$B487))/($E487-$C487)*($A487-$C487)+INDEX(EfficiencyFunctions!F$2:F$206,$B487),0)</f>
        <v>0</v>
      </c>
      <c r="L487">
        <f t="shared" si="15"/>
        <v>0</v>
      </c>
      <c r="M487">
        <f>IF(ISNUMBER(MainDisplay!I487),MainDisplay!I487*MainDisplay!$A$5/(683*SUMPRODUCT('Interpolated data'!G$3:G$1003,'Interpolated data'!L$3:L$1003,MainDisplay!I$3:I$1003)),0)</f>
        <v>0</v>
      </c>
    </row>
    <row r="488" spans="1:13" x14ac:dyDescent="0.25">
      <c r="A488" t="str">
        <f>IF(ISNUMBER(MainDisplay!G488),MainDisplay!G488,"")</f>
        <v/>
      </c>
      <c r="B488" t="e">
        <f>MATCH($A488,EfficiencyFunctions!$A$2:$A$206,1)</f>
        <v>#N/A</v>
      </c>
      <c r="C488" t="e">
        <f>INDEX(EfficiencyFunctions!$A$2:$A$206,B488)</f>
        <v>#N/A</v>
      </c>
      <c r="D488" t="e">
        <f>INDEX(EfficiencyFunctions!$B$2:$B$206,B488)</f>
        <v>#N/A</v>
      </c>
      <c r="E488" t="e">
        <f>IF(B488&lt;206,INDEX(EfficiencyFunctions!$A$2:$A$206,B488+1),1000000)</f>
        <v>#N/A</v>
      </c>
      <c r="F488" t="e">
        <f>IF(B488&lt;206,INDEX(EfficiencyFunctions!$B$2:$B$206,B488+1),INDEX(EfficiencyFunctions!$B$2:$B$206,B488))</f>
        <v>#N/A</v>
      </c>
      <c r="G488">
        <f t="shared" si="14"/>
        <v>0</v>
      </c>
      <c r="H488">
        <f>IF(ISNUMBER((IF($B488&lt;206,INDEX(EfficiencyFunctions!C$2:C$206,$B488+1),INDEX(EfficiencyFunctions!C$2:C$206,$B488))-INDEX(EfficiencyFunctions!C$2:C$206,$B488))/($E488-$C488)*($A488-$C488)+INDEX(EfficiencyFunctions!C$2:C$206,$B488)),(IF($B488&lt;206,INDEX(EfficiencyFunctions!C$2:C$206,$B488+1),INDEX(EfficiencyFunctions!C$2:C$206,$B488))-INDEX(EfficiencyFunctions!C$2:C$206,$B488))/($E488-$C488)*($A488-$C488)+INDEX(EfficiencyFunctions!C$2:C$206,$B488),0)</f>
        <v>0</v>
      </c>
      <c r="I488">
        <f>IF(ISNUMBER((IF($B488&lt;206,INDEX(EfficiencyFunctions!D$2:D$206,$B488+1),INDEX(EfficiencyFunctions!D$2:D$206,$B488))-INDEX(EfficiencyFunctions!D$2:D$206,$B488))/($E488-$C488)*($A488-$C488)+INDEX(EfficiencyFunctions!D$2:D$206,$B488)),(IF($B488&lt;206,INDEX(EfficiencyFunctions!D$2:D$206,$B488+1),INDEX(EfficiencyFunctions!D$2:D$206,$B488))-INDEX(EfficiencyFunctions!D$2:D$206,$B488))/($E488-$C488)*($A488-$C488)+INDEX(EfficiencyFunctions!D$2:D$206,$B488),0)</f>
        <v>0</v>
      </c>
      <c r="J488">
        <f>IF(ISNUMBER((IF($B488&lt;206,INDEX(EfficiencyFunctions!E$2:E$206,$B488+1),INDEX(EfficiencyFunctions!E$2:E$206,$B488))-INDEX(EfficiencyFunctions!E$2:E$206,$B488))/($E488-$C488)*($A488-$C488)+INDEX(EfficiencyFunctions!E$2:E$206,$B488)),(IF($B488&lt;206,INDEX(EfficiencyFunctions!E$2:E$206,$B488+1),INDEX(EfficiencyFunctions!E$2:E$206,$B488))-INDEX(EfficiencyFunctions!E$2:E$206,$B488))/($E488-$C488)*($A488-$C488)+INDEX(EfficiencyFunctions!E$2:E$206,$B488),0)</f>
        <v>0</v>
      </c>
      <c r="K488">
        <f>IF(ISNUMBER((IF($B488&lt;206,INDEX(EfficiencyFunctions!F$2:F$206,$B488+1),INDEX(EfficiencyFunctions!F$2:F$206,$B488))-INDEX(EfficiencyFunctions!F$2:F$206,$B488))/($E488-$C488)*($A488-$C488)+INDEX(EfficiencyFunctions!F$2:F$206,$B488)),(IF($B488&lt;206,INDEX(EfficiencyFunctions!F$2:F$206,$B488+1),INDEX(EfficiencyFunctions!F$2:F$206,$B488))-INDEX(EfficiencyFunctions!F$2:F$206,$B488))/($E488-$C488)*($A488-$C488)+INDEX(EfficiencyFunctions!F$2:F$206,$B488),0)</f>
        <v>0</v>
      </c>
      <c r="L488">
        <f t="shared" si="15"/>
        <v>0</v>
      </c>
      <c r="M488">
        <f>IF(ISNUMBER(MainDisplay!I488),MainDisplay!I488*MainDisplay!$A$5/(683*SUMPRODUCT('Interpolated data'!G$3:G$1003,'Interpolated data'!L$3:L$1003,MainDisplay!I$3:I$1003)),0)</f>
        <v>0</v>
      </c>
    </row>
    <row r="489" spans="1:13" x14ac:dyDescent="0.25">
      <c r="A489" t="str">
        <f>IF(ISNUMBER(MainDisplay!G489),MainDisplay!G489,"")</f>
        <v/>
      </c>
      <c r="B489" t="e">
        <f>MATCH($A489,EfficiencyFunctions!$A$2:$A$206,1)</f>
        <v>#N/A</v>
      </c>
      <c r="C489" t="e">
        <f>INDEX(EfficiencyFunctions!$A$2:$A$206,B489)</f>
        <v>#N/A</v>
      </c>
      <c r="D489" t="e">
        <f>INDEX(EfficiencyFunctions!$B$2:$B$206,B489)</f>
        <v>#N/A</v>
      </c>
      <c r="E489" t="e">
        <f>IF(B489&lt;206,INDEX(EfficiencyFunctions!$A$2:$A$206,B489+1),1000000)</f>
        <v>#N/A</v>
      </c>
      <c r="F489" t="e">
        <f>IF(B489&lt;206,INDEX(EfficiencyFunctions!$B$2:$B$206,B489+1),INDEX(EfficiencyFunctions!$B$2:$B$206,B489))</f>
        <v>#N/A</v>
      </c>
      <c r="G489">
        <f t="shared" si="14"/>
        <v>0</v>
      </c>
      <c r="H489">
        <f>IF(ISNUMBER((IF($B489&lt;206,INDEX(EfficiencyFunctions!C$2:C$206,$B489+1),INDEX(EfficiencyFunctions!C$2:C$206,$B489))-INDEX(EfficiencyFunctions!C$2:C$206,$B489))/($E489-$C489)*($A489-$C489)+INDEX(EfficiencyFunctions!C$2:C$206,$B489)),(IF($B489&lt;206,INDEX(EfficiencyFunctions!C$2:C$206,$B489+1),INDEX(EfficiencyFunctions!C$2:C$206,$B489))-INDEX(EfficiencyFunctions!C$2:C$206,$B489))/($E489-$C489)*($A489-$C489)+INDEX(EfficiencyFunctions!C$2:C$206,$B489),0)</f>
        <v>0</v>
      </c>
      <c r="I489">
        <f>IF(ISNUMBER((IF($B489&lt;206,INDEX(EfficiencyFunctions!D$2:D$206,$B489+1),INDEX(EfficiencyFunctions!D$2:D$206,$B489))-INDEX(EfficiencyFunctions!D$2:D$206,$B489))/($E489-$C489)*($A489-$C489)+INDEX(EfficiencyFunctions!D$2:D$206,$B489)),(IF($B489&lt;206,INDEX(EfficiencyFunctions!D$2:D$206,$B489+1),INDEX(EfficiencyFunctions!D$2:D$206,$B489))-INDEX(EfficiencyFunctions!D$2:D$206,$B489))/($E489-$C489)*($A489-$C489)+INDEX(EfficiencyFunctions!D$2:D$206,$B489),0)</f>
        <v>0</v>
      </c>
      <c r="J489">
        <f>IF(ISNUMBER((IF($B489&lt;206,INDEX(EfficiencyFunctions!E$2:E$206,$B489+1),INDEX(EfficiencyFunctions!E$2:E$206,$B489))-INDEX(EfficiencyFunctions!E$2:E$206,$B489))/($E489-$C489)*($A489-$C489)+INDEX(EfficiencyFunctions!E$2:E$206,$B489)),(IF($B489&lt;206,INDEX(EfficiencyFunctions!E$2:E$206,$B489+1),INDEX(EfficiencyFunctions!E$2:E$206,$B489))-INDEX(EfficiencyFunctions!E$2:E$206,$B489))/($E489-$C489)*($A489-$C489)+INDEX(EfficiencyFunctions!E$2:E$206,$B489),0)</f>
        <v>0</v>
      </c>
      <c r="K489">
        <f>IF(ISNUMBER((IF($B489&lt;206,INDEX(EfficiencyFunctions!F$2:F$206,$B489+1),INDEX(EfficiencyFunctions!F$2:F$206,$B489))-INDEX(EfficiencyFunctions!F$2:F$206,$B489))/($E489-$C489)*($A489-$C489)+INDEX(EfficiencyFunctions!F$2:F$206,$B489)),(IF($B489&lt;206,INDEX(EfficiencyFunctions!F$2:F$206,$B489+1),INDEX(EfficiencyFunctions!F$2:F$206,$B489))-INDEX(EfficiencyFunctions!F$2:F$206,$B489))/($E489-$C489)*($A489-$C489)+INDEX(EfficiencyFunctions!F$2:F$206,$B489),0)</f>
        <v>0</v>
      </c>
      <c r="L489">
        <f t="shared" si="15"/>
        <v>0</v>
      </c>
      <c r="M489">
        <f>IF(ISNUMBER(MainDisplay!I489),MainDisplay!I489*MainDisplay!$A$5/(683*SUMPRODUCT('Interpolated data'!G$3:G$1003,'Interpolated data'!L$3:L$1003,MainDisplay!I$3:I$1003)),0)</f>
        <v>0</v>
      </c>
    </row>
    <row r="490" spans="1:13" x14ac:dyDescent="0.25">
      <c r="A490" t="str">
        <f>IF(ISNUMBER(MainDisplay!G490),MainDisplay!G490,"")</f>
        <v/>
      </c>
      <c r="B490" t="e">
        <f>MATCH($A490,EfficiencyFunctions!$A$2:$A$206,1)</f>
        <v>#N/A</v>
      </c>
      <c r="C490" t="e">
        <f>INDEX(EfficiencyFunctions!$A$2:$A$206,B490)</f>
        <v>#N/A</v>
      </c>
      <c r="D490" t="e">
        <f>INDEX(EfficiencyFunctions!$B$2:$B$206,B490)</f>
        <v>#N/A</v>
      </c>
      <c r="E490" t="e">
        <f>IF(B490&lt;206,INDEX(EfficiencyFunctions!$A$2:$A$206,B490+1),1000000)</f>
        <v>#N/A</v>
      </c>
      <c r="F490" t="e">
        <f>IF(B490&lt;206,INDEX(EfficiencyFunctions!$B$2:$B$206,B490+1),INDEX(EfficiencyFunctions!$B$2:$B$206,B490))</f>
        <v>#N/A</v>
      </c>
      <c r="G490">
        <f t="shared" si="14"/>
        <v>0</v>
      </c>
      <c r="H490">
        <f>IF(ISNUMBER((IF($B490&lt;206,INDEX(EfficiencyFunctions!C$2:C$206,$B490+1),INDEX(EfficiencyFunctions!C$2:C$206,$B490))-INDEX(EfficiencyFunctions!C$2:C$206,$B490))/($E490-$C490)*($A490-$C490)+INDEX(EfficiencyFunctions!C$2:C$206,$B490)),(IF($B490&lt;206,INDEX(EfficiencyFunctions!C$2:C$206,$B490+1),INDEX(EfficiencyFunctions!C$2:C$206,$B490))-INDEX(EfficiencyFunctions!C$2:C$206,$B490))/($E490-$C490)*($A490-$C490)+INDEX(EfficiencyFunctions!C$2:C$206,$B490),0)</f>
        <v>0</v>
      </c>
      <c r="I490">
        <f>IF(ISNUMBER((IF($B490&lt;206,INDEX(EfficiencyFunctions!D$2:D$206,$B490+1),INDEX(EfficiencyFunctions!D$2:D$206,$B490))-INDEX(EfficiencyFunctions!D$2:D$206,$B490))/($E490-$C490)*($A490-$C490)+INDEX(EfficiencyFunctions!D$2:D$206,$B490)),(IF($B490&lt;206,INDEX(EfficiencyFunctions!D$2:D$206,$B490+1),INDEX(EfficiencyFunctions!D$2:D$206,$B490))-INDEX(EfficiencyFunctions!D$2:D$206,$B490))/($E490-$C490)*($A490-$C490)+INDEX(EfficiencyFunctions!D$2:D$206,$B490),0)</f>
        <v>0</v>
      </c>
      <c r="J490">
        <f>IF(ISNUMBER((IF($B490&lt;206,INDEX(EfficiencyFunctions!E$2:E$206,$B490+1),INDEX(EfficiencyFunctions!E$2:E$206,$B490))-INDEX(EfficiencyFunctions!E$2:E$206,$B490))/($E490-$C490)*($A490-$C490)+INDEX(EfficiencyFunctions!E$2:E$206,$B490)),(IF($B490&lt;206,INDEX(EfficiencyFunctions!E$2:E$206,$B490+1),INDEX(EfficiencyFunctions!E$2:E$206,$B490))-INDEX(EfficiencyFunctions!E$2:E$206,$B490))/($E490-$C490)*($A490-$C490)+INDEX(EfficiencyFunctions!E$2:E$206,$B490),0)</f>
        <v>0</v>
      </c>
      <c r="K490">
        <f>IF(ISNUMBER((IF($B490&lt;206,INDEX(EfficiencyFunctions!F$2:F$206,$B490+1),INDEX(EfficiencyFunctions!F$2:F$206,$B490))-INDEX(EfficiencyFunctions!F$2:F$206,$B490))/($E490-$C490)*($A490-$C490)+INDEX(EfficiencyFunctions!F$2:F$206,$B490)),(IF($B490&lt;206,INDEX(EfficiencyFunctions!F$2:F$206,$B490+1),INDEX(EfficiencyFunctions!F$2:F$206,$B490))-INDEX(EfficiencyFunctions!F$2:F$206,$B490))/($E490-$C490)*($A490-$C490)+INDEX(EfficiencyFunctions!F$2:F$206,$B490),0)</f>
        <v>0</v>
      </c>
      <c r="L490">
        <f t="shared" si="15"/>
        <v>0</v>
      </c>
      <c r="M490">
        <f>IF(ISNUMBER(MainDisplay!I490),MainDisplay!I490*MainDisplay!$A$5/(683*SUMPRODUCT('Interpolated data'!G$3:G$1003,'Interpolated data'!L$3:L$1003,MainDisplay!I$3:I$1003)),0)</f>
        <v>0</v>
      </c>
    </row>
    <row r="491" spans="1:13" x14ac:dyDescent="0.25">
      <c r="A491" t="str">
        <f>IF(ISNUMBER(MainDisplay!G491),MainDisplay!G491,"")</f>
        <v/>
      </c>
      <c r="B491" t="e">
        <f>MATCH($A491,EfficiencyFunctions!$A$2:$A$206,1)</f>
        <v>#N/A</v>
      </c>
      <c r="C491" t="e">
        <f>INDEX(EfficiencyFunctions!$A$2:$A$206,B491)</f>
        <v>#N/A</v>
      </c>
      <c r="D491" t="e">
        <f>INDEX(EfficiencyFunctions!$B$2:$B$206,B491)</f>
        <v>#N/A</v>
      </c>
      <c r="E491" t="e">
        <f>IF(B491&lt;206,INDEX(EfficiencyFunctions!$A$2:$A$206,B491+1),1000000)</f>
        <v>#N/A</v>
      </c>
      <c r="F491" t="e">
        <f>IF(B491&lt;206,INDEX(EfficiencyFunctions!$B$2:$B$206,B491+1),INDEX(EfficiencyFunctions!$B$2:$B$206,B491))</f>
        <v>#N/A</v>
      </c>
      <c r="G491">
        <f t="shared" si="14"/>
        <v>0</v>
      </c>
      <c r="H491">
        <f>IF(ISNUMBER((IF($B491&lt;206,INDEX(EfficiencyFunctions!C$2:C$206,$B491+1),INDEX(EfficiencyFunctions!C$2:C$206,$B491))-INDEX(EfficiencyFunctions!C$2:C$206,$B491))/($E491-$C491)*($A491-$C491)+INDEX(EfficiencyFunctions!C$2:C$206,$B491)),(IF($B491&lt;206,INDEX(EfficiencyFunctions!C$2:C$206,$B491+1),INDEX(EfficiencyFunctions!C$2:C$206,$B491))-INDEX(EfficiencyFunctions!C$2:C$206,$B491))/($E491-$C491)*($A491-$C491)+INDEX(EfficiencyFunctions!C$2:C$206,$B491),0)</f>
        <v>0</v>
      </c>
      <c r="I491">
        <f>IF(ISNUMBER((IF($B491&lt;206,INDEX(EfficiencyFunctions!D$2:D$206,$B491+1),INDEX(EfficiencyFunctions!D$2:D$206,$B491))-INDEX(EfficiencyFunctions!D$2:D$206,$B491))/($E491-$C491)*($A491-$C491)+INDEX(EfficiencyFunctions!D$2:D$206,$B491)),(IF($B491&lt;206,INDEX(EfficiencyFunctions!D$2:D$206,$B491+1),INDEX(EfficiencyFunctions!D$2:D$206,$B491))-INDEX(EfficiencyFunctions!D$2:D$206,$B491))/($E491-$C491)*($A491-$C491)+INDEX(EfficiencyFunctions!D$2:D$206,$B491),0)</f>
        <v>0</v>
      </c>
      <c r="J491">
        <f>IF(ISNUMBER((IF($B491&lt;206,INDEX(EfficiencyFunctions!E$2:E$206,$B491+1),INDEX(EfficiencyFunctions!E$2:E$206,$B491))-INDEX(EfficiencyFunctions!E$2:E$206,$B491))/($E491-$C491)*($A491-$C491)+INDEX(EfficiencyFunctions!E$2:E$206,$B491)),(IF($B491&lt;206,INDEX(EfficiencyFunctions!E$2:E$206,$B491+1),INDEX(EfficiencyFunctions!E$2:E$206,$B491))-INDEX(EfficiencyFunctions!E$2:E$206,$B491))/($E491-$C491)*($A491-$C491)+INDEX(EfficiencyFunctions!E$2:E$206,$B491),0)</f>
        <v>0</v>
      </c>
      <c r="K491">
        <f>IF(ISNUMBER((IF($B491&lt;206,INDEX(EfficiencyFunctions!F$2:F$206,$B491+1),INDEX(EfficiencyFunctions!F$2:F$206,$B491))-INDEX(EfficiencyFunctions!F$2:F$206,$B491))/($E491-$C491)*($A491-$C491)+INDEX(EfficiencyFunctions!F$2:F$206,$B491)),(IF($B491&lt;206,INDEX(EfficiencyFunctions!F$2:F$206,$B491+1),INDEX(EfficiencyFunctions!F$2:F$206,$B491))-INDEX(EfficiencyFunctions!F$2:F$206,$B491))/($E491-$C491)*($A491-$C491)+INDEX(EfficiencyFunctions!F$2:F$206,$B491),0)</f>
        <v>0</v>
      </c>
      <c r="L491">
        <f t="shared" si="15"/>
        <v>0</v>
      </c>
      <c r="M491">
        <f>IF(ISNUMBER(MainDisplay!I491),MainDisplay!I491*MainDisplay!$A$5/(683*SUMPRODUCT('Interpolated data'!G$3:G$1003,'Interpolated data'!L$3:L$1003,MainDisplay!I$3:I$1003)),0)</f>
        <v>0</v>
      </c>
    </row>
    <row r="492" spans="1:13" x14ac:dyDescent="0.25">
      <c r="A492" t="str">
        <f>IF(ISNUMBER(MainDisplay!G492),MainDisplay!G492,"")</f>
        <v/>
      </c>
      <c r="B492" t="e">
        <f>MATCH($A492,EfficiencyFunctions!$A$2:$A$206,1)</f>
        <v>#N/A</v>
      </c>
      <c r="C492" t="e">
        <f>INDEX(EfficiencyFunctions!$A$2:$A$206,B492)</f>
        <v>#N/A</v>
      </c>
      <c r="D492" t="e">
        <f>INDEX(EfficiencyFunctions!$B$2:$B$206,B492)</f>
        <v>#N/A</v>
      </c>
      <c r="E492" t="e">
        <f>IF(B492&lt;206,INDEX(EfficiencyFunctions!$A$2:$A$206,B492+1),1000000)</f>
        <v>#N/A</v>
      </c>
      <c r="F492" t="e">
        <f>IF(B492&lt;206,INDEX(EfficiencyFunctions!$B$2:$B$206,B492+1),INDEX(EfficiencyFunctions!$B$2:$B$206,B492))</f>
        <v>#N/A</v>
      </c>
      <c r="G492">
        <f t="shared" si="14"/>
        <v>0</v>
      </c>
      <c r="H492">
        <f>IF(ISNUMBER((IF($B492&lt;206,INDEX(EfficiencyFunctions!C$2:C$206,$B492+1),INDEX(EfficiencyFunctions!C$2:C$206,$B492))-INDEX(EfficiencyFunctions!C$2:C$206,$B492))/($E492-$C492)*($A492-$C492)+INDEX(EfficiencyFunctions!C$2:C$206,$B492)),(IF($B492&lt;206,INDEX(EfficiencyFunctions!C$2:C$206,$B492+1),INDEX(EfficiencyFunctions!C$2:C$206,$B492))-INDEX(EfficiencyFunctions!C$2:C$206,$B492))/($E492-$C492)*($A492-$C492)+INDEX(EfficiencyFunctions!C$2:C$206,$B492),0)</f>
        <v>0</v>
      </c>
      <c r="I492">
        <f>IF(ISNUMBER((IF($B492&lt;206,INDEX(EfficiencyFunctions!D$2:D$206,$B492+1),INDEX(EfficiencyFunctions!D$2:D$206,$B492))-INDEX(EfficiencyFunctions!D$2:D$206,$B492))/($E492-$C492)*($A492-$C492)+INDEX(EfficiencyFunctions!D$2:D$206,$B492)),(IF($B492&lt;206,INDEX(EfficiencyFunctions!D$2:D$206,$B492+1),INDEX(EfficiencyFunctions!D$2:D$206,$B492))-INDEX(EfficiencyFunctions!D$2:D$206,$B492))/($E492-$C492)*($A492-$C492)+INDEX(EfficiencyFunctions!D$2:D$206,$B492),0)</f>
        <v>0</v>
      </c>
      <c r="J492">
        <f>IF(ISNUMBER((IF($B492&lt;206,INDEX(EfficiencyFunctions!E$2:E$206,$B492+1),INDEX(EfficiencyFunctions!E$2:E$206,$B492))-INDEX(EfficiencyFunctions!E$2:E$206,$B492))/($E492-$C492)*($A492-$C492)+INDEX(EfficiencyFunctions!E$2:E$206,$B492)),(IF($B492&lt;206,INDEX(EfficiencyFunctions!E$2:E$206,$B492+1),INDEX(EfficiencyFunctions!E$2:E$206,$B492))-INDEX(EfficiencyFunctions!E$2:E$206,$B492))/($E492-$C492)*($A492-$C492)+INDEX(EfficiencyFunctions!E$2:E$206,$B492),0)</f>
        <v>0</v>
      </c>
      <c r="K492">
        <f>IF(ISNUMBER((IF($B492&lt;206,INDEX(EfficiencyFunctions!F$2:F$206,$B492+1),INDEX(EfficiencyFunctions!F$2:F$206,$B492))-INDEX(EfficiencyFunctions!F$2:F$206,$B492))/($E492-$C492)*($A492-$C492)+INDEX(EfficiencyFunctions!F$2:F$206,$B492)),(IF($B492&lt;206,INDEX(EfficiencyFunctions!F$2:F$206,$B492+1),INDEX(EfficiencyFunctions!F$2:F$206,$B492))-INDEX(EfficiencyFunctions!F$2:F$206,$B492))/($E492-$C492)*($A492-$C492)+INDEX(EfficiencyFunctions!F$2:F$206,$B492),0)</f>
        <v>0</v>
      </c>
      <c r="L492">
        <f t="shared" si="15"/>
        <v>0</v>
      </c>
      <c r="M492">
        <f>IF(ISNUMBER(MainDisplay!I492),MainDisplay!I492*MainDisplay!$A$5/(683*SUMPRODUCT('Interpolated data'!G$3:G$1003,'Interpolated data'!L$3:L$1003,MainDisplay!I$3:I$1003)),0)</f>
        <v>0</v>
      </c>
    </row>
    <row r="493" spans="1:13" x14ac:dyDescent="0.25">
      <c r="A493" t="str">
        <f>IF(ISNUMBER(MainDisplay!G493),MainDisplay!G493,"")</f>
        <v/>
      </c>
      <c r="B493" t="e">
        <f>MATCH($A493,EfficiencyFunctions!$A$2:$A$206,1)</f>
        <v>#N/A</v>
      </c>
      <c r="C493" t="e">
        <f>INDEX(EfficiencyFunctions!$A$2:$A$206,B493)</f>
        <v>#N/A</v>
      </c>
      <c r="D493" t="e">
        <f>INDEX(EfficiencyFunctions!$B$2:$B$206,B493)</f>
        <v>#N/A</v>
      </c>
      <c r="E493" t="e">
        <f>IF(B493&lt;206,INDEX(EfficiencyFunctions!$A$2:$A$206,B493+1),1000000)</f>
        <v>#N/A</v>
      </c>
      <c r="F493" t="e">
        <f>IF(B493&lt;206,INDEX(EfficiencyFunctions!$B$2:$B$206,B493+1),INDEX(EfficiencyFunctions!$B$2:$B$206,B493))</f>
        <v>#N/A</v>
      </c>
      <c r="G493">
        <f t="shared" si="14"/>
        <v>0</v>
      </c>
      <c r="H493">
        <f>IF(ISNUMBER((IF($B493&lt;206,INDEX(EfficiencyFunctions!C$2:C$206,$B493+1),INDEX(EfficiencyFunctions!C$2:C$206,$B493))-INDEX(EfficiencyFunctions!C$2:C$206,$B493))/($E493-$C493)*($A493-$C493)+INDEX(EfficiencyFunctions!C$2:C$206,$B493)),(IF($B493&lt;206,INDEX(EfficiencyFunctions!C$2:C$206,$B493+1),INDEX(EfficiencyFunctions!C$2:C$206,$B493))-INDEX(EfficiencyFunctions!C$2:C$206,$B493))/($E493-$C493)*($A493-$C493)+INDEX(EfficiencyFunctions!C$2:C$206,$B493),0)</f>
        <v>0</v>
      </c>
      <c r="I493">
        <f>IF(ISNUMBER((IF($B493&lt;206,INDEX(EfficiencyFunctions!D$2:D$206,$B493+1),INDEX(EfficiencyFunctions!D$2:D$206,$B493))-INDEX(EfficiencyFunctions!D$2:D$206,$B493))/($E493-$C493)*($A493-$C493)+INDEX(EfficiencyFunctions!D$2:D$206,$B493)),(IF($B493&lt;206,INDEX(EfficiencyFunctions!D$2:D$206,$B493+1),INDEX(EfficiencyFunctions!D$2:D$206,$B493))-INDEX(EfficiencyFunctions!D$2:D$206,$B493))/($E493-$C493)*($A493-$C493)+INDEX(EfficiencyFunctions!D$2:D$206,$B493),0)</f>
        <v>0</v>
      </c>
      <c r="J493">
        <f>IF(ISNUMBER((IF($B493&lt;206,INDEX(EfficiencyFunctions!E$2:E$206,$B493+1),INDEX(EfficiencyFunctions!E$2:E$206,$B493))-INDEX(EfficiencyFunctions!E$2:E$206,$B493))/($E493-$C493)*($A493-$C493)+INDEX(EfficiencyFunctions!E$2:E$206,$B493)),(IF($B493&lt;206,INDEX(EfficiencyFunctions!E$2:E$206,$B493+1),INDEX(EfficiencyFunctions!E$2:E$206,$B493))-INDEX(EfficiencyFunctions!E$2:E$206,$B493))/($E493-$C493)*($A493-$C493)+INDEX(EfficiencyFunctions!E$2:E$206,$B493),0)</f>
        <v>0</v>
      </c>
      <c r="K493">
        <f>IF(ISNUMBER((IF($B493&lt;206,INDEX(EfficiencyFunctions!F$2:F$206,$B493+1),INDEX(EfficiencyFunctions!F$2:F$206,$B493))-INDEX(EfficiencyFunctions!F$2:F$206,$B493))/($E493-$C493)*($A493-$C493)+INDEX(EfficiencyFunctions!F$2:F$206,$B493)),(IF($B493&lt;206,INDEX(EfficiencyFunctions!F$2:F$206,$B493+1),INDEX(EfficiencyFunctions!F$2:F$206,$B493))-INDEX(EfficiencyFunctions!F$2:F$206,$B493))/($E493-$C493)*($A493-$C493)+INDEX(EfficiencyFunctions!F$2:F$206,$B493),0)</f>
        <v>0</v>
      </c>
      <c r="L493">
        <f t="shared" si="15"/>
        <v>0</v>
      </c>
      <c r="M493">
        <f>IF(ISNUMBER(MainDisplay!I493),MainDisplay!I493*MainDisplay!$A$5/(683*SUMPRODUCT('Interpolated data'!G$3:G$1003,'Interpolated data'!L$3:L$1003,MainDisplay!I$3:I$1003)),0)</f>
        <v>0</v>
      </c>
    </row>
    <row r="494" spans="1:13" x14ac:dyDescent="0.25">
      <c r="A494" t="str">
        <f>IF(ISNUMBER(MainDisplay!G494),MainDisplay!G494,"")</f>
        <v/>
      </c>
      <c r="B494" t="e">
        <f>MATCH($A494,EfficiencyFunctions!$A$2:$A$206,1)</f>
        <v>#N/A</v>
      </c>
      <c r="C494" t="e">
        <f>INDEX(EfficiencyFunctions!$A$2:$A$206,B494)</f>
        <v>#N/A</v>
      </c>
      <c r="D494" t="e">
        <f>INDEX(EfficiencyFunctions!$B$2:$B$206,B494)</f>
        <v>#N/A</v>
      </c>
      <c r="E494" t="e">
        <f>IF(B494&lt;206,INDEX(EfficiencyFunctions!$A$2:$A$206,B494+1),1000000)</f>
        <v>#N/A</v>
      </c>
      <c r="F494" t="e">
        <f>IF(B494&lt;206,INDEX(EfficiencyFunctions!$B$2:$B$206,B494+1),INDEX(EfficiencyFunctions!$B$2:$B$206,B494))</f>
        <v>#N/A</v>
      </c>
      <c r="G494">
        <f t="shared" si="14"/>
        <v>0</v>
      </c>
      <c r="H494">
        <f>IF(ISNUMBER((IF($B494&lt;206,INDEX(EfficiencyFunctions!C$2:C$206,$B494+1),INDEX(EfficiencyFunctions!C$2:C$206,$B494))-INDEX(EfficiencyFunctions!C$2:C$206,$B494))/($E494-$C494)*($A494-$C494)+INDEX(EfficiencyFunctions!C$2:C$206,$B494)),(IF($B494&lt;206,INDEX(EfficiencyFunctions!C$2:C$206,$B494+1),INDEX(EfficiencyFunctions!C$2:C$206,$B494))-INDEX(EfficiencyFunctions!C$2:C$206,$B494))/($E494-$C494)*($A494-$C494)+INDEX(EfficiencyFunctions!C$2:C$206,$B494),0)</f>
        <v>0</v>
      </c>
      <c r="I494">
        <f>IF(ISNUMBER((IF($B494&lt;206,INDEX(EfficiencyFunctions!D$2:D$206,$B494+1),INDEX(EfficiencyFunctions!D$2:D$206,$B494))-INDEX(EfficiencyFunctions!D$2:D$206,$B494))/($E494-$C494)*($A494-$C494)+INDEX(EfficiencyFunctions!D$2:D$206,$B494)),(IF($B494&lt;206,INDEX(EfficiencyFunctions!D$2:D$206,$B494+1),INDEX(EfficiencyFunctions!D$2:D$206,$B494))-INDEX(EfficiencyFunctions!D$2:D$206,$B494))/($E494-$C494)*($A494-$C494)+INDEX(EfficiencyFunctions!D$2:D$206,$B494),0)</f>
        <v>0</v>
      </c>
      <c r="J494">
        <f>IF(ISNUMBER((IF($B494&lt;206,INDEX(EfficiencyFunctions!E$2:E$206,$B494+1),INDEX(EfficiencyFunctions!E$2:E$206,$B494))-INDEX(EfficiencyFunctions!E$2:E$206,$B494))/($E494-$C494)*($A494-$C494)+INDEX(EfficiencyFunctions!E$2:E$206,$B494)),(IF($B494&lt;206,INDEX(EfficiencyFunctions!E$2:E$206,$B494+1),INDEX(EfficiencyFunctions!E$2:E$206,$B494))-INDEX(EfficiencyFunctions!E$2:E$206,$B494))/($E494-$C494)*($A494-$C494)+INDEX(EfficiencyFunctions!E$2:E$206,$B494),0)</f>
        <v>0</v>
      </c>
      <c r="K494">
        <f>IF(ISNUMBER((IF($B494&lt;206,INDEX(EfficiencyFunctions!F$2:F$206,$B494+1),INDEX(EfficiencyFunctions!F$2:F$206,$B494))-INDEX(EfficiencyFunctions!F$2:F$206,$B494))/($E494-$C494)*($A494-$C494)+INDEX(EfficiencyFunctions!F$2:F$206,$B494)),(IF($B494&lt;206,INDEX(EfficiencyFunctions!F$2:F$206,$B494+1),INDEX(EfficiencyFunctions!F$2:F$206,$B494))-INDEX(EfficiencyFunctions!F$2:F$206,$B494))/($E494-$C494)*($A494-$C494)+INDEX(EfficiencyFunctions!F$2:F$206,$B494),0)</f>
        <v>0</v>
      </c>
      <c r="L494">
        <f t="shared" si="15"/>
        <v>0</v>
      </c>
      <c r="M494">
        <f>IF(ISNUMBER(MainDisplay!I494),MainDisplay!I494*MainDisplay!$A$5/(683*SUMPRODUCT('Interpolated data'!G$3:G$1003,'Interpolated data'!L$3:L$1003,MainDisplay!I$3:I$1003)),0)</f>
        <v>0</v>
      </c>
    </row>
    <row r="495" spans="1:13" x14ac:dyDescent="0.25">
      <c r="A495" t="str">
        <f>IF(ISNUMBER(MainDisplay!G495),MainDisplay!G495,"")</f>
        <v/>
      </c>
      <c r="B495" t="e">
        <f>MATCH($A495,EfficiencyFunctions!$A$2:$A$206,1)</f>
        <v>#N/A</v>
      </c>
      <c r="C495" t="e">
        <f>INDEX(EfficiencyFunctions!$A$2:$A$206,B495)</f>
        <v>#N/A</v>
      </c>
      <c r="D495" t="e">
        <f>INDEX(EfficiencyFunctions!$B$2:$B$206,B495)</f>
        <v>#N/A</v>
      </c>
      <c r="E495" t="e">
        <f>IF(B495&lt;206,INDEX(EfficiencyFunctions!$A$2:$A$206,B495+1),1000000)</f>
        <v>#N/A</v>
      </c>
      <c r="F495" t="e">
        <f>IF(B495&lt;206,INDEX(EfficiencyFunctions!$B$2:$B$206,B495+1),INDEX(EfficiencyFunctions!$B$2:$B$206,B495))</f>
        <v>#N/A</v>
      </c>
      <c r="G495">
        <f t="shared" si="14"/>
        <v>0</v>
      </c>
      <c r="H495">
        <f>IF(ISNUMBER((IF($B495&lt;206,INDEX(EfficiencyFunctions!C$2:C$206,$B495+1),INDEX(EfficiencyFunctions!C$2:C$206,$B495))-INDEX(EfficiencyFunctions!C$2:C$206,$B495))/($E495-$C495)*($A495-$C495)+INDEX(EfficiencyFunctions!C$2:C$206,$B495)),(IF($B495&lt;206,INDEX(EfficiencyFunctions!C$2:C$206,$B495+1),INDEX(EfficiencyFunctions!C$2:C$206,$B495))-INDEX(EfficiencyFunctions!C$2:C$206,$B495))/($E495-$C495)*($A495-$C495)+INDEX(EfficiencyFunctions!C$2:C$206,$B495),0)</f>
        <v>0</v>
      </c>
      <c r="I495">
        <f>IF(ISNUMBER((IF($B495&lt;206,INDEX(EfficiencyFunctions!D$2:D$206,$B495+1),INDEX(EfficiencyFunctions!D$2:D$206,$B495))-INDEX(EfficiencyFunctions!D$2:D$206,$B495))/($E495-$C495)*($A495-$C495)+INDEX(EfficiencyFunctions!D$2:D$206,$B495)),(IF($B495&lt;206,INDEX(EfficiencyFunctions!D$2:D$206,$B495+1),INDEX(EfficiencyFunctions!D$2:D$206,$B495))-INDEX(EfficiencyFunctions!D$2:D$206,$B495))/($E495-$C495)*($A495-$C495)+INDEX(EfficiencyFunctions!D$2:D$206,$B495),0)</f>
        <v>0</v>
      </c>
      <c r="J495">
        <f>IF(ISNUMBER((IF($B495&lt;206,INDEX(EfficiencyFunctions!E$2:E$206,$B495+1),INDEX(EfficiencyFunctions!E$2:E$206,$B495))-INDEX(EfficiencyFunctions!E$2:E$206,$B495))/($E495-$C495)*($A495-$C495)+INDEX(EfficiencyFunctions!E$2:E$206,$B495)),(IF($B495&lt;206,INDEX(EfficiencyFunctions!E$2:E$206,$B495+1),INDEX(EfficiencyFunctions!E$2:E$206,$B495))-INDEX(EfficiencyFunctions!E$2:E$206,$B495))/($E495-$C495)*($A495-$C495)+INDEX(EfficiencyFunctions!E$2:E$206,$B495),0)</f>
        <v>0</v>
      </c>
      <c r="K495">
        <f>IF(ISNUMBER((IF($B495&lt;206,INDEX(EfficiencyFunctions!F$2:F$206,$B495+1),INDEX(EfficiencyFunctions!F$2:F$206,$B495))-INDEX(EfficiencyFunctions!F$2:F$206,$B495))/($E495-$C495)*($A495-$C495)+INDEX(EfficiencyFunctions!F$2:F$206,$B495)),(IF($B495&lt;206,INDEX(EfficiencyFunctions!F$2:F$206,$B495+1),INDEX(EfficiencyFunctions!F$2:F$206,$B495))-INDEX(EfficiencyFunctions!F$2:F$206,$B495))/($E495-$C495)*($A495-$C495)+INDEX(EfficiencyFunctions!F$2:F$206,$B495),0)</f>
        <v>0</v>
      </c>
      <c r="L495">
        <f t="shared" si="15"/>
        <v>0</v>
      </c>
      <c r="M495">
        <f>IF(ISNUMBER(MainDisplay!I495),MainDisplay!I495*MainDisplay!$A$5/(683*SUMPRODUCT('Interpolated data'!G$3:G$1003,'Interpolated data'!L$3:L$1003,MainDisplay!I$3:I$1003)),0)</f>
        <v>0</v>
      </c>
    </row>
    <row r="496" spans="1:13" x14ac:dyDescent="0.25">
      <c r="A496" t="str">
        <f>IF(ISNUMBER(MainDisplay!G496),MainDisplay!G496,"")</f>
        <v/>
      </c>
      <c r="B496" t="e">
        <f>MATCH($A496,EfficiencyFunctions!$A$2:$A$206,1)</f>
        <v>#N/A</v>
      </c>
      <c r="C496" t="e">
        <f>INDEX(EfficiencyFunctions!$A$2:$A$206,B496)</f>
        <v>#N/A</v>
      </c>
      <c r="D496" t="e">
        <f>INDEX(EfficiencyFunctions!$B$2:$B$206,B496)</f>
        <v>#N/A</v>
      </c>
      <c r="E496" t="e">
        <f>IF(B496&lt;206,INDEX(EfficiencyFunctions!$A$2:$A$206,B496+1),1000000)</f>
        <v>#N/A</v>
      </c>
      <c r="F496" t="e">
        <f>IF(B496&lt;206,INDEX(EfficiencyFunctions!$B$2:$B$206,B496+1),INDEX(EfficiencyFunctions!$B$2:$B$206,B496))</f>
        <v>#N/A</v>
      </c>
      <c r="G496">
        <f t="shared" si="14"/>
        <v>0</v>
      </c>
      <c r="H496">
        <f>IF(ISNUMBER((IF($B496&lt;206,INDEX(EfficiencyFunctions!C$2:C$206,$B496+1),INDEX(EfficiencyFunctions!C$2:C$206,$B496))-INDEX(EfficiencyFunctions!C$2:C$206,$B496))/($E496-$C496)*($A496-$C496)+INDEX(EfficiencyFunctions!C$2:C$206,$B496)),(IF($B496&lt;206,INDEX(EfficiencyFunctions!C$2:C$206,$B496+1),INDEX(EfficiencyFunctions!C$2:C$206,$B496))-INDEX(EfficiencyFunctions!C$2:C$206,$B496))/($E496-$C496)*($A496-$C496)+INDEX(EfficiencyFunctions!C$2:C$206,$B496),0)</f>
        <v>0</v>
      </c>
      <c r="I496">
        <f>IF(ISNUMBER((IF($B496&lt;206,INDEX(EfficiencyFunctions!D$2:D$206,$B496+1),INDEX(EfficiencyFunctions!D$2:D$206,$B496))-INDEX(EfficiencyFunctions!D$2:D$206,$B496))/($E496-$C496)*($A496-$C496)+INDEX(EfficiencyFunctions!D$2:D$206,$B496)),(IF($B496&lt;206,INDEX(EfficiencyFunctions!D$2:D$206,$B496+1),INDEX(EfficiencyFunctions!D$2:D$206,$B496))-INDEX(EfficiencyFunctions!D$2:D$206,$B496))/($E496-$C496)*($A496-$C496)+INDEX(EfficiencyFunctions!D$2:D$206,$B496),0)</f>
        <v>0</v>
      </c>
      <c r="J496">
        <f>IF(ISNUMBER((IF($B496&lt;206,INDEX(EfficiencyFunctions!E$2:E$206,$B496+1),INDEX(EfficiencyFunctions!E$2:E$206,$B496))-INDEX(EfficiencyFunctions!E$2:E$206,$B496))/($E496-$C496)*($A496-$C496)+INDEX(EfficiencyFunctions!E$2:E$206,$B496)),(IF($B496&lt;206,INDEX(EfficiencyFunctions!E$2:E$206,$B496+1),INDEX(EfficiencyFunctions!E$2:E$206,$B496))-INDEX(EfficiencyFunctions!E$2:E$206,$B496))/($E496-$C496)*($A496-$C496)+INDEX(EfficiencyFunctions!E$2:E$206,$B496),0)</f>
        <v>0</v>
      </c>
      <c r="K496">
        <f>IF(ISNUMBER((IF($B496&lt;206,INDEX(EfficiencyFunctions!F$2:F$206,$B496+1),INDEX(EfficiencyFunctions!F$2:F$206,$B496))-INDEX(EfficiencyFunctions!F$2:F$206,$B496))/($E496-$C496)*($A496-$C496)+INDEX(EfficiencyFunctions!F$2:F$206,$B496)),(IF($B496&lt;206,INDEX(EfficiencyFunctions!F$2:F$206,$B496+1),INDEX(EfficiencyFunctions!F$2:F$206,$B496))-INDEX(EfficiencyFunctions!F$2:F$206,$B496))/($E496-$C496)*($A496-$C496)+INDEX(EfficiencyFunctions!F$2:F$206,$B496),0)</f>
        <v>0</v>
      </c>
      <c r="L496">
        <f t="shared" si="15"/>
        <v>0</v>
      </c>
      <c r="M496">
        <f>IF(ISNUMBER(MainDisplay!I496),MainDisplay!I496*MainDisplay!$A$5/(683*SUMPRODUCT('Interpolated data'!G$3:G$1003,'Interpolated data'!L$3:L$1003,MainDisplay!I$3:I$1003)),0)</f>
        <v>0</v>
      </c>
    </row>
    <row r="497" spans="1:13" x14ac:dyDescent="0.25">
      <c r="A497" t="str">
        <f>IF(ISNUMBER(MainDisplay!G497),MainDisplay!G497,"")</f>
        <v/>
      </c>
      <c r="B497" t="e">
        <f>MATCH($A497,EfficiencyFunctions!$A$2:$A$206,1)</f>
        <v>#N/A</v>
      </c>
      <c r="C497" t="e">
        <f>INDEX(EfficiencyFunctions!$A$2:$A$206,B497)</f>
        <v>#N/A</v>
      </c>
      <c r="D497" t="e">
        <f>INDEX(EfficiencyFunctions!$B$2:$B$206,B497)</f>
        <v>#N/A</v>
      </c>
      <c r="E497" t="e">
        <f>IF(B497&lt;206,INDEX(EfficiencyFunctions!$A$2:$A$206,B497+1),1000000)</f>
        <v>#N/A</v>
      </c>
      <c r="F497" t="e">
        <f>IF(B497&lt;206,INDEX(EfficiencyFunctions!$B$2:$B$206,B497+1),INDEX(EfficiencyFunctions!$B$2:$B$206,B497))</f>
        <v>#N/A</v>
      </c>
      <c r="G497">
        <f t="shared" si="14"/>
        <v>0</v>
      </c>
      <c r="H497">
        <f>IF(ISNUMBER((IF($B497&lt;206,INDEX(EfficiencyFunctions!C$2:C$206,$B497+1),INDEX(EfficiencyFunctions!C$2:C$206,$B497))-INDEX(EfficiencyFunctions!C$2:C$206,$B497))/($E497-$C497)*($A497-$C497)+INDEX(EfficiencyFunctions!C$2:C$206,$B497)),(IF($B497&lt;206,INDEX(EfficiencyFunctions!C$2:C$206,$B497+1),INDEX(EfficiencyFunctions!C$2:C$206,$B497))-INDEX(EfficiencyFunctions!C$2:C$206,$B497))/($E497-$C497)*($A497-$C497)+INDEX(EfficiencyFunctions!C$2:C$206,$B497),0)</f>
        <v>0</v>
      </c>
      <c r="I497">
        <f>IF(ISNUMBER((IF($B497&lt;206,INDEX(EfficiencyFunctions!D$2:D$206,$B497+1),INDEX(EfficiencyFunctions!D$2:D$206,$B497))-INDEX(EfficiencyFunctions!D$2:D$206,$B497))/($E497-$C497)*($A497-$C497)+INDEX(EfficiencyFunctions!D$2:D$206,$B497)),(IF($B497&lt;206,INDEX(EfficiencyFunctions!D$2:D$206,$B497+1),INDEX(EfficiencyFunctions!D$2:D$206,$B497))-INDEX(EfficiencyFunctions!D$2:D$206,$B497))/($E497-$C497)*($A497-$C497)+INDEX(EfficiencyFunctions!D$2:D$206,$B497),0)</f>
        <v>0</v>
      </c>
      <c r="J497">
        <f>IF(ISNUMBER((IF($B497&lt;206,INDEX(EfficiencyFunctions!E$2:E$206,$B497+1),INDEX(EfficiencyFunctions!E$2:E$206,$B497))-INDEX(EfficiencyFunctions!E$2:E$206,$B497))/($E497-$C497)*($A497-$C497)+INDEX(EfficiencyFunctions!E$2:E$206,$B497)),(IF($B497&lt;206,INDEX(EfficiencyFunctions!E$2:E$206,$B497+1),INDEX(EfficiencyFunctions!E$2:E$206,$B497))-INDEX(EfficiencyFunctions!E$2:E$206,$B497))/($E497-$C497)*($A497-$C497)+INDEX(EfficiencyFunctions!E$2:E$206,$B497),0)</f>
        <v>0</v>
      </c>
      <c r="K497">
        <f>IF(ISNUMBER((IF($B497&lt;206,INDEX(EfficiencyFunctions!F$2:F$206,$B497+1),INDEX(EfficiencyFunctions!F$2:F$206,$B497))-INDEX(EfficiencyFunctions!F$2:F$206,$B497))/($E497-$C497)*($A497-$C497)+INDEX(EfficiencyFunctions!F$2:F$206,$B497)),(IF($B497&lt;206,INDEX(EfficiencyFunctions!F$2:F$206,$B497+1),INDEX(EfficiencyFunctions!F$2:F$206,$B497))-INDEX(EfficiencyFunctions!F$2:F$206,$B497))/($E497-$C497)*($A497-$C497)+INDEX(EfficiencyFunctions!F$2:F$206,$B497),0)</f>
        <v>0</v>
      </c>
      <c r="L497">
        <f t="shared" si="15"/>
        <v>0</v>
      </c>
      <c r="M497">
        <f>IF(ISNUMBER(MainDisplay!I497),MainDisplay!I497*MainDisplay!$A$5/(683*SUMPRODUCT('Interpolated data'!G$3:G$1003,'Interpolated data'!L$3:L$1003,MainDisplay!I$3:I$1003)),0)</f>
        <v>0</v>
      </c>
    </row>
    <row r="498" spans="1:13" x14ac:dyDescent="0.25">
      <c r="A498" t="str">
        <f>IF(ISNUMBER(MainDisplay!G498),MainDisplay!G498,"")</f>
        <v/>
      </c>
      <c r="B498" t="e">
        <f>MATCH($A498,EfficiencyFunctions!$A$2:$A$206,1)</f>
        <v>#N/A</v>
      </c>
      <c r="C498" t="e">
        <f>INDEX(EfficiencyFunctions!$A$2:$A$206,B498)</f>
        <v>#N/A</v>
      </c>
      <c r="D498" t="e">
        <f>INDEX(EfficiencyFunctions!$B$2:$B$206,B498)</f>
        <v>#N/A</v>
      </c>
      <c r="E498" t="e">
        <f>IF(B498&lt;206,INDEX(EfficiencyFunctions!$A$2:$A$206,B498+1),1000000)</f>
        <v>#N/A</v>
      </c>
      <c r="F498" t="e">
        <f>IF(B498&lt;206,INDEX(EfficiencyFunctions!$B$2:$B$206,B498+1),INDEX(EfficiencyFunctions!$B$2:$B$206,B498))</f>
        <v>#N/A</v>
      </c>
      <c r="G498">
        <f t="shared" si="14"/>
        <v>0</v>
      </c>
      <c r="H498">
        <f>IF(ISNUMBER((IF($B498&lt;206,INDEX(EfficiencyFunctions!C$2:C$206,$B498+1),INDEX(EfficiencyFunctions!C$2:C$206,$B498))-INDEX(EfficiencyFunctions!C$2:C$206,$B498))/($E498-$C498)*($A498-$C498)+INDEX(EfficiencyFunctions!C$2:C$206,$B498)),(IF($B498&lt;206,INDEX(EfficiencyFunctions!C$2:C$206,$B498+1),INDEX(EfficiencyFunctions!C$2:C$206,$B498))-INDEX(EfficiencyFunctions!C$2:C$206,$B498))/($E498-$C498)*($A498-$C498)+INDEX(EfficiencyFunctions!C$2:C$206,$B498),0)</f>
        <v>0</v>
      </c>
      <c r="I498">
        <f>IF(ISNUMBER((IF($B498&lt;206,INDEX(EfficiencyFunctions!D$2:D$206,$B498+1),INDEX(EfficiencyFunctions!D$2:D$206,$B498))-INDEX(EfficiencyFunctions!D$2:D$206,$B498))/($E498-$C498)*($A498-$C498)+INDEX(EfficiencyFunctions!D$2:D$206,$B498)),(IF($B498&lt;206,INDEX(EfficiencyFunctions!D$2:D$206,$B498+1),INDEX(EfficiencyFunctions!D$2:D$206,$B498))-INDEX(EfficiencyFunctions!D$2:D$206,$B498))/($E498-$C498)*($A498-$C498)+INDEX(EfficiencyFunctions!D$2:D$206,$B498),0)</f>
        <v>0</v>
      </c>
      <c r="J498">
        <f>IF(ISNUMBER((IF($B498&lt;206,INDEX(EfficiencyFunctions!E$2:E$206,$B498+1),INDEX(EfficiencyFunctions!E$2:E$206,$B498))-INDEX(EfficiencyFunctions!E$2:E$206,$B498))/($E498-$C498)*($A498-$C498)+INDEX(EfficiencyFunctions!E$2:E$206,$B498)),(IF($B498&lt;206,INDEX(EfficiencyFunctions!E$2:E$206,$B498+1),INDEX(EfficiencyFunctions!E$2:E$206,$B498))-INDEX(EfficiencyFunctions!E$2:E$206,$B498))/($E498-$C498)*($A498-$C498)+INDEX(EfficiencyFunctions!E$2:E$206,$B498),0)</f>
        <v>0</v>
      </c>
      <c r="K498">
        <f>IF(ISNUMBER((IF($B498&lt;206,INDEX(EfficiencyFunctions!F$2:F$206,$B498+1),INDEX(EfficiencyFunctions!F$2:F$206,$B498))-INDEX(EfficiencyFunctions!F$2:F$206,$B498))/($E498-$C498)*($A498-$C498)+INDEX(EfficiencyFunctions!F$2:F$206,$B498)),(IF($B498&lt;206,INDEX(EfficiencyFunctions!F$2:F$206,$B498+1),INDEX(EfficiencyFunctions!F$2:F$206,$B498))-INDEX(EfficiencyFunctions!F$2:F$206,$B498))/($E498-$C498)*($A498-$C498)+INDEX(EfficiencyFunctions!F$2:F$206,$B498),0)</f>
        <v>0</v>
      </c>
      <c r="L498">
        <f t="shared" si="15"/>
        <v>0</v>
      </c>
      <c r="M498">
        <f>IF(ISNUMBER(MainDisplay!I498),MainDisplay!I498*MainDisplay!$A$5/(683*SUMPRODUCT('Interpolated data'!G$3:G$1003,'Interpolated data'!L$3:L$1003,MainDisplay!I$3:I$1003)),0)</f>
        <v>0</v>
      </c>
    </row>
    <row r="499" spans="1:13" x14ac:dyDescent="0.25">
      <c r="A499" t="str">
        <f>IF(ISNUMBER(MainDisplay!G499),MainDisplay!G499,"")</f>
        <v/>
      </c>
      <c r="B499" t="e">
        <f>MATCH($A499,EfficiencyFunctions!$A$2:$A$206,1)</f>
        <v>#N/A</v>
      </c>
      <c r="C499" t="e">
        <f>INDEX(EfficiencyFunctions!$A$2:$A$206,B499)</f>
        <v>#N/A</v>
      </c>
      <c r="D499" t="e">
        <f>INDEX(EfficiencyFunctions!$B$2:$B$206,B499)</f>
        <v>#N/A</v>
      </c>
      <c r="E499" t="e">
        <f>IF(B499&lt;206,INDEX(EfficiencyFunctions!$A$2:$A$206,B499+1),1000000)</f>
        <v>#N/A</v>
      </c>
      <c r="F499" t="e">
        <f>IF(B499&lt;206,INDEX(EfficiencyFunctions!$B$2:$B$206,B499+1),INDEX(EfficiencyFunctions!$B$2:$B$206,B499))</f>
        <v>#N/A</v>
      </c>
      <c r="G499">
        <f t="shared" si="14"/>
        <v>0</v>
      </c>
      <c r="H499">
        <f>IF(ISNUMBER((IF($B499&lt;206,INDEX(EfficiencyFunctions!C$2:C$206,$B499+1),INDEX(EfficiencyFunctions!C$2:C$206,$B499))-INDEX(EfficiencyFunctions!C$2:C$206,$B499))/($E499-$C499)*($A499-$C499)+INDEX(EfficiencyFunctions!C$2:C$206,$B499)),(IF($B499&lt;206,INDEX(EfficiencyFunctions!C$2:C$206,$B499+1),INDEX(EfficiencyFunctions!C$2:C$206,$B499))-INDEX(EfficiencyFunctions!C$2:C$206,$B499))/($E499-$C499)*($A499-$C499)+INDEX(EfficiencyFunctions!C$2:C$206,$B499),0)</f>
        <v>0</v>
      </c>
      <c r="I499">
        <f>IF(ISNUMBER((IF($B499&lt;206,INDEX(EfficiencyFunctions!D$2:D$206,$B499+1),INDEX(EfficiencyFunctions!D$2:D$206,$B499))-INDEX(EfficiencyFunctions!D$2:D$206,$B499))/($E499-$C499)*($A499-$C499)+INDEX(EfficiencyFunctions!D$2:D$206,$B499)),(IF($B499&lt;206,INDEX(EfficiencyFunctions!D$2:D$206,$B499+1),INDEX(EfficiencyFunctions!D$2:D$206,$B499))-INDEX(EfficiencyFunctions!D$2:D$206,$B499))/($E499-$C499)*($A499-$C499)+INDEX(EfficiencyFunctions!D$2:D$206,$B499),0)</f>
        <v>0</v>
      </c>
      <c r="J499">
        <f>IF(ISNUMBER((IF($B499&lt;206,INDEX(EfficiencyFunctions!E$2:E$206,$B499+1),INDEX(EfficiencyFunctions!E$2:E$206,$B499))-INDEX(EfficiencyFunctions!E$2:E$206,$B499))/($E499-$C499)*($A499-$C499)+INDEX(EfficiencyFunctions!E$2:E$206,$B499)),(IF($B499&lt;206,INDEX(EfficiencyFunctions!E$2:E$206,$B499+1),INDEX(EfficiencyFunctions!E$2:E$206,$B499))-INDEX(EfficiencyFunctions!E$2:E$206,$B499))/($E499-$C499)*($A499-$C499)+INDEX(EfficiencyFunctions!E$2:E$206,$B499),0)</f>
        <v>0</v>
      </c>
      <c r="K499">
        <f>IF(ISNUMBER((IF($B499&lt;206,INDEX(EfficiencyFunctions!F$2:F$206,$B499+1),INDEX(EfficiencyFunctions!F$2:F$206,$B499))-INDEX(EfficiencyFunctions!F$2:F$206,$B499))/($E499-$C499)*($A499-$C499)+INDEX(EfficiencyFunctions!F$2:F$206,$B499)),(IF($B499&lt;206,INDEX(EfficiencyFunctions!F$2:F$206,$B499+1),INDEX(EfficiencyFunctions!F$2:F$206,$B499))-INDEX(EfficiencyFunctions!F$2:F$206,$B499))/($E499-$C499)*($A499-$C499)+INDEX(EfficiencyFunctions!F$2:F$206,$B499),0)</f>
        <v>0</v>
      </c>
      <c r="L499">
        <f t="shared" si="15"/>
        <v>0</v>
      </c>
      <c r="M499">
        <f>IF(ISNUMBER(MainDisplay!I499),MainDisplay!I499*MainDisplay!$A$5/(683*SUMPRODUCT('Interpolated data'!G$3:G$1003,'Interpolated data'!L$3:L$1003,MainDisplay!I$3:I$1003)),0)</f>
        <v>0</v>
      </c>
    </row>
    <row r="500" spans="1:13" x14ac:dyDescent="0.25">
      <c r="A500" t="str">
        <f>IF(ISNUMBER(MainDisplay!G500),MainDisplay!G500,"")</f>
        <v/>
      </c>
      <c r="B500" t="e">
        <f>MATCH($A500,EfficiencyFunctions!$A$2:$A$206,1)</f>
        <v>#N/A</v>
      </c>
      <c r="C500" t="e">
        <f>INDEX(EfficiencyFunctions!$A$2:$A$206,B500)</f>
        <v>#N/A</v>
      </c>
      <c r="D500" t="e">
        <f>INDEX(EfficiencyFunctions!$B$2:$B$206,B500)</f>
        <v>#N/A</v>
      </c>
      <c r="E500" t="e">
        <f>IF(B500&lt;206,INDEX(EfficiencyFunctions!$A$2:$A$206,B500+1),1000000)</f>
        <v>#N/A</v>
      </c>
      <c r="F500" t="e">
        <f>IF(B500&lt;206,INDEX(EfficiencyFunctions!$B$2:$B$206,B500+1),INDEX(EfficiencyFunctions!$B$2:$B$206,B500))</f>
        <v>#N/A</v>
      </c>
      <c r="G500">
        <f t="shared" si="14"/>
        <v>0</v>
      </c>
      <c r="H500">
        <f>IF(ISNUMBER((IF($B500&lt;206,INDEX(EfficiencyFunctions!C$2:C$206,$B500+1),INDEX(EfficiencyFunctions!C$2:C$206,$B500))-INDEX(EfficiencyFunctions!C$2:C$206,$B500))/($E500-$C500)*($A500-$C500)+INDEX(EfficiencyFunctions!C$2:C$206,$B500)),(IF($B500&lt;206,INDEX(EfficiencyFunctions!C$2:C$206,$B500+1),INDEX(EfficiencyFunctions!C$2:C$206,$B500))-INDEX(EfficiencyFunctions!C$2:C$206,$B500))/($E500-$C500)*($A500-$C500)+INDEX(EfficiencyFunctions!C$2:C$206,$B500),0)</f>
        <v>0</v>
      </c>
      <c r="I500">
        <f>IF(ISNUMBER((IF($B500&lt;206,INDEX(EfficiencyFunctions!D$2:D$206,$B500+1),INDEX(EfficiencyFunctions!D$2:D$206,$B500))-INDEX(EfficiencyFunctions!D$2:D$206,$B500))/($E500-$C500)*($A500-$C500)+INDEX(EfficiencyFunctions!D$2:D$206,$B500)),(IF($B500&lt;206,INDEX(EfficiencyFunctions!D$2:D$206,$B500+1),INDEX(EfficiencyFunctions!D$2:D$206,$B500))-INDEX(EfficiencyFunctions!D$2:D$206,$B500))/($E500-$C500)*($A500-$C500)+INDEX(EfficiencyFunctions!D$2:D$206,$B500),0)</f>
        <v>0</v>
      </c>
      <c r="J500">
        <f>IF(ISNUMBER((IF($B500&lt;206,INDEX(EfficiencyFunctions!E$2:E$206,$B500+1),INDEX(EfficiencyFunctions!E$2:E$206,$B500))-INDEX(EfficiencyFunctions!E$2:E$206,$B500))/($E500-$C500)*($A500-$C500)+INDEX(EfficiencyFunctions!E$2:E$206,$B500)),(IF($B500&lt;206,INDEX(EfficiencyFunctions!E$2:E$206,$B500+1),INDEX(EfficiencyFunctions!E$2:E$206,$B500))-INDEX(EfficiencyFunctions!E$2:E$206,$B500))/($E500-$C500)*($A500-$C500)+INDEX(EfficiencyFunctions!E$2:E$206,$B500),0)</f>
        <v>0</v>
      </c>
      <c r="K500">
        <f>IF(ISNUMBER((IF($B500&lt;206,INDEX(EfficiencyFunctions!F$2:F$206,$B500+1),INDEX(EfficiencyFunctions!F$2:F$206,$B500))-INDEX(EfficiencyFunctions!F$2:F$206,$B500))/($E500-$C500)*($A500-$C500)+INDEX(EfficiencyFunctions!F$2:F$206,$B500)),(IF($B500&lt;206,INDEX(EfficiencyFunctions!F$2:F$206,$B500+1),INDEX(EfficiencyFunctions!F$2:F$206,$B500))-INDEX(EfficiencyFunctions!F$2:F$206,$B500))/($E500-$C500)*($A500-$C500)+INDEX(EfficiencyFunctions!F$2:F$206,$B500),0)</f>
        <v>0</v>
      </c>
      <c r="L500">
        <f t="shared" si="15"/>
        <v>0</v>
      </c>
      <c r="M500">
        <f>IF(ISNUMBER(MainDisplay!I500),MainDisplay!I500*MainDisplay!$A$5/(683*SUMPRODUCT('Interpolated data'!G$3:G$1003,'Interpolated data'!L$3:L$1003,MainDisplay!I$3:I$1003)),0)</f>
        <v>0</v>
      </c>
    </row>
    <row r="501" spans="1:13" x14ac:dyDescent="0.25">
      <c r="A501" t="str">
        <f>IF(ISNUMBER(MainDisplay!G501),MainDisplay!G501,"")</f>
        <v/>
      </c>
      <c r="B501" t="e">
        <f>MATCH($A501,EfficiencyFunctions!$A$2:$A$206,1)</f>
        <v>#N/A</v>
      </c>
      <c r="C501" t="e">
        <f>INDEX(EfficiencyFunctions!$A$2:$A$206,B501)</f>
        <v>#N/A</v>
      </c>
      <c r="D501" t="e">
        <f>INDEX(EfficiencyFunctions!$B$2:$B$206,B501)</f>
        <v>#N/A</v>
      </c>
      <c r="E501" t="e">
        <f>IF(B501&lt;206,INDEX(EfficiencyFunctions!$A$2:$A$206,B501+1),1000000)</f>
        <v>#N/A</v>
      </c>
      <c r="F501" t="e">
        <f>IF(B501&lt;206,INDEX(EfficiencyFunctions!$B$2:$B$206,B501+1),INDEX(EfficiencyFunctions!$B$2:$B$206,B501))</f>
        <v>#N/A</v>
      </c>
      <c r="G501">
        <f t="shared" si="14"/>
        <v>0</v>
      </c>
      <c r="H501">
        <f>IF(ISNUMBER((IF($B501&lt;206,INDEX(EfficiencyFunctions!C$2:C$206,$B501+1),INDEX(EfficiencyFunctions!C$2:C$206,$B501))-INDEX(EfficiencyFunctions!C$2:C$206,$B501))/($E501-$C501)*($A501-$C501)+INDEX(EfficiencyFunctions!C$2:C$206,$B501)),(IF($B501&lt;206,INDEX(EfficiencyFunctions!C$2:C$206,$B501+1),INDEX(EfficiencyFunctions!C$2:C$206,$B501))-INDEX(EfficiencyFunctions!C$2:C$206,$B501))/($E501-$C501)*($A501-$C501)+INDEX(EfficiencyFunctions!C$2:C$206,$B501),0)</f>
        <v>0</v>
      </c>
      <c r="I501">
        <f>IF(ISNUMBER((IF($B501&lt;206,INDEX(EfficiencyFunctions!D$2:D$206,$B501+1),INDEX(EfficiencyFunctions!D$2:D$206,$B501))-INDEX(EfficiencyFunctions!D$2:D$206,$B501))/($E501-$C501)*($A501-$C501)+INDEX(EfficiencyFunctions!D$2:D$206,$B501)),(IF($B501&lt;206,INDEX(EfficiencyFunctions!D$2:D$206,$B501+1),INDEX(EfficiencyFunctions!D$2:D$206,$B501))-INDEX(EfficiencyFunctions!D$2:D$206,$B501))/($E501-$C501)*($A501-$C501)+INDEX(EfficiencyFunctions!D$2:D$206,$B501),0)</f>
        <v>0</v>
      </c>
      <c r="J501">
        <f>IF(ISNUMBER((IF($B501&lt;206,INDEX(EfficiencyFunctions!E$2:E$206,$B501+1),INDEX(EfficiencyFunctions!E$2:E$206,$B501))-INDEX(EfficiencyFunctions!E$2:E$206,$B501))/($E501-$C501)*($A501-$C501)+INDEX(EfficiencyFunctions!E$2:E$206,$B501)),(IF($B501&lt;206,INDEX(EfficiencyFunctions!E$2:E$206,$B501+1),INDEX(EfficiencyFunctions!E$2:E$206,$B501))-INDEX(EfficiencyFunctions!E$2:E$206,$B501))/($E501-$C501)*($A501-$C501)+INDEX(EfficiencyFunctions!E$2:E$206,$B501),0)</f>
        <v>0</v>
      </c>
      <c r="K501">
        <f>IF(ISNUMBER((IF($B501&lt;206,INDEX(EfficiencyFunctions!F$2:F$206,$B501+1),INDEX(EfficiencyFunctions!F$2:F$206,$B501))-INDEX(EfficiencyFunctions!F$2:F$206,$B501))/($E501-$C501)*($A501-$C501)+INDEX(EfficiencyFunctions!F$2:F$206,$B501)),(IF($B501&lt;206,INDEX(EfficiencyFunctions!F$2:F$206,$B501+1),INDEX(EfficiencyFunctions!F$2:F$206,$B501))-INDEX(EfficiencyFunctions!F$2:F$206,$B501))/($E501-$C501)*($A501-$C501)+INDEX(EfficiencyFunctions!F$2:F$206,$B501),0)</f>
        <v>0</v>
      </c>
      <c r="L501">
        <f t="shared" si="15"/>
        <v>0</v>
      </c>
      <c r="M501">
        <f>IF(ISNUMBER(MainDisplay!I501),MainDisplay!I501*MainDisplay!$A$5/(683*SUMPRODUCT('Interpolated data'!G$3:G$1003,'Interpolated data'!L$3:L$1003,MainDisplay!I$3:I$1003)),0)</f>
        <v>0</v>
      </c>
    </row>
    <row r="502" spans="1:13" x14ac:dyDescent="0.25">
      <c r="A502" t="str">
        <f>IF(ISNUMBER(MainDisplay!G502),MainDisplay!G502,"")</f>
        <v/>
      </c>
      <c r="B502" t="e">
        <f>MATCH($A502,EfficiencyFunctions!$A$2:$A$206,1)</f>
        <v>#N/A</v>
      </c>
      <c r="C502" t="e">
        <f>INDEX(EfficiencyFunctions!$A$2:$A$206,B502)</f>
        <v>#N/A</v>
      </c>
      <c r="D502" t="e">
        <f>INDEX(EfficiencyFunctions!$B$2:$B$206,B502)</f>
        <v>#N/A</v>
      </c>
      <c r="E502" t="e">
        <f>IF(B502&lt;206,INDEX(EfficiencyFunctions!$A$2:$A$206,B502+1),1000000)</f>
        <v>#N/A</v>
      </c>
      <c r="F502" t="e">
        <f>IF(B502&lt;206,INDEX(EfficiencyFunctions!$B$2:$B$206,B502+1),INDEX(EfficiencyFunctions!$B$2:$B$206,B502))</f>
        <v>#N/A</v>
      </c>
      <c r="G502">
        <f t="shared" si="14"/>
        <v>0</v>
      </c>
      <c r="H502">
        <f>IF(ISNUMBER((IF($B502&lt;206,INDEX(EfficiencyFunctions!C$2:C$206,$B502+1),INDEX(EfficiencyFunctions!C$2:C$206,$B502))-INDEX(EfficiencyFunctions!C$2:C$206,$B502))/($E502-$C502)*($A502-$C502)+INDEX(EfficiencyFunctions!C$2:C$206,$B502)),(IF($B502&lt;206,INDEX(EfficiencyFunctions!C$2:C$206,$B502+1),INDEX(EfficiencyFunctions!C$2:C$206,$B502))-INDEX(EfficiencyFunctions!C$2:C$206,$B502))/($E502-$C502)*($A502-$C502)+INDEX(EfficiencyFunctions!C$2:C$206,$B502),0)</f>
        <v>0</v>
      </c>
      <c r="I502">
        <f>IF(ISNUMBER((IF($B502&lt;206,INDEX(EfficiencyFunctions!D$2:D$206,$B502+1),INDEX(EfficiencyFunctions!D$2:D$206,$B502))-INDEX(EfficiencyFunctions!D$2:D$206,$B502))/($E502-$C502)*($A502-$C502)+INDEX(EfficiencyFunctions!D$2:D$206,$B502)),(IF($B502&lt;206,INDEX(EfficiencyFunctions!D$2:D$206,$B502+1),INDEX(EfficiencyFunctions!D$2:D$206,$B502))-INDEX(EfficiencyFunctions!D$2:D$206,$B502))/($E502-$C502)*($A502-$C502)+INDEX(EfficiencyFunctions!D$2:D$206,$B502),0)</f>
        <v>0</v>
      </c>
      <c r="J502">
        <f>IF(ISNUMBER((IF($B502&lt;206,INDEX(EfficiencyFunctions!E$2:E$206,$B502+1),INDEX(EfficiencyFunctions!E$2:E$206,$B502))-INDEX(EfficiencyFunctions!E$2:E$206,$B502))/($E502-$C502)*($A502-$C502)+INDEX(EfficiencyFunctions!E$2:E$206,$B502)),(IF($B502&lt;206,INDEX(EfficiencyFunctions!E$2:E$206,$B502+1),INDEX(EfficiencyFunctions!E$2:E$206,$B502))-INDEX(EfficiencyFunctions!E$2:E$206,$B502))/($E502-$C502)*($A502-$C502)+INDEX(EfficiencyFunctions!E$2:E$206,$B502),0)</f>
        <v>0</v>
      </c>
      <c r="K502">
        <f>IF(ISNUMBER((IF($B502&lt;206,INDEX(EfficiencyFunctions!F$2:F$206,$B502+1),INDEX(EfficiencyFunctions!F$2:F$206,$B502))-INDEX(EfficiencyFunctions!F$2:F$206,$B502))/($E502-$C502)*($A502-$C502)+INDEX(EfficiencyFunctions!F$2:F$206,$B502)),(IF($B502&lt;206,INDEX(EfficiencyFunctions!F$2:F$206,$B502+1),INDEX(EfficiencyFunctions!F$2:F$206,$B502))-INDEX(EfficiencyFunctions!F$2:F$206,$B502))/($E502-$C502)*($A502-$C502)+INDEX(EfficiencyFunctions!F$2:F$206,$B502),0)</f>
        <v>0</v>
      </c>
      <c r="L502">
        <f t="shared" si="15"/>
        <v>0</v>
      </c>
      <c r="M502">
        <f>IF(ISNUMBER(MainDisplay!I502),MainDisplay!I502*MainDisplay!$A$5/(683*SUMPRODUCT('Interpolated data'!G$3:G$1003,'Interpolated data'!L$3:L$1003,MainDisplay!I$3:I$1003)),0)</f>
        <v>0</v>
      </c>
    </row>
    <row r="503" spans="1:13" x14ac:dyDescent="0.25">
      <c r="A503" t="str">
        <f>IF(ISNUMBER(MainDisplay!G503),MainDisplay!G503,"")</f>
        <v/>
      </c>
      <c r="B503" t="e">
        <f>MATCH($A503,EfficiencyFunctions!$A$2:$A$206,1)</f>
        <v>#N/A</v>
      </c>
      <c r="C503" t="e">
        <f>INDEX(EfficiencyFunctions!$A$2:$A$206,B503)</f>
        <v>#N/A</v>
      </c>
      <c r="D503" t="e">
        <f>INDEX(EfficiencyFunctions!$B$2:$B$206,B503)</f>
        <v>#N/A</v>
      </c>
      <c r="E503" t="e">
        <f>IF(B503&lt;206,INDEX(EfficiencyFunctions!$A$2:$A$206,B503+1),1000000)</f>
        <v>#N/A</v>
      </c>
      <c r="F503" t="e">
        <f>IF(B503&lt;206,INDEX(EfficiencyFunctions!$B$2:$B$206,B503+1),INDEX(EfficiencyFunctions!$B$2:$B$206,B503))</f>
        <v>#N/A</v>
      </c>
      <c r="G503">
        <f t="shared" si="14"/>
        <v>0</v>
      </c>
      <c r="H503">
        <f>IF(ISNUMBER((IF($B503&lt;206,INDEX(EfficiencyFunctions!C$2:C$206,$B503+1),INDEX(EfficiencyFunctions!C$2:C$206,$B503))-INDEX(EfficiencyFunctions!C$2:C$206,$B503))/($E503-$C503)*($A503-$C503)+INDEX(EfficiencyFunctions!C$2:C$206,$B503)),(IF($B503&lt;206,INDEX(EfficiencyFunctions!C$2:C$206,$B503+1),INDEX(EfficiencyFunctions!C$2:C$206,$B503))-INDEX(EfficiencyFunctions!C$2:C$206,$B503))/($E503-$C503)*($A503-$C503)+INDEX(EfficiencyFunctions!C$2:C$206,$B503),0)</f>
        <v>0</v>
      </c>
      <c r="I503">
        <f>IF(ISNUMBER((IF($B503&lt;206,INDEX(EfficiencyFunctions!D$2:D$206,$B503+1),INDEX(EfficiencyFunctions!D$2:D$206,$B503))-INDEX(EfficiencyFunctions!D$2:D$206,$B503))/($E503-$C503)*($A503-$C503)+INDEX(EfficiencyFunctions!D$2:D$206,$B503)),(IF($B503&lt;206,INDEX(EfficiencyFunctions!D$2:D$206,$B503+1),INDEX(EfficiencyFunctions!D$2:D$206,$B503))-INDEX(EfficiencyFunctions!D$2:D$206,$B503))/($E503-$C503)*($A503-$C503)+INDEX(EfficiencyFunctions!D$2:D$206,$B503),0)</f>
        <v>0</v>
      </c>
      <c r="J503">
        <f>IF(ISNUMBER((IF($B503&lt;206,INDEX(EfficiencyFunctions!E$2:E$206,$B503+1),INDEX(EfficiencyFunctions!E$2:E$206,$B503))-INDEX(EfficiencyFunctions!E$2:E$206,$B503))/($E503-$C503)*($A503-$C503)+INDEX(EfficiencyFunctions!E$2:E$206,$B503)),(IF($B503&lt;206,INDEX(EfficiencyFunctions!E$2:E$206,$B503+1),INDEX(EfficiencyFunctions!E$2:E$206,$B503))-INDEX(EfficiencyFunctions!E$2:E$206,$B503))/($E503-$C503)*($A503-$C503)+INDEX(EfficiencyFunctions!E$2:E$206,$B503),0)</f>
        <v>0</v>
      </c>
      <c r="K503">
        <f>IF(ISNUMBER((IF($B503&lt;206,INDEX(EfficiencyFunctions!F$2:F$206,$B503+1),INDEX(EfficiencyFunctions!F$2:F$206,$B503))-INDEX(EfficiencyFunctions!F$2:F$206,$B503))/($E503-$C503)*($A503-$C503)+INDEX(EfficiencyFunctions!F$2:F$206,$B503)),(IF($B503&lt;206,INDEX(EfficiencyFunctions!F$2:F$206,$B503+1),INDEX(EfficiencyFunctions!F$2:F$206,$B503))-INDEX(EfficiencyFunctions!F$2:F$206,$B503))/($E503-$C503)*($A503-$C503)+INDEX(EfficiencyFunctions!F$2:F$206,$B503),0)</f>
        <v>0</v>
      </c>
      <c r="L503">
        <f t="shared" si="15"/>
        <v>0</v>
      </c>
      <c r="M503">
        <f>IF(ISNUMBER(MainDisplay!I503),MainDisplay!I503*MainDisplay!$A$5/(683*SUMPRODUCT('Interpolated data'!G$3:G$1003,'Interpolated data'!L$3:L$1003,MainDisplay!I$3:I$1003)),0)</f>
        <v>0</v>
      </c>
    </row>
    <row r="504" spans="1:13" x14ac:dyDescent="0.25">
      <c r="A504" t="str">
        <f>IF(ISNUMBER(MainDisplay!G504),MainDisplay!G504,"")</f>
        <v/>
      </c>
      <c r="B504" t="e">
        <f>MATCH($A504,EfficiencyFunctions!$A$2:$A$206,1)</f>
        <v>#N/A</v>
      </c>
      <c r="C504" t="e">
        <f>INDEX(EfficiencyFunctions!$A$2:$A$206,B504)</f>
        <v>#N/A</v>
      </c>
      <c r="D504" t="e">
        <f>INDEX(EfficiencyFunctions!$B$2:$B$206,B504)</f>
        <v>#N/A</v>
      </c>
      <c r="E504" t="e">
        <f>IF(B504&lt;206,INDEX(EfficiencyFunctions!$A$2:$A$206,B504+1),1000000)</f>
        <v>#N/A</v>
      </c>
      <c r="F504" t="e">
        <f>IF(B504&lt;206,INDEX(EfficiencyFunctions!$B$2:$B$206,B504+1),INDEX(EfficiencyFunctions!$B$2:$B$206,B504))</f>
        <v>#N/A</v>
      </c>
      <c r="G504">
        <f t="shared" si="14"/>
        <v>0</v>
      </c>
      <c r="H504">
        <f>IF(ISNUMBER((IF($B504&lt;206,INDEX(EfficiencyFunctions!C$2:C$206,$B504+1),INDEX(EfficiencyFunctions!C$2:C$206,$B504))-INDEX(EfficiencyFunctions!C$2:C$206,$B504))/($E504-$C504)*($A504-$C504)+INDEX(EfficiencyFunctions!C$2:C$206,$B504)),(IF($B504&lt;206,INDEX(EfficiencyFunctions!C$2:C$206,$B504+1),INDEX(EfficiencyFunctions!C$2:C$206,$B504))-INDEX(EfficiencyFunctions!C$2:C$206,$B504))/($E504-$C504)*($A504-$C504)+INDEX(EfficiencyFunctions!C$2:C$206,$B504),0)</f>
        <v>0</v>
      </c>
      <c r="I504">
        <f>IF(ISNUMBER((IF($B504&lt;206,INDEX(EfficiencyFunctions!D$2:D$206,$B504+1),INDEX(EfficiencyFunctions!D$2:D$206,$B504))-INDEX(EfficiencyFunctions!D$2:D$206,$B504))/($E504-$C504)*($A504-$C504)+INDEX(EfficiencyFunctions!D$2:D$206,$B504)),(IF($B504&lt;206,INDEX(EfficiencyFunctions!D$2:D$206,$B504+1),INDEX(EfficiencyFunctions!D$2:D$206,$B504))-INDEX(EfficiencyFunctions!D$2:D$206,$B504))/($E504-$C504)*($A504-$C504)+INDEX(EfficiencyFunctions!D$2:D$206,$B504),0)</f>
        <v>0</v>
      </c>
      <c r="J504">
        <f>IF(ISNUMBER((IF($B504&lt;206,INDEX(EfficiencyFunctions!E$2:E$206,$B504+1),INDEX(EfficiencyFunctions!E$2:E$206,$B504))-INDEX(EfficiencyFunctions!E$2:E$206,$B504))/($E504-$C504)*($A504-$C504)+INDEX(EfficiencyFunctions!E$2:E$206,$B504)),(IF($B504&lt;206,INDEX(EfficiencyFunctions!E$2:E$206,$B504+1),INDEX(EfficiencyFunctions!E$2:E$206,$B504))-INDEX(EfficiencyFunctions!E$2:E$206,$B504))/($E504-$C504)*($A504-$C504)+INDEX(EfficiencyFunctions!E$2:E$206,$B504),0)</f>
        <v>0</v>
      </c>
      <c r="K504">
        <f>IF(ISNUMBER((IF($B504&lt;206,INDEX(EfficiencyFunctions!F$2:F$206,$B504+1),INDEX(EfficiencyFunctions!F$2:F$206,$B504))-INDEX(EfficiencyFunctions!F$2:F$206,$B504))/($E504-$C504)*($A504-$C504)+INDEX(EfficiencyFunctions!F$2:F$206,$B504)),(IF($B504&lt;206,INDEX(EfficiencyFunctions!F$2:F$206,$B504+1),INDEX(EfficiencyFunctions!F$2:F$206,$B504))-INDEX(EfficiencyFunctions!F$2:F$206,$B504))/($E504-$C504)*($A504-$C504)+INDEX(EfficiencyFunctions!F$2:F$206,$B504),0)</f>
        <v>0</v>
      </c>
      <c r="L504">
        <f t="shared" si="15"/>
        <v>0</v>
      </c>
      <c r="M504">
        <f>IF(ISNUMBER(MainDisplay!I504),MainDisplay!I504*MainDisplay!$A$5/(683*SUMPRODUCT('Interpolated data'!G$3:G$1003,'Interpolated data'!L$3:L$1003,MainDisplay!I$3:I$1003)),0)</f>
        <v>0</v>
      </c>
    </row>
    <row r="505" spans="1:13" x14ac:dyDescent="0.25">
      <c r="A505" t="str">
        <f>IF(ISNUMBER(MainDisplay!G505),MainDisplay!G505,"")</f>
        <v/>
      </c>
      <c r="B505" t="e">
        <f>MATCH($A505,EfficiencyFunctions!$A$2:$A$206,1)</f>
        <v>#N/A</v>
      </c>
      <c r="C505" t="e">
        <f>INDEX(EfficiencyFunctions!$A$2:$A$206,B505)</f>
        <v>#N/A</v>
      </c>
      <c r="D505" t="e">
        <f>INDEX(EfficiencyFunctions!$B$2:$B$206,B505)</f>
        <v>#N/A</v>
      </c>
      <c r="E505" t="e">
        <f>IF(B505&lt;206,INDEX(EfficiencyFunctions!$A$2:$A$206,B505+1),1000000)</f>
        <v>#N/A</v>
      </c>
      <c r="F505" t="e">
        <f>IF(B505&lt;206,INDEX(EfficiencyFunctions!$B$2:$B$206,B505+1),INDEX(EfficiencyFunctions!$B$2:$B$206,B505))</f>
        <v>#N/A</v>
      </c>
      <c r="G505">
        <f t="shared" si="14"/>
        <v>0</v>
      </c>
      <c r="H505">
        <f>IF(ISNUMBER((IF($B505&lt;206,INDEX(EfficiencyFunctions!C$2:C$206,$B505+1),INDEX(EfficiencyFunctions!C$2:C$206,$B505))-INDEX(EfficiencyFunctions!C$2:C$206,$B505))/($E505-$C505)*($A505-$C505)+INDEX(EfficiencyFunctions!C$2:C$206,$B505)),(IF($B505&lt;206,INDEX(EfficiencyFunctions!C$2:C$206,$B505+1),INDEX(EfficiencyFunctions!C$2:C$206,$B505))-INDEX(EfficiencyFunctions!C$2:C$206,$B505))/($E505-$C505)*($A505-$C505)+INDEX(EfficiencyFunctions!C$2:C$206,$B505),0)</f>
        <v>0</v>
      </c>
      <c r="I505">
        <f>IF(ISNUMBER((IF($B505&lt;206,INDEX(EfficiencyFunctions!D$2:D$206,$B505+1),INDEX(EfficiencyFunctions!D$2:D$206,$B505))-INDEX(EfficiencyFunctions!D$2:D$206,$B505))/($E505-$C505)*($A505-$C505)+INDEX(EfficiencyFunctions!D$2:D$206,$B505)),(IF($B505&lt;206,INDEX(EfficiencyFunctions!D$2:D$206,$B505+1),INDEX(EfficiencyFunctions!D$2:D$206,$B505))-INDEX(EfficiencyFunctions!D$2:D$206,$B505))/($E505-$C505)*($A505-$C505)+INDEX(EfficiencyFunctions!D$2:D$206,$B505),0)</f>
        <v>0</v>
      </c>
      <c r="J505">
        <f>IF(ISNUMBER((IF($B505&lt;206,INDEX(EfficiencyFunctions!E$2:E$206,$B505+1),INDEX(EfficiencyFunctions!E$2:E$206,$B505))-INDEX(EfficiencyFunctions!E$2:E$206,$B505))/($E505-$C505)*($A505-$C505)+INDEX(EfficiencyFunctions!E$2:E$206,$B505)),(IF($B505&lt;206,INDEX(EfficiencyFunctions!E$2:E$206,$B505+1),INDEX(EfficiencyFunctions!E$2:E$206,$B505))-INDEX(EfficiencyFunctions!E$2:E$206,$B505))/($E505-$C505)*($A505-$C505)+INDEX(EfficiencyFunctions!E$2:E$206,$B505),0)</f>
        <v>0</v>
      </c>
      <c r="K505">
        <f>IF(ISNUMBER((IF($B505&lt;206,INDEX(EfficiencyFunctions!F$2:F$206,$B505+1),INDEX(EfficiencyFunctions!F$2:F$206,$B505))-INDEX(EfficiencyFunctions!F$2:F$206,$B505))/($E505-$C505)*($A505-$C505)+INDEX(EfficiencyFunctions!F$2:F$206,$B505)),(IF($B505&lt;206,INDEX(EfficiencyFunctions!F$2:F$206,$B505+1),INDEX(EfficiencyFunctions!F$2:F$206,$B505))-INDEX(EfficiencyFunctions!F$2:F$206,$B505))/($E505-$C505)*($A505-$C505)+INDEX(EfficiencyFunctions!F$2:F$206,$B505),0)</f>
        <v>0</v>
      </c>
      <c r="L505">
        <f t="shared" si="15"/>
        <v>0</v>
      </c>
      <c r="M505">
        <f>IF(ISNUMBER(MainDisplay!I505),MainDisplay!I505*MainDisplay!$A$5/(683*SUMPRODUCT('Interpolated data'!G$3:G$1003,'Interpolated data'!L$3:L$1003,MainDisplay!I$3:I$1003)),0)</f>
        <v>0</v>
      </c>
    </row>
    <row r="506" spans="1:13" x14ac:dyDescent="0.25">
      <c r="A506" t="str">
        <f>IF(ISNUMBER(MainDisplay!G506),MainDisplay!G506,"")</f>
        <v/>
      </c>
      <c r="B506" t="e">
        <f>MATCH($A506,EfficiencyFunctions!$A$2:$A$206,1)</f>
        <v>#N/A</v>
      </c>
      <c r="C506" t="e">
        <f>INDEX(EfficiencyFunctions!$A$2:$A$206,B506)</f>
        <v>#N/A</v>
      </c>
      <c r="D506" t="e">
        <f>INDEX(EfficiencyFunctions!$B$2:$B$206,B506)</f>
        <v>#N/A</v>
      </c>
      <c r="E506" t="e">
        <f>IF(B506&lt;206,INDEX(EfficiencyFunctions!$A$2:$A$206,B506+1),1000000)</f>
        <v>#N/A</v>
      </c>
      <c r="F506" t="e">
        <f>IF(B506&lt;206,INDEX(EfficiencyFunctions!$B$2:$B$206,B506+1),INDEX(EfficiencyFunctions!$B$2:$B$206,B506))</f>
        <v>#N/A</v>
      </c>
      <c r="G506">
        <f t="shared" si="14"/>
        <v>0</v>
      </c>
      <c r="H506">
        <f>IF(ISNUMBER((IF($B506&lt;206,INDEX(EfficiencyFunctions!C$2:C$206,$B506+1),INDEX(EfficiencyFunctions!C$2:C$206,$B506))-INDEX(EfficiencyFunctions!C$2:C$206,$B506))/($E506-$C506)*($A506-$C506)+INDEX(EfficiencyFunctions!C$2:C$206,$B506)),(IF($B506&lt;206,INDEX(EfficiencyFunctions!C$2:C$206,$B506+1),INDEX(EfficiencyFunctions!C$2:C$206,$B506))-INDEX(EfficiencyFunctions!C$2:C$206,$B506))/($E506-$C506)*($A506-$C506)+INDEX(EfficiencyFunctions!C$2:C$206,$B506),0)</f>
        <v>0</v>
      </c>
      <c r="I506">
        <f>IF(ISNUMBER((IF($B506&lt;206,INDEX(EfficiencyFunctions!D$2:D$206,$B506+1),INDEX(EfficiencyFunctions!D$2:D$206,$B506))-INDEX(EfficiencyFunctions!D$2:D$206,$B506))/($E506-$C506)*($A506-$C506)+INDEX(EfficiencyFunctions!D$2:D$206,$B506)),(IF($B506&lt;206,INDEX(EfficiencyFunctions!D$2:D$206,$B506+1),INDEX(EfficiencyFunctions!D$2:D$206,$B506))-INDEX(EfficiencyFunctions!D$2:D$206,$B506))/($E506-$C506)*($A506-$C506)+INDEX(EfficiencyFunctions!D$2:D$206,$B506),0)</f>
        <v>0</v>
      </c>
      <c r="J506">
        <f>IF(ISNUMBER((IF($B506&lt;206,INDEX(EfficiencyFunctions!E$2:E$206,$B506+1),INDEX(EfficiencyFunctions!E$2:E$206,$B506))-INDEX(EfficiencyFunctions!E$2:E$206,$B506))/($E506-$C506)*($A506-$C506)+INDEX(EfficiencyFunctions!E$2:E$206,$B506)),(IF($B506&lt;206,INDEX(EfficiencyFunctions!E$2:E$206,$B506+1),INDEX(EfficiencyFunctions!E$2:E$206,$B506))-INDEX(EfficiencyFunctions!E$2:E$206,$B506))/($E506-$C506)*($A506-$C506)+INDEX(EfficiencyFunctions!E$2:E$206,$B506),0)</f>
        <v>0</v>
      </c>
      <c r="K506">
        <f>IF(ISNUMBER((IF($B506&lt;206,INDEX(EfficiencyFunctions!F$2:F$206,$B506+1),INDEX(EfficiencyFunctions!F$2:F$206,$B506))-INDEX(EfficiencyFunctions!F$2:F$206,$B506))/($E506-$C506)*($A506-$C506)+INDEX(EfficiencyFunctions!F$2:F$206,$B506)),(IF($B506&lt;206,INDEX(EfficiencyFunctions!F$2:F$206,$B506+1),INDEX(EfficiencyFunctions!F$2:F$206,$B506))-INDEX(EfficiencyFunctions!F$2:F$206,$B506))/($E506-$C506)*($A506-$C506)+INDEX(EfficiencyFunctions!F$2:F$206,$B506),0)</f>
        <v>0</v>
      </c>
      <c r="L506">
        <f t="shared" si="15"/>
        <v>0</v>
      </c>
      <c r="M506">
        <f>IF(ISNUMBER(MainDisplay!I506),MainDisplay!I506*MainDisplay!$A$5/(683*SUMPRODUCT('Interpolated data'!G$3:G$1003,'Interpolated data'!L$3:L$1003,MainDisplay!I$3:I$1003)),0)</f>
        <v>0</v>
      </c>
    </row>
    <row r="507" spans="1:13" x14ac:dyDescent="0.25">
      <c r="A507" t="str">
        <f>IF(ISNUMBER(MainDisplay!G507),MainDisplay!G507,"")</f>
        <v/>
      </c>
      <c r="B507" t="e">
        <f>MATCH($A507,EfficiencyFunctions!$A$2:$A$206,1)</f>
        <v>#N/A</v>
      </c>
      <c r="C507" t="e">
        <f>INDEX(EfficiencyFunctions!$A$2:$A$206,B507)</f>
        <v>#N/A</v>
      </c>
      <c r="D507" t="e">
        <f>INDEX(EfficiencyFunctions!$B$2:$B$206,B507)</f>
        <v>#N/A</v>
      </c>
      <c r="E507" t="e">
        <f>IF(B507&lt;206,INDEX(EfficiencyFunctions!$A$2:$A$206,B507+1),1000000)</f>
        <v>#N/A</v>
      </c>
      <c r="F507" t="e">
        <f>IF(B507&lt;206,INDEX(EfficiencyFunctions!$B$2:$B$206,B507+1),INDEX(EfficiencyFunctions!$B$2:$B$206,B507))</f>
        <v>#N/A</v>
      </c>
      <c r="G507">
        <f t="shared" si="14"/>
        <v>0</v>
      </c>
      <c r="H507">
        <f>IF(ISNUMBER((IF($B507&lt;206,INDEX(EfficiencyFunctions!C$2:C$206,$B507+1),INDEX(EfficiencyFunctions!C$2:C$206,$B507))-INDEX(EfficiencyFunctions!C$2:C$206,$B507))/($E507-$C507)*($A507-$C507)+INDEX(EfficiencyFunctions!C$2:C$206,$B507)),(IF($B507&lt;206,INDEX(EfficiencyFunctions!C$2:C$206,$B507+1),INDEX(EfficiencyFunctions!C$2:C$206,$B507))-INDEX(EfficiencyFunctions!C$2:C$206,$B507))/($E507-$C507)*($A507-$C507)+INDEX(EfficiencyFunctions!C$2:C$206,$B507),0)</f>
        <v>0</v>
      </c>
      <c r="I507">
        <f>IF(ISNUMBER((IF($B507&lt;206,INDEX(EfficiencyFunctions!D$2:D$206,$B507+1),INDEX(EfficiencyFunctions!D$2:D$206,$B507))-INDEX(EfficiencyFunctions!D$2:D$206,$B507))/($E507-$C507)*($A507-$C507)+INDEX(EfficiencyFunctions!D$2:D$206,$B507)),(IF($B507&lt;206,INDEX(EfficiencyFunctions!D$2:D$206,$B507+1),INDEX(EfficiencyFunctions!D$2:D$206,$B507))-INDEX(EfficiencyFunctions!D$2:D$206,$B507))/($E507-$C507)*($A507-$C507)+INDEX(EfficiencyFunctions!D$2:D$206,$B507),0)</f>
        <v>0</v>
      </c>
      <c r="J507">
        <f>IF(ISNUMBER((IF($B507&lt;206,INDEX(EfficiencyFunctions!E$2:E$206,$B507+1),INDEX(EfficiencyFunctions!E$2:E$206,$B507))-INDEX(EfficiencyFunctions!E$2:E$206,$B507))/($E507-$C507)*($A507-$C507)+INDEX(EfficiencyFunctions!E$2:E$206,$B507)),(IF($B507&lt;206,INDEX(EfficiencyFunctions!E$2:E$206,$B507+1),INDEX(EfficiencyFunctions!E$2:E$206,$B507))-INDEX(EfficiencyFunctions!E$2:E$206,$B507))/($E507-$C507)*($A507-$C507)+INDEX(EfficiencyFunctions!E$2:E$206,$B507),0)</f>
        <v>0</v>
      </c>
      <c r="K507">
        <f>IF(ISNUMBER((IF($B507&lt;206,INDEX(EfficiencyFunctions!F$2:F$206,$B507+1),INDEX(EfficiencyFunctions!F$2:F$206,$B507))-INDEX(EfficiencyFunctions!F$2:F$206,$B507))/($E507-$C507)*($A507-$C507)+INDEX(EfficiencyFunctions!F$2:F$206,$B507)),(IF($B507&lt;206,INDEX(EfficiencyFunctions!F$2:F$206,$B507+1),INDEX(EfficiencyFunctions!F$2:F$206,$B507))-INDEX(EfficiencyFunctions!F$2:F$206,$B507))/($E507-$C507)*($A507-$C507)+INDEX(EfficiencyFunctions!F$2:F$206,$B507),0)</f>
        <v>0</v>
      </c>
      <c r="L507">
        <f t="shared" si="15"/>
        <v>0</v>
      </c>
      <c r="M507">
        <f>IF(ISNUMBER(MainDisplay!I507),MainDisplay!I507*MainDisplay!$A$5/(683*SUMPRODUCT('Interpolated data'!G$3:G$1003,'Interpolated data'!L$3:L$1003,MainDisplay!I$3:I$1003)),0)</f>
        <v>0</v>
      </c>
    </row>
    <row r="508" spans="1:13" x14ac:dyDescent="0.25">
      <c r="A508" t="str">
        <f>IF(ISNUMBER(MainDisplay!G508),MainDisplay!G508,"")</f>
        <v/>
      </c>
      <c r="B508" t="e">
        <f>MATCH($A508,EfficiencyFunctions!$A$2:$A$206,1)</f>
        <v>#N/A</v>
      </c>
      <c r="C508" t="e">
        <f>INDEX(EfficiencyFunctions!$A$2:$A$206,B508)</f>
        <v>#N/A</v>
      </c>
      <c r="D508" t="e">
        <f>INDEX(EfficiencyFunctions!$B$2:$B$206,B508)</f>
        <v>#N/A</v>
      </c>
      <c r="E508" t="e">
        <f>IF(B508&lt;206,INDEX(EfficiencyFunctions!$A$2:$A$206,B508+1),1000000)</f>
        <v>#N/A</v>
      </c>
      <c r="F508" t="e">
        <f>IF(B508&lt;206,INDEX(EfficiencyFunctions!$B$2:$B$206,B508+1),INDEX(EfficiencyFunctions!$B$2:$B$206,B508))</f>
        <v>#N/A</v>
      </c>
      <c r="G508">
        <f t="shared" si="14"/>
        <v>0</v>
      </c>
      <c r="H508">
        <f>IF(ISNUMBER((IF($B508&lt;206,INDEX(EfficiencyFunctions!C$2:C$206,$B508+1),INDEX(EfficiencyFunctions!C$2:C$206,$B508))-INDEX(EfficiencyFunctions!C$2:C$206,$B508))/($E508-$C508)*($A508-$C508)+INDEX(EfficiencyFunctions!C$2:C$206,$B508)),(IF($B508&lt;206,INDEX(EfficiencyFunctions!C$2:C$206,$B508+1),INDEX(EfficiencyFunctions!C$2:C$206,$B508))-INDEX(EfficiencyFunctions!C$2:C$206,$B508))/($E508-$C508)*($A508-$C508)+INDEX(EfficiencyFunctions!C$2:C$206,$B508),0)</f>
        <v>0</v>
      </c>
      <c r="I508">
        <f>IF(ISNUMBER((IF($B508&lt;206,INDEX(EfficiencyFunctions!D$2:D$206,$B508+1),INDEX(EfficiencyFunctions!D$2:D$206,$B508))-INDEX(EfficiencyFunctions!D$2:D$206,$B508))/($E508-$C508)*($A508-$C508)+INDEX(EfficiencyFunctions!D$2:D$206,$B508)),(IF($B508&lt;206,INDEX(EfficiencyFunctions!D$2:D$206,$B508+1),INDEX(EfficiencyFunctions!D$2:D$206,$B508))-INDEX(EfficiencyFunctions!D$2:D$206,$B508))/($E508-$C508)*($A508-$C508)+INDEX(EfficiencyFunctions!D$2:D$206,$B508),0)</f>
        <v>0</v>
      </c>
      <c r="J508">
        <f>IF(ISNUMBER((IF($B508&lt;206,INDEX(EfficiencyFunctions!E$2:E$206,$B508+1),INDEX(EfficiencyFunctions!E$2:E$206,$B508))-INDEX(EfficiencyFunctions!E$2:E$206,$B508))/($E508-$C508)*($A508-$C508)+INDEX(EfficiencyFunctions!E$2:E$206,$B508)),(IF($B508&lt;206,INDEX(EfficiencyFunctions!E$2:E$206,$B508+1),INDEX(EfficiencyFunctions!E$2:E$206,$B508))-INDEX(EfficiencyFunctions!E$2:E$206,$B508))/($E508-$C508)*($A508-$C508)+INDEX(EfficiencyFunctions!E$2:E$206,$B508),0)</f>
        <v>0</v>
      </c>
      <c r="K508">
        <f>IF(ISNUMBER((IF($B508&lt;206,INDEX(EfficiencyFunctions!F$2:F$206,$B508+1),INDEX(EfficiencyFunctions!F$2:F$206,$B508))-INDEX(EfficiencyFunctions!F$2:F$206,$B508))/($E508-$C508)*($A508-$C508)+INDEX(EfficiencyFunctions!F$2:F$206,$B508)),(IF($B508&lt;206,INDEX(EfficiencyFunctions!F$2:F$206,$B508+1),INDEX(EfficiencyFunctions!F$2:F$206,$B508))-INDEX(EfficiencyFunctions!F$2:F$206,$B508))/($E508-$C508)*($A508-$C508)+INDEX(EfficiencyFunctions!F$2:F$206,$B508),0)</f>
        <v>0</v>
      </c>
      <c r="L508">
        <f t="shared" si="15"/>
        <v>0</v>
      </c>
      <c r="M508">
        <f>IF(ISNUMBER(MainDisplay!I508),MainDisplay!I508*MainDisplay!$A$5/(683*SUMPRODUCT('Interpolated data'!G$3:G$1003,'Interpolated data'!L$3:L$1003,MainDisplay!I$3:I$1003)),0)</f>
        <v>0</v>
      </c>
    </row>
    <row r="509" spans="1:13" x14ac:dyDescent="0.25">
      <c r="A509" t="str">
        <f>IF(ISNUMBER(MainDisplay!G509),MainDisplay!G509,"")</f>
        <v/>
      </c>
      <c r="B509" t="e">
        <f>MATCH($A509,EfficiencyFunctions!$A$2:$A$206,1)</f>
        <v>#N/A</v>
      </c>
      <c r="C509" t="e">
        <f>INDEX(EfficiencyFunctions!$A$2:$A$206,B509)</f>
        <v>#N/A</v>
      </c>
      <c r="D509" t="e">
        <f>INDEX(EfficiencyFunctions!$B$2:$B$206,B509)</f>
        <v>#N/A</v>
      </c>
      <c r="E509" t="e">
        <f>IF(B509&lt;206,INDEX(EfficiencyFunctions!$A$2:$A$206,B509+1),1000000)</f>
        <v>#N/A</v>
      </c>
      <c r="F509" t="e">
        <f>IF(B509&lt;206,INDEX(EfficiencyFunctions!$B$2:$B$206,B509+1),INDEX(EfficiencyFunctions!$B$2:$B$206,B509))</f>
        <v>#N/A</v>
      </c>
      <c r="G509">
        <f t="shared" si="14"/>
        <v>0</v>
      </c>
      <c r="H509">
        <f>IF(ISNUMBER((IF($B509&lt;206,INDEX(EfficiencyFunctions!C$2:C$206,$B509+1),INDEX(EfficiencyFunctions!C$2:C$206,$B509))-INDEX(EfficiencyFunctions!C$2:C$206,$B509))/($E509-$C509)*($A509-$C509)+INDEX(EfficiencyFunctions!C$2:C$206,$B509)),(IF($B509&lt;206,INDEX(EfficiencyFunctions!C$2:C$206,$B509+1),INDEX(EfficiencyFunctions!C$2:C$206,$B509))-INDEX(EfficiencyFunctions!C$2:C$206,$B509))/($E509-$C509)*($A509-$C509)+INDEX(EfficiencyFunctions!C$2:C$206,$B509),0)</f>
        <v>0</v>
      </c>
      <c r="I509">
        <f>IF(ISNUMBER((IF($B509&lt;206,INDEX(EfficiencyFunctions!D$2:D$206,$B509+1),INDEX(EfficiencyFunctions!D$2:D$206,$B509))-INDEX(EfficiencyFunctions!D$2:D$206,$B509))/($E509-$C509)*($A509-$C509)+INDEX(EfficiencyFunctions!D$2:D$206,$B509)),(IF($B509&lt;206,INDEX(EfficiencyFunctions!D$2:D$206,$B509+1),INDEX(EfficiencyFunctions!D$2:D$206,$B509))-INDEX(EfficiencyFunctions!D$2:D$206,$B509))/($E509-$C509)*($A509-$C509)+INDEX(EfficiencyFunctions!D$2:D$206,$B509),0)</f>
        <v>0</v>
      </c>
      <c r="J509">
        <f>IF(ISNUMBER((IF($B509&lt;206,INDEX(EfficiencyFunctions!E$2:E$206,$B509+1),INDEX(EfficiencyFunctions!E$2:E$206,$B509))-INDEX(EfficiencyFunctions!E$2:E$206,$B509))/($E509-$C509)*($A509-$C509)+INDEX(EfficiencyFunctions!E$2:E$206,$B509)),(IF($B509&lt;206,INDEX(EfficiencyFunctions!E$2:E$206,$B509+1),INDEX(EfficiencyFunctions!E$2:E$206,$B509))-INDEX(EfficiencyFunctions!E$2:E$206,$B509))/($E509-$C509)*($A509-$C509)+INDEX(EfficiencyFunctions!E$2:E$206,$B509),0)</f>
        <v>0</v>
      </c>
      <c r="K509">
        <f>IF(ISNUMBER((IF($B509&lt;206,INDEX(EfficiencyFunctions!F$2:F$206,$B509+1),INDEX(EfficiencyFunctions!F$2:F$206,$B509))-INDEX(EfficiencyFunctions!F$2:F$206,$B509))/($E509-$C509)*($A509-$C509)+INDEX(EfficiencyFunctions!F$2:F$206,$B509)),(IF($B509&lt;206,INDEX(EfficiencyFunctions!F$2:F$206,$B509+1),INDEX(EfficiencyFunctions!F$2:F$206,$B509))-INDEX(EfficiencyFunctions!F$2:F$206,$B509))/($E509-$C509)*($A509-$C509)+INDEX(EfficiencyFunctions!F$2:F$206,$B509),0)</f>
        <v>0</v>
      </c>
      <c r="L509">
        <f t="shared" si="15"/>
        <v>0</v>
      </c>
      <c r="M509">
        <f>IF(ISNUMBER(MainDisplay!I509),MainDisplay!I509*MainDisplay!$A$5/(683*SUMPRODUCT('Interpolated data'!G$3:G$1003,'Interpolated data'!L$3:L$1003,MainDisplay!I$3:I$1003)),0)</f>
        <v>0</v>
      </c>
    </row>
    <row r="510" spans="1:13" x14ac:dyDescent="0.25">
      <c r="A510" t="str">
        <f>IF(ISNUMBER(MainDisplay!G510),MainDisplay!G510,"")</f>
        <v/>
      </c>
      <c r="B510" t="e">
        <f>MATCH($A510,EfficiencyFunctions!$A$2:$A$206,1)</f>
        <v>#N/A</v>
      </c>
      <c r="C510" t="e">
        <f>INDEX(EfficiencyFunctions!$A$2:$A$206,B510)</f>
        <v>#N/A</v>
      </c>
      <c r="D510" t="e">
        <f>INDEX(EfficiencyFunctions!$B$2:$B$206,B510)</f>
        <v>#N/A</v>
      </c>
      <c r="E510" t="e">
        <f>IF(B510&lt;206,INDEX(EfficiencyFunctions!$A$2:$A$206,B510+1),1000000)</f>
        <v>#N/A</v>
      </c>
      <c r="F510" t="e">
        <f>IF(B510&lt;206,INDEX(EfficiencyFunctions!$B$2:$B$206,B510+1),INDEX(EfficiencyFunctions!$B$2:$B$206,B510))</f>
        <v>#N/A</v>
      </c>
      <c r="G510">
        <f t="shared" si="14"/>
        <v>0</v>
      </c>
      <c r="H510">
        <f>IF(ISNUMBER((IF($B510&lt;206,INDEX(EfficiencyFunctions!C$2:C$206,$B510+1),INDEX(EfficiencyFunctions!C$2:C$206,$B510))-INDEX(EfficiencyFunctions!C$2:C$206,$B510))/($E510-$C510)*($A510-$C510)+INDEX(EfficiencyFunctions!C$2:C$206,$B510)),(IF($B510&lt;206,INDEX(EfficiencyFunctions!C$2:C$206,$B510+1),INDEX(EfficiencyFunctions!C$2:C$206,$B510))-INDEX(EfficiencyFunctions!C$2:C$206,$B510))/($E510-$C510)*($A510-$C510)+INDEX(EfficiencyFunctions!C$2:C$206,$B510),0)</f>
        <v>0</v>
      </c>
      <c r="I510">
        <f>IF(ISNUMBER((IF($B510&lt;206,INDEX(EfficiencyFunctions!D$2:D$206,$B510+1),INDEX(EfficiencyFunctions!D$2:D$206,$B510))-INDEX(EfficiencyFunctions!D$2:D$206,$B510))/($E510-$C510)*($A510-$C510)+INDEX(EfficiencyFunctions!D$2:D$206,$B510)),(IF($B510&lt;206,INDEX(EfficiencyFunctions!D$2:D$206,$B510+1),INDEX(EfficiencyFunctions!D$2:D$206,$B510))-INDEX(EfficiencyFunctions!D$2:D$206,$B510))/($E510-$C510)*($A510-$C510)+INDEX(EfficiencyFunctions!D$2:D$206,$B510),0)</f>
        <v>0</v>
      </c>
      <c r="J510">
        <f>IF(ISNUMBER((IF($B510&lt;206,INDEX(EfficiencyFunctions!E$2:E$206,$B510+1),INDEX(EfficiencyFunctions!E$2:E$206,$B510))-INDEX(EfficiencyFunctions!E$2:E$206,$B510))/($E510-$C510)*($A510-$C510)+INDEX(EfficiencyFunctions!E$2:E$206,$B510)),(IF($B510&lt;206,INDEX(EfficiencyFunctions!E$2:E$206,$B510+1),INDEX(EfficiencyFunctions!E$2:E$206,$B510))-INDEX(EfficiencyFunctions!E$2:E$206,$B510))/($E510-$C510)*($A510-$C510)+INDEX(EfficiencyFunctions!E$2:E$206,$B510),0)</f>
        <v>0</v>
      </c>
      <c r="K510">
        <f>IF(ISNUMBER((IF($B510&lt;206,INDEX(EfficiencyFunctions!F$2:F$206,$B510+1),INDEX(EfficiencyFunctions!F$2:F$206,$B510))-INDEX(EfficiencyFunctions!F$2:F$206,$B510))/($E510-$C510)*($A510-$C510)+INDEX(EfficiencyFunctions!F$2:F$206,$B510)),(IF($B510&lt;206,INDEX(EfficiencyFunctions!F$2:F$206,$B510+1),INDEX(EfficiencyFunctions!F$2:F$206,$B510))-INDEX(EfficiencyFunctions!F$2:F$206,$B510))/($E510-$C510)*($A510-$C510)+INDEX(EfficiencyFunctions!F$2:F$206,$B510),0)</f>
        <v>0</v>
      </c>
      <c r="L510">
        <f t="shared" si="15"/>
        <v>0</v>
      </c>
      <c r="M510">
        <f>IF(ISNUMBER(MainDisplay!I510),MainDisplay!I510*MainDisplay!$A$5/(683*SUMPRODUCT('Interpolated data'!G$3:G$1003,'Interpolated data'!L$3:L$1003,MainDisplay!I$3:I$1003)),0)</f>
        <v>0</v>
      </c>
    </row>
    <row r="511" spans="1:13" x14ac:dyDescent="0.25">
      <c r="A511" t="str">
        <f>IF(ISNUMBER(MainDisplay!G511),MainDisplay!G511,"")</f>
        <v/>
      </c>
      <c r="B511" t="e">
        <f>MATCH($A511,EfficiencyFunctions!$A$2:$A$206,1)</f>
        <v>#N/A</v>
      </c>
      <c r="C511" t="e">
        <f>INDEX(EfficiencyFunctions!$A$2:$A$206,B511)</f>
        <v>#N/A</v>
      </c>
      <c r="D511" t="e">
        <f>INDEX(EfficiencyFunctions!$B$2:$B$206,B511)</f>
        <v>#N/A</v>
      </c>
      <c r="E511" t="e">
        <f>IF(B511&lt;206,INDEX(EfficiencyFunctions!$A$2:$A$206,B511+1),1000000)</f>
        <v>#N/A</v>
      </c>
      <c r="F511" t="e">
        <f>IF(B511&lt;206,INDEX(EfficiencyFunctions!$B$2:$B$206,B511+1),INDEX(EfficiencyFunctions!$B$2:$B$206,B511))</f>
        <v>#N/A</v>
      </c>
      <c r="G511">
        <f t="shared" si="14"/>
        <v>0</v>
      </c>
      <c r="H511">
        <f>IF(ISNUMBER((IF($B511&lt;206,INDEX(EfficiencyFunctions!C$2:C$206,$B511+1),INDEX(EfficiencyFunctions!C$2:C$206,$B511))-INDEX(EfficiencyFunctions!C$2:C$206,$B511))/($E511-$C511)*($A511-$C511)+INDEX(EfficiencyFunctions!C$2:C$206,$B511)),(IF($B511&lt;206,INDEX(EfficiencyFunctions!C$2:C$206,$B511+1),INDEX(EfficiencyFunctions!C$2:C$206,$B511))-INDEX(EfficiencyFunctions!C$2:C$206,$B511))/($E511-$C511)*($A511-$C511)+INDEX(EfficiencyFunctions!C$2:C$206,$B511),0)</f>
        <v>0</v>
      </c>
      <c r="I511">
        <f>IF(ISNUMBER((IF($B511&lt;206,INDEX(EfficiencyFunctions!D$2:D$206,$B511+1),INDEX(EfficiencyFunctions!D$2:D$206,$B511))-INDEX(EfficiencyFunctions!D$2:D$206,$B511))/($E511-$C511)*($A511-$C511)+INDEX(EfficiencyFunctions!D$2:D$206,$B511)),(IF($B511&lt;206,INDEX(EfficiencyFunctions!D$2:D$206,$B511+1),INDEX(EfficiencyFunctions!D$2:D$206,$B511))-INDEX(EfficiencyFunctions!D$2:D$206,$B511))/($E511-$C511)*($A511-$C511)+INDEX(EfficiencyFunctions!D$2:D$206,$B511),0)</f>
        <v>0</v>
      </c>
      <c r="J511">
        <f>IF(ISNUMBER((IF($B511&lt;206,INDEX(EfficiencyFunctions!E$2:E$206,$B511+1),INDEX(EfficiencyFunctions!E$2:E$206,$B511))-INDEX(EfficiencyFunctions!E$2:E$206,$B511))/($E511-$C511)*($A511-$C511)+INDEX(EfficiencyFunctions!E$2:E$206,$B511)),(IF($B511&lt;206,INDEX(EfficiencyFunctions!E$2:E$206,$B511+1),INDEX(EfficiencyFunctions!E$2:E$206,$B511))-INDEX(EfficiencyFunctions!E$2:E$206,$B511))/($E511-$C511)*($A511-$C511)+INDEX(EfficiencyFunctions!E$2:E$206,$B511),0)</f>
        <v>0</v>
      </c>
      <c r="K511">
        <f>IF(ISNUMBER((IF($B511&lt;206,INDEX(EfficiencyFunctions!F$2:F$206,$B511+1),INDEX(EfficiencyFunctions!F$2:F$206,$B511))-INDEX(EfficiencyFunctions!F$2:F$206,$B511))/($E511-$C511)*($A511-$C511)+INDEX(EfficiencyFunctions!F$2:F$206,$B511)),(IF($B511&lt;206,INDEX(EfficiencyFunctions!F$2:F$206,$B511+1),INDEX(EfficiencyFunctions!F$2:F$206,$B511))-INDEX(EfficiencyFunctions!F$2:F$206,$B511))/($E511-$C511)*($A511-$C511)+INDEX(EfficiencyFunctions!F$2:F$206,$B511),0)</f>
        <v>0</v>
      </c>
      <c r="L511">
        <f t="shared" si="15"/>
        <v>0</v>
      </c>
      <c r="M511">
        <f>IF(ISNUMBER(MainDisplay!I511),MainDisplay!I511*MainDisplay!$A$5/(683*SUMPRODUCT('Interpolated data'!G$3:G$1003,'Interpolated data'!L$3:L$1003,MainDisplay!I$3:I$1003)),0)</f>
        <v>0</v>
      </c>
    </row>
    <row r="512" spans="1:13" x14ac:dyDescent="0.25">
      <c r="A512" t="str">
        <f>IF(ISNUMBER(MainDisplay!G512),MainDisplay!G512,"")</f>
        <v/>
      </c>
      <c r="B512" t="e">
        <f>MATCH($A512,EfficiencyFunctions!$A$2:$A$206,1)</f>
        <v>#N/A</v>
      </c>
      <c r="C512" t="e">
        <f>INDEX(EfficiencyFunctions!$A$2:$A$206,B512)</f>
        <v>#N/A</v>
      </c>
      <c r="D512" t="e">
        <f>INDEX(EfficiencyFunctions!$B$2:$B$206,B512)</f>
        <v>#N/A</v>
      </c>
      <c r="E512" t="e">
        <f>IF(B512&lt;206,INDEX(EfficiencyFunctions!$A$2:$A$206,B512+1),1000000)</f>
        <v>#N/A</v>
      </c>
      <c r="F512" t="e">
        <f>IF(B512&lt;206,INDEX(EfficiencyFunctions!$B$2:$B$206,B512+1),INDEX(EfficiencyFunctions!$B$2:$B$206,B512))</f>
        <v>#N/A</v>
      </c>
      <c r="G512">
        <f t="shared" si="14"/>
        <v>0</v>
      </c>
      <c r="H512">
        <f>IF(ISNUMBER((IF($B512&lt;206,INDEX(EfficiencyFunctions!C$2:C$206,$B512+1),INDEX(EfficiencyFunctions!C$2:C$206,$B512))-INDEX(EfficiencyFunctions!C$2:C$206,$B512))/($E512-$C512)*($A512-$C512)+INDEX(EfficiencyFunctions!C$2:C$206,$B512)),(IF($B512&lt;206,INDEX(EfficiencyFunctions!C$2:C$206,$B512+1),INDEX(EfficiencyFunctions!C$2:C$206,$B512))-INDEX(EfficiencyFunctions!C$2:C$206,$B512))/($E512-$C512)*($A512-$C512)+INDEX(EfficiencyFunctions!C$2:C$206,$B512),0)</f>
        <v>0</v>
      </c>
      <c r="I512">
        <f>IF(ISNUMBER((IF($B512&lt;206,INDEX(EfficiencyFunctions!D$2:D$206,$B512+1),INDEX(EfficiencyFunctions!D$2:D$206,$B512))-INDEX(EfficiencyFunctions!D$2:D$206,$B512))/($E512-$C512)*($A512-$C512)+INDEX(EfficiencyFunctions!D$2:D$206,$B512)),(IF($B512&lt;206,INDEX(EfficiencyFunctions!D$2:D$206,$B512+1),INDEX(EfficiencyFunctions!D$2:D$206,$B512))-INDEX(EfficiencyFunctions!D$2:D$206,$B512))/($E512-$C512)*($A512-$C512)+INDEX(EfficiencyFunctions!D$2:D$206,$B512),0)</f>
        <v>0</v>
      </c>
      <c r="J512">
        <f>IF(ISNUMBER((IF($B512&lt;206,INDEX(EfficiencyFunctions!E$2:E$206,$B512+1),INDEX(EfficiencyFunctions!E$2:E$206,$B512))-INDEX(EfficiencyFunctions!E$2:E$206,$B512))/($E512-$C512)*($A512-$C512)+INDEX(EfficiencyFunctions!E$2:E$206,$B512)),(IF($B512&lt;206,INDEX(EfficiencyFunctions!E$2:E$206,$B512+1),INDEX(EfficiencyFunctions!E$2:E$206,$B512))-INDEX(EfficiencyFunctions!E$2:E$206,$B512))/($E512-$C512)*($A512-$C512)+INDEX(EfficiencyFunctions!E$2:E$206,$B512),0)</f>
        <v>0</v>
      </c>
      <c r="K512">
        <f>IF(ISNUMBER((IF($B512&lt;206,INDEX(EfficiencyFunctions!F$2:F$206,$B512+1),INDEX(EfficiencyFunctions!F$2:F$206,$B512))-INDEX(EfficiencyFunctions!F$2:F$206,$B512))/($E512-$C512)*($A512-$C512)+INDEX(EfficiencyFunctions!F$2:F$206,$B512)),(IF($B512&lt;206,INDEX(EfficiencyFunctions!F$2:F$206,$B512+1),INDEX(EfficiencyFunctions!F$2:F$206,$B512))-INDEX(EfficiencyFunctions!F$2:F$206,$B512))/($E512-$C512)*($A512-$C512)+INDEX(EfficiencyFunctions!F$2:F$206,$B512),0)</f>
        <v>0</v>
      </c>
      <c r="L512">
        <f t="shared" si="15"/>
        <v>0</v>
      </c>
      <c r="M512">
        <f>IF(ISNUMBER(MainDisplay!I512),MainDisplay!I512*MainDisplay!$A$5/(683*SUMPRODUCT('Interpolated data'!G$3:G$1003,'Interpolated data'!L$3:L$1003,MainDisplay!I$3:I$1003)),0)</f>
        <v>0</v>
      </c>
    </row>
    <row r="513" spans="1:13" x14ac:dyDescent="0.25">
      <c r="A513" t="str">
        <f>IF(ISNUMBER(MainDisplay!G513),MainDisplay!G513,"")</f>
        <v/>
      </c>
      <c r="B513" t="e">
        <f>MATCH($A513,EfficiencyFunctions!$A$2:$A$206,1)</f>
        <v>#N/A</v>
      </c>
      <c r="C513" t="e">
        <f>INDEX(EfficiencyFunctions!$A$2:$A$206,B513)</f>
        <v>#N/A</v>
      </c>
      <c r="D513" t="e">
        <f>INDEX(EfficiencyFunctions!$B$2:$B$206,B513)</f>
        <v>#N/A</v>
      </c>
      <c r="E513" t="e">
        <f>IF(B513&lt;206,INDEX(EfficiencyFunctions!$A$2:$A$206,B513+1),1000000)</f>
        <v>#N/A</v>
      </c>
      <c r="F513" t="e">
        <f>IF(B513&lt;206,INDEX(EfficiencyFunctions!$B$2:$B$206,B513+1),INDEX(EfficiencyFunctions!$B$2:$B$206,B513))</f>
        <v>#N/A</v>
      </c>
      <c r="G513">
        <f t="shared" si="14"/>
        <v>0</v>
      </c>
      <c r="H513">
        <f>IF(ISNUMBER((IF($B513&lt;206,INDEX(EfficiencyFunctions!C$2:C$206,$B513+1),INDEX(EfficiencyFunctions!C$2:C$206,$B513))-INDEX(EfficiencyFunctions!C$2:C$206,$B513))/($E513-$C513)*($A513-$C513)+INDEX(EfficiencyFunctions!C$2:C$206,$B513)),(IF($B513&lt;206,INDEX(EfficiencyFunctions!C$2:C$206,$B513+1),INDEX(EfficiencyFunctions!C$2:C$206,$B513))-INDEX(EfficiencyFunctions!C$2:C$206,$B513))/($E513-$C513)*($A513-$C513)+INDEX(EfficiencyFunctions!C$2:C$206,$B513),0)</f>
        <v>0</v>
      </c>
      <c r="I513">
        <f>IF(ISNUMBER((IF($B513&lt;206,INDEX(EfficiencyFunctions!D$2:D$206,$B513+1),INDEX(EfficiencyFunctions!D$2:D$206,$B513))-INDEX(EfficiencyFunctions!D$2:D$206,$B513))/($E513-$C513)*($A513-$C513)+INDEX(EfficiencyFunctions!D$2:D$206,$B513)),(IF($B513&lt;206,INDEX(EfficiencyFunctions!D$2:D$206,$B513+1),INDEX(EfficiencyFunctions!D$2:D$206,$B513))-INDEX(EfficiencyFunctions!D$2:D$206,$B513))/($E513-$C513)*($A513-$C513)+INDEX(EfficiencyFunctions!D$2:D$206,$B513),0)</f>
        <v>0</v>
      </c>
      <c r="J513">
        <f>IF(ISNUMBER((IF($B513&lt;206,INDEX(EfficiencyFunctions!E$2:E$206,$B513+1),INDEX(EfficiencyFunctions!E$2:E$206,$B513))-INDEX(EfficiencyFunctions!E$2:E$206,$B513))/($E513-$C513)*($A513-$C513)+INDEX(EfficiencyFunctions!E$2:E$206,$B513)),(IF($B513&lt;206,INDEX(EfficiencyFunctions!E$2:E$206,$B513+1),INDEX(EfficiencyFunctions!E$2:E$206,$B513))-INDEX(EfficiencyFunctions!E$2:E$206,$B513))/($E513-$C513)*($A513-$C513)+INDEX(EfficiencyFunctions!E$2:E$206,$B513),0)</f>
        <v>0</v>
      </c>
      <c r="K513">
        <f>IF(ISNUMBER((IF($B513&lt;206,INDEX(EfficiencyFunctions!F$2:F$206,$B513+1),INDEX(EfficiencyFunctions!F$2:F$206,$B513))-INDEX(EfficiencyFunctions!F$2:F$206,$B513))/($E513-$C513)*($A513-$C513)+INDEX(EfficiencyFunctions!F$2:F$206,$B513)),(IF($B513&lt;206,INDEX(EfficiencyFunctions!F$2:F$206,$B513+1),INDEX(EfficiencyFunctions!F$2:F$206,$B513))-INDEX(EfficiencyFunctions!F$2:F$206,$B513))/($E513-$C513)*($A513-$C513)+INDEX(EfficiencyFunctions!F$2:F$206,$B513),0)</f>
        <v>0</v>
      </c>
      <c r="L513">
        <f t="shared" si="15"/>
        <v>0</v>
      </c>
      <c r="M513">
        <f>IF(ISNUMBER(MainDisplay!I513),MainDisplay!I513*MainDisplay!$A$5/(683*SUMPRODUCT('Interpolated data'!G$3:G$1003,'Interpolated data'!L$3:L$1003,MainDisplay!I$3:I$1003)),0)</f>
        <v>0</v>
      </c>
    </row>
    <row r="514" spans="1:13" x14ac:dyDescent="0.25">
      <c r="A514" t="str">
        <f>IF(ISNUMBER(MainDisplay!G514),MainDisplay!G514,"")</f>
        <v/>
      </c>
      <c r="B514" t="e">
        <f>MATCH($A514,EfficiencyFunctions!$A$2:$A$206,1)</f>
        <v>#N/A</v>
      </c>
      <c r="C514" t="e">
        <f>INDEX(EfficiencyFunctions!$A$2:$A$206,B514)</f>
        <v>#N/A</v>
      </c>
      <c r="D514" t="e">
        <f>INDEX(EfficiencyFunctions!$B$2:$B$206,B514)</f>
        <v>#N/A</v>
      </c>
      <c r="E514" t="e">
        <f>IF(B514&lt;206,INDEX(EfficiencyFunctions!$A$2:$A$206,B514+1),1000000)</f>
        <v>#N/A</v>
      </c>
      <c r="F514" t="e">
        <f>IF(B514&lt;206,INDEX(EfficiencyFunctions!$B$2:$B$206,B514+1),INDEX(EfficiencyFunctions!$B$2:$B$206,B514))</f>
        <v>#N/A</v>
      </c>
      <c r="G514">
        <f t="shared" si="14"/>
        <v>0</v>
      </c>
      <c r="H514">
        <f>IF(ISNUMBER((IF($B514&lt;206,INDEX(EfficiencyFunctions!C$2:C$206,$B514+1),INDEX(EfficiencyFunctions!C$2:C$206,$B514))-INDEX(EfficiencyFunctions!C$2:C$206,$B514))/($E514-$C514)*($A514-$C514)+INDEX(EfficiencyFunctions!C$2:C$206,$B514)),(IF($B514&lt;206,INDEX(EfficiencyFunctions!C$2:C$206,$B514+1),INDEX(EfficiencyFunctions!C$2:C$206,$B514))-INDEX(EfficiencyFunctions!C$2:C$206,$B514))/($E514-$C514)*($A514-$C514)+INDEX(EfficiencyFunctions!C$2:C$206,$B514),0)</f>
        <v>0</v>
      </c>
      <c r="I514">
        <f>IF(ISNUMBER((IF($B514&lt;206,INDEX(EfficiencyFunctions!D$2:D$206,$B514+1),INDEX(EfficiencyFunctions!D$2:D$206,$B514))-INDEX(EfficiencyFunctions!D$2:D$206,$B514))/($E514-$C514)*($A514-$C514)+INDEX(EfficiencyFunctions!D$2:D$206,$B514)),(IF($B514&lt;206,INDEX(EfficiencyFunctions!D$2:D$206,$B514+1),INDEX(EfficiencyFunctions!D$2:D$206,$B514))-INDEX(EfficiencyFunctions!D$2:D$206,$B514))/($E514-$C514)*($A514-$C514)+INDEX(EfficiencyFunctions!D$2:D$206,$B514),0)</f>
        <v>0</v>
      </c>
      <c r="J514">
        <f>IF(ISNUMBER((IF($B514&lt;206,INDEX(EfficiencyFunctions!E$2:E$206,$B514+1),INDEX(EfficiencyFunctions!E$2:E$206,$B514))-INDEX(EfficiencyFunctions!E$2:E$206,$B514))/($E514-$C514)*($A514-$C514)+INDEX(EfficiencyFunctions!E$2:E$206,$B514)),(IF($B514&lt;206,INDEX(EfficiencyFunctions!E$2:E$206,$B514+1),INDEX(EfficiencyFunctions!E$2:E$206,$B514))-INDEX(EfficiencyFunctions!E$2:E$206,$B514))/($E514-$C514)*($A514-$C514)+INDEX(EfficiencyFunctions!E$2:E$206,$B514),0)</f>
        <v>0</v>
      </c>
      <c r="K514">
        <f>IF(ISNUMBER((IF($B514&lt;206,INDEX(EfficiencyFunctions!F$2:F$206,$B514+1),INDEX(EfficiencyFunctions!F$2:F$206,$B514))-INDEX(EfficiencyFunctions!F$2:F$206,$B514))/($E514-$C514)*($A514-$C514)+INDEX(EfficiencyFunctions!F$2:F$206,$B514)),(IF($B514&lt;206,INDEX(EfficiencyFunctions!F$2:F$206,$B514+1),INDEX(EfficiencyFunctions!F$2:F$206,$B514))-INDEX(EfficiencyFunctions!F$2:F$206,$B514))/($E514-$C514)*($A514-$C514)+INDEX(EfficiencyFunctions!F$2:F$206,$B514),0)</f>
        <v>0</v>
      </c>
      <c r="L514">
        <f t="shared" si="15"/>
        <v>0</v>
      </c>
      <c r="M514">
        <f>IF(ISNUMBER(MainDisplay!I514),MainDisplay!I514*MainDisplay!$A$5/(683*SUMPRODUCT('Interpolated data'!G$3:G$1003,'Interpolated data'!L$3:L$1003,MainDisplay!I$3:I$1003)),0)</f>
        <v>0</v>
      </c>
    </row>
    <row r="515" spans="1:13" x14ac:dyDescent="0.25">
      <c r="A515" t="str">
        <f>IF(ISNUMBER(MainDisplay!G515),MainDisplay!G515,"")</f>
        <v/>
      </c>
      <c r="B515" t="e">
        <f>MATCH($A515,EfficiencyFunctions!$A$2:$A$206,1)</f>
        <v>#N/A</v>
      </c>
      <c r="C515" t="e">
        <f>INDEX(EfficiencyFunctions!$A$2:$A$206,B515)</f>
        <v>#N/A</v>
      </c>
      <c r="D515" t="e">
        <f>INDEX(EfficiencyFunctions!$B$2:$B$206,B515)</f>
        <v>#N/A</v>
      </c>
      <c r="E515" t="e">
        <f>IF(B515&lt;206,INDEX(EfficiencyFunctions!$A$2:$A$206,B515+1),1000000)</f>
        <v>#N/A</v>
      </c>
      <c r="F515" t="e">
        <f>IF(B515&lt;206,INDEX(EfficiencyFunctions!$B$2:$B$206,B515+1),INDEX(EfficiencyFunctions!$B$2:$B$206,B515))</f>
        <v>#N/A</v>
      </c>
      <c r="G515">
        <f t="shared" si="14"/>
        <v>0</v>
      </c>
      <c r="H515">
        <f>IF(ISNUMBER((IF($B515&lt;206,INDEX(EfficiencyFunctions!C$2:C$206,$B515+1),INDEX(EfficiencyFunctions!C$2:C$206,$B515))-INDEX(EfficiencyFunctions!C$2:C$206,$B515))/($E515-$C515)*($A515-$C515)+INDEX(EfficiencyFunctions!C$2:C$206,$B515)),(IF($B515&lt;206,INDEX(EfficiencyFunctions!C$2:C$206,$B515+1),INDEX(EfficiencyFunctions!C$2:C$206,$B515))-INDEX(EfficiencyFunctions!C$2:C$206,$B515))/($E515-$C515)*($A515-$C515)+INDEX(EfficiencyFunctions!C$2:C$206,$B515),0)</f>
        <v>0</v>
      </c>
      <c r="I515">
        <f>IF(ISNUMBER((IF($B515&lt;206,INDEX(EfficiencyFunctions!D$2:D$206,$B515+1),INDEX(EfficiencyFunctions!D$2:D$206,$B515))-INDEX(EfficiencyFunctions!D$2:D$206,$B515))/($E515-$C515)*($A515-$C515)+INDEX(EfficiencyFunctions!D$2:D$206,$B515)),(IF($B515&lt;206,INDEX(EfficiencyFunctions!D$2:D$206,$B515+1),INDEX(EfficiencyFunctions!D$2:D$206,$B515))-INDEX(EfficiencyFunctions!D$2:D$206,$B515))/($E515-$C515)*($A515-$C515)+INDEX(EfficiencyFunctions!D$2:D$206,$B515),0)</f>
        <v>0</v>
      </c>
      <c r="J515">
        <f>IF(ISNUMBER((IF($B515&lt;206,INDEX(EfficiencyFunctions!E$2:E$206,$B515+1),INDEX(EfficiencyFunctions!E$2:E$206,$B515))-INDEX(EfficiencyFunctions!E$2:E$206,$B515))/($E515-$C515)*($A515-$C515)+INDEX(EfficiencyFunctions!E$2:E$206,$B515)),(IF($B515&lt;206,INDEX(EfficiencyFunctions!E$2:E$206,$B515+1),INDEX(EfficiencyFunctions!E$2:E$206,$B515))-INDEX(EfficiencyFunctions!E$2:E$206,$B515))/($E515-$C515)*($A515-$C515)+INDEX(EfficiencyFunctions!E$2:E$206,$B515),0)</f>
        <v>0</v>
      </c>
      <c r="K515">
        <f>IF(ISNUMBER((IF($B515&lt;206,INDEX(EfficiencyFunctions!F$2:F$206,$B515+1),INDEX(EfficiencyFunctions!F$2:F$206,$B515))-INDEX(EfficiencyFunctions!F$2:F$206,$B515))/($E515-$C515)*($A515-$C515)+INDEX(EfficiencyFunctions!F$2:F$206,$B515)),(IF($B515&lt;206,INDEX(EfficiencyFunctions!F$2:F$206,$B515+1),INDEX(EfficiencyFunctions!F$2:F$206,$B515))-INDEX(EfficiencyFunctions!F$2:F$206,$B515))/($E515-$C515)*($A515-$C515)+INDEX(EfficiencyFunctions!F$2:F$206,$B515),0)</f>
        <v>0</v>
      </c>
      <c r="L515">
        <f t="shared" si="15"/>
        <v>0</v>
      </c>
      <c r="M515">
        <f>IF(ISNUMBER(MainDisplay!I515),MainDisplay!I515*MainDisplay!$A$5/(683*SUMPRODUCT('Interpolated data'!G$3:G$1003,'Interpolated data'!L$3:L$1003,MainDisplay!I$3:I$1003)),0)</f>
        <v>0</v>
      </c>
    </row>
    <row r="516" spans="1:13" x14ac:dyDescent="0.25">
      <c r="A516" t="str">
        <f>IF(ISNUMBER(MainDisplay!G516),MainDisplay!G516,"")</f>
        <v/>
      </c>
      <c r="B516" t="e">
        <f>MATCH($A516,EfficiencyFunctions!$A$2:$A$206,1)</f>
        <v>#N/A</v>
      </c>
      <c r="C516" t="e">
        <f>INDEX(EfficiencyFunctions!$A$2:$A$206,B516)</f>
        <v>#N/A</v>
      </c>
      <c r="D516" t="e">
        <f>INDEX(EfficiencyFunctions!$B$2:$B$206,B516)</f>
        <v>#N/A</v>
      </c>
      <c r="E516" t="e">
        <f>IF(B516&lt;206,INDEX(EfficiencyFunctions!$A$2:$A$206,B516+1),1000000)</f>
        <v>#N/A</v>
      </c>
      <c r="F516" t="e">
        <f>IF(B516&lt;206,INDEX(EfficiencyFunctions!$B$2:$B$206,B516+1),INDEX(EfficiencyFunctions!$B$2:$B$206,B516))</f>
        <v>#N/A</v>
      </c>
      <c r="G516">
        <f t="shared" si="14"/>
        <v>0</v>
      </c>
      <c r="H516">
        <f>IF(ISNUMBER((IF($B516&lt;206,INDEX(EfficiencyFunctions!C$2:C$206,$B516+1),INDEX(EfficiencyFunctions!C$2:C$206,$B516))-INDEX(EfficiencyFunctions!C$2:C$206,$B516))/($E516-$C516)*($A516-$C516)+INDEX(EfficiencyFunctions!C$2:C$206,$B516)),(IF($B516&lt;206,INDEX(EfficiencyFunctions!C$2:C$206,$B516+1),INDEX(EfficiencyFunctions!C$2:C$206,$B516))-INDEX(EfficiencyFunctions!C$2:C$206,$B516))/($E516-$C516)*($A516-$C516)+INDEX(EfficiencyFunctions!C$2:C$206,$B516),0)</f>
        <v>0</v>
      </c>
      <c r="I516">
        <f>IF(ISNUMBER((IF($B516&lt;206,INDEX(EfficiencyFunctions!D$2:D$206,$B516+1),INDEX(EfficiencyFunctions!D$2:D$206,$B516))-INDEX(EfficiencyFunctions!D$2:D$206,$B516))/($E516-$C516)*($A516-$C516)+INDEX(EfficiencyFunctions!D$2:D$206,$B516)),(IF($B516&lt;206,INDEX(EfficiencyFunctions!D$2:D$206,$B516+1),INDEX(EfficiencyFunctions!D$2:D$206,$B516))-INDEX(EfficiencyFunctions!D$2:D$206,$B516))/($E516-$C516)*($A516-$C516)+INDEX(EfficiencyFunctions!D$2:D$206,$B516),0)</f>
        <v>0</v>
      </c>
      <c r="J516">
        <f>IF(ISNUMBER((IF($B516&lt;206,INDEX(EfficiencyFunctions!E$2:E$206,$B516+1),INDEX(EfficiencyFunctions!E$2:E$206,$B516))-INDEX(EfficiencyFunctions!E$2:E$206,$B516))/($E516-$C516)*($A516-$C516)+INDEX(EfficiencyFunctions!E$2:E$206,$B516)),(IF($B516&lt;206,INDEX(EfficiencyFunctions!E$2:E$206,$B516+1),INDEX(EfficiencyFunctions!E$2:E$206,$B516))-INDEX(EfficiencyFunctions!E$2:E$206,$B516))/($E516-$C516)*($A516-$C516)+INDEX(EfficiencyFunctions!E$2:E$206,$B516),0)</f>
        <v>0</v>
      </c>
      <c r="K516">
        <f>IF(ISNUMBER((IF($B516&lt;206,INDEX(EfficiencyFunctions!F$2:F$206,$B516+1),INDEX(EfficiencyFunctions!F$2:F$206,$B516))-INDEX(EfficiencyFunctions!F$2:F$206,$B516))/($E516-$C516)*($A516-$C516)+INDEX(EfficiencyFunctions!F$2:F$206,$B516)),(IF($B516&lt;206,INDEX(EfficiencyFunctions!F$2:F$206,$B516+1),INDEX(EfficiencyFunctions!F$2:F$206,$B516))-INDEX(EfficiencyFunctions!F$2:F$206,$B516))/($E516-$C516)*($A516-$C516)+INDEX(EfficiencyFunctions!F$2:F$206,$B516),0)</f>
        <v>0</v>
      </c>
      <c r="L516">
        <f t="shared" si="15"/>
        <v>0</v>
      </c>
      <c r="M516">
        <f>IF(ISNUMBER(MainDisplay!I516),MainDisplay!I516*MainDisplay!$A$5/(683*SUMPRODUCT('Interpolated data'!G$3:G$1003,'Interpolated data'!L$3:L$1003,MainDisplay!I$3:I$1003)),0)</f>
        <v>0</v>
      </c>
    </row>
    <row r="517" spans="1:13" x14ac:dyDescent="0.25">
      <c r="A517" t="str">
        <f>IF(ISNUMBER(MainDisplay!G517),MainDisplay!G517,"")</f>
        <v/>
      </c>
      <c r="B517" t="e">
        <f>MATCH($A517,EfficiencyFunctions!$A$2:$A$206,1)</f>
        <v>#N/A</v>
      </c>
      <c r="C517" t="e">
        <f>INDEX(EfficiencyFunctions!$A$2:$A$206,B517)</f>
        <v>#N/A</v>
      </c>
      <c r="D517" t="e">
        <f>INDEX(EfficiencyFunctions!$B$2:$B$206,B517)</f>
        <v>#N/A</v>
      </c>
      <c r="E517" t="e">
        <f>IF(B517&lt;206,INDEX(EfficiencyFunctions!$A$2:$A$206,B517+1),1000000)</f>
        <v>#N/A</v>
      </c>
      <c r="F517" t="e">
        <f>IF(B517&lt;206,INDEX(EfficiencyFunctions!$B$2:$B$206,B517+1),INDEX(EfficiencyFunctions!$B$2:$B$206,B517))</f>
        <v>#N/A</v>
      </c>
      <c r="G517">
        <f t="shared" ref="G517:G580" si="16">IF(ISNUMBER((F517-D517)/(E517-C517)*($A517-C517)+D517),(F517-D517)/(E517-C517)*($A517-C517)+D517,0)</f>
        <v>0</v>
      </c>
      <c r="H517">
        <f>IF(ISNUMBER((IF($B517&lt;206,INDEX(EfficiencyFunctions!C$2:C$206,$B517+1),INDEX(EfficiencyFunctions!C$2:C$206,$B517))-INDEX(EfficiencyFunctions!C$2:C$206,$B517))/($E517-$C517)*($A517-$C517)+INDEX(EfficiencyFunctions!C$2:C$206,$B517)),(IF($B517&lt;206,INDEX(EfficiencyFunctions!C$2:C$206,$B517+1),INDEX(EfficiencyFunctions!C$2:C$206,$B517))-INDEX(EfficiencyFunctions!C$2:C$206,$B517))/($E517-$C517)*($A517-$C517)+INDEX(EfficiencyFunctions!C$2:C$206,$B517),0)</f>
        <v>0</v>
      </c>
      <c r="I517">
        <f>IF(ISNUMBER((IF($B517&lt;206,INDEX(EfficiencyFunctions!D$2:D$206,$B517+1),INDEX(EfficiencyFunctions!D$2:D$206,$B517))-INDEX(EfficiencyFunctions!D$2:D$206,$B517))/($E517-$C517)*($A517-$C517)+INDEX(EfficiencyFunctions!D$2:D$206,$B517)),(IF($B517&lt;206,INDEX(EfficiencyFunctions!D$2:D$206,$B517+1),INDEX(EfficiencyFunctions!D$2:D$206,$B517))-INDEX(EfficiencyFunctions!D$2:D$206,$B517))/($E517-$C517)*($A517-$C517)+INDEX(EfficiencyFunctions!D$2:D$206,$B517),0)</f>
        <v>0</v>
      </c>
      <c r="J517">
        <f>IF(ISNUMBER((IF($B517&lt;206,INDEX(EfficiencyFunctions!E$2:E$206,$B517+1),INDEX(EfficiencyFunctions!E$2:E$206,$B517))-INDEX(EfficiencyFunctions!E$2:E$206,$B517))/($E517-$C517)*($A517-$C517)+INDEX(EfficiencyFunctions!E$2:E$206,$B517)),(IF($B517&lt;206,INDEX(EfficiencyFunctions!E$2:E$206,$B517+1),INDEX(EfficiencyFunctions!E$2:E$206,$B517))-INDEX(EfficiencyFunctions!E$2:E$206,$B517))/($E517-$C517)*($A517-$C517)+INDEX(EfficiencyFunctions!E$2:E$206,$B517),0)</f>
        <v>0</v>
      </c>
      <c r="K517">
        <f>IF(ISNUMBER((IF($B517&lt;206,INDEX(EfficiencyFunctions!F$2:F$206,$B517+1),INDEX(EfficiencyFunctions!F$2:F$206,$B517))-INDEX(EfficiencyFunctions!F$2:F$206,$B517))/($E517-$C517)*($A517-$C517)+INDEX(EfficiencyFunctions!F$2:F$206,$B517)),(IF($B517&lt;206,INDEX(EfficiencyFunctions!F$2:F$206,$B517+1),INDEX(EfficiencyFunctions!F$2:F$206,$B517))-INDEX(EfficiencyFunctions!F$2:F$206,$B517))/($E517-$C517)*($A517-$C517)+INDEX(EfficiencyFunctions!F$2:F$206,$B517),0)</f>
        <v>0</v>
      </c>
      <c r="L517">
        <f t="shared" ref="L517:L580" si="17">IF(ISNUMBER(A517),IF(ISNUMBER(A518),(A517-A516)/2+(A518-A517)/2,(A517-A516)/2),0)</f>
        <v>0</v>
      </c>
      <c r="M517">
        <f>IF(ISNUMBER(MainDisplay!I517),MainDisplay!I517*MainDisplay!$A$5/(683*SUMPRODUCT('Interpolated data'!G$3:G$1003,'Interpolated data'!L$3:L$1003,MainDisplay!I$3:I$1003)),0)</f>
        <v>0</v>
      </c>
    </row>
    <row r="518" spans="1:13" x14ac:dyDescent="0.25">
      <c r="A518" t="str">
        <f>IF(ISNUMBER(MainDisplay!G518),MainDisplay!G518,"")</f>
        <v/>
      </c>
      <c r="B518" t="e">
        <f>MATCH($A518,EfficiencyFunctions!$A$2:$A$206,1)</f>
        <v>#N/A</v>
      </c>
      <c r="C518" t="e">
        <f>INDEX(EfficiencyFunctions!$A$2:$A$206,B518)</f>
        <v>#N/A</v>
      </c>
      <c r="D518" t="e">
        <f>INDEX(EfficiencyFunctions!$B$2:$B$206,B518)</f>
        <v>#N/A</v>
      </c>
      <c r="E518" t="e">
        <f>IF(B518&lt;206,INDEX(EfficiencyFunctions!$A$2:$A$206,B518+1),1000000)</f>
        <v>#N/A</v>
      </c>
      <c r="F518" t="e">
        <f>IF(B518&lt;206,INDEX(EfficiencyFunctions!$B$2:$B$206,B518+1),INDEX(EfficiencyFunctions!$B$2:$B$206,B518))</f>
        <v>#N/A</v>
      </c>
      <c r="G518">
        <f t="shared" si="16"/>
        <v>0</v>
      </c>
      <c r="H518">
        <f>IF(ISNUMBER((IF($B518&lt;206,INDEX(EfficiencyFunctions!C$2:C$206,$B518+1),INDEX(EfficiencyFunctions!C$2:C$206,$B518))-INDEX(EfficiencyFunctions!C$2:C$206,$B518))/($E518-$C518)*($A518-$C518)+INDEX(EfficiencyFunctions!C$2:C$206,$B518)),(IF($B518&lt;206,INDEX(EfficiencyFunctions!C$2:C$206,$B518+1),INDEX(EfficiencyFunctions!C$2:C$206,$B518))-INDEX(EfficiencyFunctions!C$2:C$206,$B518))/($E518-$C518)*($A518-$C518)+INDEX(EfficiencyFunctions!C$2:C$206,$B518),0)</f>
        <v>0</v>
      </c>
      <c r="I518">
        <f>IF(ISNUMBER((IF($B518&lt;206,INDEX(EfficiencyFunctions!D$2:D$206,$B518+1),INDEX(EfficiencyFunctions!D$2:D$206,$B518))-INDEX(EfficiencyFunctions!D$2:D$206,$B518))/($E518-$C518)*($A518-$C518)+INDEX(EfficiencyFunctions!D$2:D$206,$B518)),(IF($B518&lt;206,INDEX(EfficiencyFunctions!D$2:D$206,$B518+1),INDEX(EfficiencyFunctions!D$2:D$206,$B518))-INDEX(EfficiencyFunctions!D$2:D$206,$B518))/($E518-$C518)*($A518-$C518)+INDEX(EfficiencyFunctions!D$2:D$206,$B518),0)</f>
        <v>0</v>
      </c>
      <c r="J518">
        <f>IF(ISNUMBER((IF($B518&lt;206,INDEX(EfficiencyFunctions!E$2:E$206,$B518+1),INDEX(EfficiencyFunctions!E$2:E$206,$B518))-INDEX(EfficiencyFunctions!E$2:E$206,$B518))/($E518-$C518)*($A518-$C518)+INDEX(EfficiencyFunctions!E$2:E$206,$B518)),(IF($B518&lt;206,INDEX(EfficiencyFunctions!E$2:E$206,$B518+1),INDEX(EfficiencyFunctions!E$2:E$206,$B518))-INDEX(EfficiencyFunctions!E$2:E$206,$B518))/($E518-$C518)*($A518-$C518)+INDEX(EfficiencyFunctions!E$2:E$206,$B518),0)</f>
        <v>0</v>
      </c>
      <c r="K518">
        <f>IF(ISNUMBER((IF($B518&lt;206,INDEX(EfficiencyFunctions!F$2:F$206,$B518+1),INDEX(EfficiencyFunctions!F$2:F$206,$B518))-INDEX(EfficiencyFunctions!F$2:F$206,$B518))/($E518-$C518)*($A518-$C518)+INDEX(EfficiencyFunctions!F$2:F$206,$B518)),(IF($B518&lt;206,INDEX(EfficiencyFunctions!F$2:F$206,$B518+1),INDEX(EfficiencyFunctions!F$2:F$206,$B518))-INDEX(EfficiencyFunctions!F$2:F$206,$B518))/($E518-$C518)*($A518-$C518)+INDEX(EfficiencyFunctions!F$2:F$206,$B518),0)</f>
        <v>0</v>
      </c>
      <c r="L518">
        <f t="shared" si="17"/>
        <v>0</v>
      </c>
      <c r="M518">
        <f>IF(ISNUMBER(MainDisplay!I518),MainDisplay!I518*MainDisplay!$A$5/(683*SUMPRODUCT('Interpolated data'!G$3:G$1003,'Interpolated data'!L$3:L$1003,MainDisplay!I$3:I$1003)),0)</f>
        <v>0</v>
      </c>
    </row>
    <row r="519" spans="1:13" x14ac:dyDescent="0.25">
      <c r="A519" t="str">
        <f>IF(ISNUMBER(MainDisplay!G519),MainDisplay!G519,"")</f>
        <v/>
      </c>
      <c r="B519" t="e">
        <f>MATCH($A519,EfficiencyFunctions!$A$2:$A$206,1)</f>
        <v>#N/A</v>
      </c>
      <c r="C519" t="e">
        <f>INDEX(EfficiencyFunctions!$A$2:$A$206,B519)</f>
        <v>#N/A</v>
      </c>
      <c r="D519" t="e">
        <f>INDEX(EfficiencyFunctions!$B$2:$B$206,B519)</f>
        <v>#N/A</v>
      </c>
      <c r="E519" t="e">
        <f>IF(B519&lt;206,INDEX(EfficiencyFunctions!$A$2:$A$206,B519+1),1000000)</f>
        <v>#N/A</v>
      </c>
      <c r="F519" t="e">
        <f>IF(B519&lt;206,INDEX(EfficiencyFunctions!$B$2:$B$206,B519+1),INDEX(EfficiencyFunctions!$B$2:$B$206,B519))</f>
        <v>#N/A</v>
      </c>
      <c r="G519">
        <f t="shared" si="16"/>
        <v>0</v>
      </c>
      <c r="H519">
        <f>IF(ISNUMBER((IF($B519&lt;206,INDEX(EfficiencyFunctions!C$2:C$206,$B519+1),INDEX(EfficiencyFunctions!C$2:C$206,$B519))-INDEX(EfficiencyFunctions!C$2:C$206,$B519))/($E519-$C519)*($A519-$C519)+INDEX(EfficiencyFunctions!C$2:C$206,$B519)),(IF($B519&lt;206,INDEX(EfficiencyFunctions!C$2:C$206,$B519+1),INDEX(EfficiencyFunctions!C$2:C$206,$B519))-INDEX(EfficiencyFunctions!C$2:C$206,$B519))/($E519-$C519)*($A519-$C519)+INDEX(EfficiencyFunctions!C$2:C$206,$B519),0)</f>
        <v>0</v>
      </c>
      <c r="I519">
        <f>IF(ISNUMBER((IF($B519&lt;206,INDEX(EfficiencyFunctions!D$2:D$206,$B519+1),INDEX(EfficiencyFunctions!D$2:D$206,$B519))-INDEX(EfficiencyFunctions!D$2:D$206,$B519))/($E519-$C519)*($A519-$C519)+INDEX(EfficiencyFunctions!D$2:D$206,$B519)),(IF($B519&lt;206,INDEX(EfficiencyFunctions!D$2:D$206,$B519+1),INDEX(EfficiencyFunctions!D$2:D$206,$B519))-INDEX(EfficiencyFunctions!D$2:D$206,$B519))/($E519-$C519)*($A519-$C519)+INDEX(EfficiencyFunctions!D$2:D$206,$B519),0)</f>
        <v>0</v>
      </c>
      <c r="J519">
        <f>IF(ISNUMBER((IF($B519&lt;206,INDEX(EfficiencyFunctions!E$2:E$206,$B519+1),INDEX(EfficiencyFunctions!E$2:E$206,$B519))-INDEX(EfficiencyFunctions!E$2:E$206,$B519))/($E519-$C519)*($A519-$C519)+INDEX(EfficiencyFunctions!E$2:E$206,$B519)),(IF($B519&lt;206,INDEX(EfficiencyFunctions!E$2:E$206,$B519+1),INDEX(EfficiencyFunctions!E$2:E$206,$B519))-INDEX(EfficiencyFunctions!E$2:E$206,$B519))/($E519-$C519)*($A519-$C519)+INDEX(EfficiencyFunctions!E$2:E$206,$B519),0)</f>
        <v>0</v>
      </c>
      <c r="K519">
        <f>IF(ISNUMBER((IF($B519&lt;206,INDEX(EfficiencyFunctions!F$2:F$206,$B519+1),INDEX(EfficiencyFunctions!F$2:F$206,$B519))-INDEX(EfficiencyFunctions!F$2:F$206,$B519))/($E519-$C519)*($A519-$C519)+INDEX(EfficiencyFunctions!F$2:F$206,$B519)),(IF($B519&lt;206,INDEX(EfficiencyFunctions!F$2:F$206,$B519+1),INDEX(EfficiencyFunctions!F$2:F$206,$B519))-INDEX(EfficiencyFunctions!F$2:F$206,$B519))/($E519-$C519)*($A519-$C519)+INDEX(EfficiencyFunctions!F$2:F$206,$B519),0)</f>
        <v>0</v>
      </c>
      <c r="L519">
        <f t="shared" si="17"/>
        <v>0</v>
      </c>
      <c r="M519">
        <f>IF(ISNUMBER(MainDisplay!I519),MainDisplay!I519*MainDisplay!$A$5/(683*SUMPRODUCT('Interpolated data'!G$3:G$1003,'Interpolated data'!L$3:L$1003,MainDisplay!I$3:I$1003)),0)</f>
        <v>0</v>
      </c>
    </row>
    <row r="520" spans="1:13" x14ac:dyDescent="0.25">
      <c r="A520" t="str">
        <f>IF(ISNUMBER(MainDisplay!G520),MainDisplay!G520,"")</f>
        <v/>
      </c>
      <c r="B520" t="e">
        <f>MATCH($A520,EfficiencyFunctions!$A$2:$A$206,1)</f>
        <v>#N/A</v>
      </c>
      <c r="C520" t="e">
        <f>INDEX(EfficiencyFunctions!$A$2:$A$206,B520)</f>
        <v>#N/A</v>
      </c>
      <c r="D520" t="e">
        <f>INDEX(EfficiencyFunctions!$B$2:$B$206,B520)</f>
        <v>#N/A</v>
      </c>
      <c r="E520" t="e">
        <f>IF(B520&lt;206,INDEX(EfficiencyFunctions!$A$2:$A$206,B520+1),1000000)</f>
        <v>#N/A</v>
      </c>
      <c r="F520" t="e">
        <f>IF(B520&lt;206,INDEX(EfficiencyFunctions!$B$2:$B$206,B520+1),INDEX(EfficiencyFunctions!$B$2:$B$206,B520))</f>
        <v>#N/A</v>
      </c>
      <c r="G520">
        <f t="shared" si="16"/>
        <v>0</v>
      </c>
      <c r="H520">
        <f>IF(ISNUMBER((IF($B520&lt;206,INDEX(EfficiencyFunctions!C$2:C$206,$B520+1),INDEX(EfficiencyFunctions!C$2:C$206,$B520))-INDEX(EfficiencyFunctions!C$2:C$206,$B520))/($E520-$C520)*($A520-$C520)+INDEX(EfficiencyFunctions!C$2:C$206,$B520)),(IF($B520&lt;206,INDEX(EfficiencyFunctions!C$2:C$206,$B520+1),INDEX(EfficiencyFunctions!C$2:C$206,$B520))-INDEX(EfficiencyFunctions!C$2:C$206,$B520))/($E520-$C520)*($A520-$C520)+INDEX(EfficiencyFunctions!C$2:C$206,$B520),0)</f>
        <v>0</v>
      </c>
      <c r="I520">
        <f>IF(ISNUMBER((IF($B520&lt;206,INDEX(EfficiencyFunctions!D$2:D$206,$B520+1),INDEX(EfficiencyFunctions!D$2:D$206,$B520))-INDEX(EfficiencyFunctions!D$2:D$206,$B520))/($E520-$C520)*($A520-$C520)+INDEX(EfficiencyFunctions!D$2:D$206,$B520)),(IF($B520&lt;206,INDEX(EfficiencyFunctions!D$2:D$206,$B520+1),INDEX(EfficiencyFunctions!D$2:D$206,$B520))-INDEX(EfficiencyFunctions!D$2:D$206,$B520))/($E520-$C520)*($A520-$C520)+INDEX(EfficiencyFunctions!D$2:D$206,$B520),0)</f>
        <v>0</v>
      </c>
      <c r="J520">
        <f>IF(ISNUMBER((IF($B520&lt;206,INDEX(EfficiencyFunctions!E$2:E$206,$B520+1),INDEX(EfficiencyFunctions!E$2:E$206,$B520))-INDEX(EfficiencyFunctions!E$2:E$206,$B520))/($E520-$C520)*($A520-$C520)+INDEX(EfficiencyFunctions!E$2:E$206,$B520)),(IF($B520&lt;206,INDEX(EfficiencyFunctions!E$2:E$206,$B520+1),INDEX(EfficiencyFunctions!E$2:E$206,$B520))-INDEX(EfficiencyFunctions!E$2:E$206,$B520))/($E520-$C520)*($A520-$C520)+INDEX(EfficiencyFunctions!E$2:E$206,$B520),0)</f>
        <v>0</v>
      </c>
      <c r="K520">
        <f>IF(ISNUMBER((IF($B520&lt;206,INDEX(EfficiencyFunctions!F$2:F$206,$B520+1),INDEX(EfficiencyFunctions!F$2:F$206,$B520))-INDEX(EfficiencyFunctions!F$2:F$206,$B520))/($E520-$C520)*($A520-$C520)+INDEX(EfficiencyFunctions!F$2:F$206,$B520)),(IF($B520&lt;206,INDEX(EfficiencyFunctions!F$2:F$206,$B520+1),INDEX(EfficiencyFunctions!F$2:F$206,$B520))-INDEX(EfficiencyFunctions!F$2:F$206,$B520))/($E520-$C520)*($A520-$C520)+INDEX(EfficiencyFunctions!F$2:F$206,$B520),0)</f>
        <v>0</v>
      </c>
      <c r="L520">
        <f t="shared" si="17"/>
        <v>0</v>
      </c>
      <c r="M520">
        <f>IF(ISNUMBER(MainDisplay!I520),MainDisplay!I520*MainDisplay!$A$5/(683*SUMPRODUCT('Interpolated data'!G$3:G$1003,'Interpolated data'!L$3:L$1003,MainDisplay!I$3:I$1003)),0)</f>
        <v>0</v>
      </c>
    </row>
    <row r="521" spans="1:13" x14ac:dyDescent="0.25">
      <c r="A521" t="str">
        <f>IF(ISNUMBER(MainDisplay!G521),MainDisplay!G521,"")</f>
        <v/>
      </c>
      <c r="B521" t="e">
        <f>MATCH($A521,EfficiencyFunctions!$A$2:$A$206,1)</f>
        <v>#N/A</v>
      </c>
      <c r="C521" t="e">
        <f>INDEX(EfficiencyFunctions!$A$2:$A$206,B521)</f>
        <v>#N/A</v>
      </c>
      <c r="D521" t="e">
        <f>INDEX(EfficiencyFunctions!$B$2:$B$206,B521)</f>
        <v>#N/A</v>
      </c>
      <c r="E521" t="e">
        <f>IF(B521&lt;206,INDEX(EfficiencyFunctions!$A$2:$A$206,B521+1),1000000)</f>
        <v>#N/A</v>
      </c>
      <c r="F521" t="e">
        <f>IF(B521&lt;206,INDEX(EfficiencyFunctions!$B$2:$B$206,B521+1),INDEX(EfficiencyFunctions!$B$2:$B$206,B521))</f>
        <v>#N/A</v>
      </c>
      <c r="G521">
        <f t="shared" si="16"/>
        <v>0</v>
      </c>
      <c r="H521">
        <f>IF(ISNUMBER((IF($B521&lt;206,INDEX(EfficiencyFunctions!C$2:C$206,$B521+1),INDEX(EfficiencyFunctions!C$2:C$206,$B521))-INDEX(EfficiencyFunctions!C$2:C$206,$B521))/($E521-$C521)*($A521-$C521)+INDEX(EfficiencyFunctions!C$2:C$206,$B521)),(IF($B521&lt;206,INDEX(EfficiencyFunctions!C$2:C$206,$B521+1),INDEX(EfficiencyFunctions!C$2:C$206,$B521))-INDEX(EfficiencyFunctions!C$2:C$206,$B521))/($E521-$C521)*($A521-$C521)+INDEX(EfficiencyFunctions!C$2:C$206,$B521),0)</f>
        <v>0</v>
      </c>
      <c r="I521">
        <f>IF(ISNUMBER((IF($B521&lt;206,INDEX(EfficiencyFunctions!D$2:D$206,$B521+1),INDEX(EfficiencyFunctions!D$2:D$206,$B521))-INDEX(EfficiencyFunctions!D$2:D$206,$B521))/($E521-$C521)*($A521-$C521)+INDEX(EfficiencyFunctions!D$2:D$206,$B521)),(IF($B521&lt;206,INDEX(EfficiencyFunctions!D$2:D$206,$B521+1),INDEX(EfficiencyFunctions!D$2:D$206,$B521))-INDEX(EfficiencyFunctions!D$2:D$206,$B521))/($E521-$C521)*($A521-$C521)+INDEX(EfficiencyFunctions!D$2:D$206,$B521),0)</f>
        <v>0</v>
      </c>
      <c r="J521">
        <f>IF(ISNUMBER((IF($B521&lt;206,INDEX(EfficiencyFunctions!E$2:E$206,$B521+1),INDEX(EfficiencyFunctions!E$2:E$206,$B521))-INDEX(EfficiencyFunctions!E$2:E$206,$B521))/($E521-$C521)*($A521-$C521)+INDEX(EfficiencyFunctions!E$2:E$206,$B521)),(IF($B521&lt;206,INDEX(EfficiencyFunctions!E$2:E$206,$B521+1),INDEX(EfficiencyFunctions!E$2:E$206,$B521))-INDEX(EfficiencyFunctions!E$2:E$206,$B521))/($E521-$C521)*($A521-$C521)+INDEX(EfficiencyFunctions!E$2:E$206,$B521),0)</f>
        <v>0</v>
      </c>
      <c r="K521">
        <f>IF(ISNUMBER((IF($B521&lt;206,INDEX(EfficiencyFunctions!F$2:F$206,$B521+1),INDEX(EfficiencyFunctions!F$2:F$206,$B521))-INDEX(EfficiencyFunctions!F$2:F$206,$B521))/($E521-$C521)*($A521-$C521)+INDEX(EfficiencyFunctions!F$2:F$206,$B521)),(IF($B521&lt;206,INDEX(EfficiencyFunctions!F$2:F$206,$B521+1),INDEX(EfficiencyFunctions!F$2:F$206,$B521))-INDEX(EfficiencyFunctions!F$2:F$206,$B521))/($E521-$C521)*($A521-$C521)+INDEX(EfficiencyFunctions!F$2:F$206,$B521),0)</f>
        <v>0</v>
      </c>
      <c r="L521">
        <f t="shared" si="17"/>
        <v>0</v>
      </c>
      <c r="M521">
        <f>IF(ISNUMBER(MainDisplay!I521),MainDisplay!I521*MainDisplay!$A$5/(683*SUMPRODUCT('Interpolated data'!G$3:G$1003,'Interpolated data'!L$3:L$1003,MainDisplay!I$3:I$1003)),0)</f>
        <v>0</v>
      </c>
    </row>
    <row r="522" spans="1:13" x14ac:dyDescent="0.25">
      <c r="A522" t="str">
        <f>IF(ISNUMBER(MainDisplay!G522),MainDisplay!G522,"")</f>
        <v/>
      </c>
      <c r="B522" t="e">
        <f>MATCH($A522,EfficiencyFunctions!$A$2:$A$206,1)</f>
        <v>#N/A</v>
      </c>
      <c r="C522" t="e">
        <f>INDEX(EfficiencyFunctions!$A$2:$A$206,B522)</f>
        <v>#N/A</v>
      </c>
      <c r="D522" t="e">
        <f>INDEX(EfficiencyFunctions!$B$2:$B$206,B522)</f>
        <v>#N/A</v>
      </c>
      <c r="E522" t="e">
        <f>IF(B522&lt;206,INDEX(EfficiencyFunctions!$A$2:$A$206,B522+1),1000000)</f>
        <v>#N/A</v>
      </c>
      <c r="F522" t="e">
        <f>IF(B522&lt;206,INDEX(EfficiencyFunctions!$B$2:$B$206,B522+1),INDEX(EfficiencyFunctions!$B$2:$B$206,B522))</f>
        <v>#N/A</v>
      </c>
      <c r="G522">
        <f t="shared" si="16"/>
        <v>0</v>
      </c>
      <c r="H522">
        <f>IF(ISNUMBER((IF($B522&lt;206,INDEX(EfficiencyFunctions!C$2:C$206,$B522+1),INDEX(EfficiencyFunctions!C$2:C$206,$B522))-INDEX(EfficiencyFunctions!C$2:C$206,$B522))/($E522-$C522)*($A522-$C522)+INDEX(EfficiencyFunctions!C$2:C$206,$B522)),(IF($B522&lt;206,INDEX(EfficiencyFunctions!C$2:C$206,$B522+1),INDEX(EfficiencyFunctions!C$2:C$206,$B522))-INDEX(EfficiencyFunctions!C$2:C$206,$B522))/($E522-$C522)*($A522-$C522)+INDEX(EfficiencyFunctions!C$2:C$206,$B522),0)</f>
        <v>0</v>
      </c>
      <c r="I522">
        <f>IF(ISNUMBER((IF($B522&lt;206,INDEX(EfficiencyFunctions!D$2:D$206,$B522+1),INDEX(EfficiencyFunctions!D$2:D$206,$B522))-INDEX(EfficiencyFunctions!D$2:D$206,$B522))/($E522-$C522)*($A522-$C522)+INDEX(EfficiencyFunctions!D$2:D$206,$B522)),(IF($B522&lt;206,INDEX(EfficiencyFunctions!D$2:D$206,$B522+1),INDEX(EfficiencyFunctions!D$2:D$206,$B522))-INDEX(EfficiencyFunctions!D$2:D$206,$B522))/($E522-$C522)*($A522-$C522)+INDEX(EfficiencyFunctions!D$2:D$206,$B522),0)</f>
        <v>0</v>
      </c>
      <c r="J522">
        <f>IF(ISNUMBER((IF($B522&lt;206,INDEX(EfficiencyFunctions!E$2:E$206,$B522+1),INDEX(EfficiencyFunctions!E$2:E$206,$B522))-INDEX(EfficiencyFunctions!E$2:E$206,$B522))/($E522-$C522)*($A522-$C522)+INDEX(EfficiencyFunctions!E$2:E$206,$B522)),(IF($B522&lt;206,INDEX(EfficiencyFunctions!E$2:E$206,$B522+1),INDEX(EfficiencyFunctions!E$2:E$206,$B522))-INDEX(EfficiencyFunctions!E$2:E$206,$B522))/($E522-$C522)*($A522-$C522)+INDEX(EfficiencyFunctions!E$2:E$206,$B522),0)</f>
        <v>0</v>
      </c>
      <c r="K522">
        <f>IF(ISNUMBER((IF($B522&lt;206,INDEX(EfficiencyFunctions!F$2:F$206,$B522+1),INDEX(EfficiencyFunctions!F$2:F$206,$B522))-INDEX(EfficiencyFunctions!F$2:F$206,$B522))/($E522-$C522)*($A522-$C522)+INDEX(EfficiencyFunctions!F$2:F$206,$B522)),(IF($B522&lt;206,INDEX(EfficiencyFunctions!F$2:F$206,$B522+1),INDEX(EfficiencyFunctions!F$2:F$206,$B522))-INDEX(EfficiencyFunctions!F$2:F$206,$B522))/($E522-$C522)*($A522-$C522)+INDEX(EfficiencyFunctions!F$2:F$206,$B522),0)</f>
        <v>0</v>
      </c>
      <c r="L522">
        <f t="shared" si="17"/>
        <v>0</v>
      </c>
      <c r="M522">
        <f>IF(ISNUMBER(MainDisplay!I522),MainDisplay!I522*MainDisplay!$A$5/(683*SUMPRODUCT('Interpolated data'!G$3:G$1003,'Interpolated data'!L$3:L$1003,MainDisplay!I$3:I$1003)),0)</f>
        <v>0</v>
      </c>
    </row>
    <row r="523" spans="1:13" x14ac:dyDescent="0.25">
      <c r="A523" t="str">
        <f>IF(ISNUMBER(MainDisplay!G523),MainDisplay!G523,"")</f>
        <v/>
      </c>
      <c r="B523" t="e">
        <f>MATCH($A523,EfficiencyFunctions!$A$2:$A$206,1)</f>
        <v>#N/A</v>
      </c>
      <c r="C523" t="e">
        <f>INDEX(EfficiencyFunctions!$A$2:$A$206,B523)</f>
        <v>#N/A</v>
      </c>
      <c r="D523" t="e">
        <f>INDEX(EfficiencyFunctions!$B$2:$B$206,B523)</f>
        <v>#N/A</v>
      </c>
      <c r="E523" t="e">
        <f>IF(B523&lt;206,INDEX(EfficiencyFunctions!$A$2:$A$206,B523+1),1000000)</f>
        <v>#N/A</v>
      </c>
      <c r="F523" t="e">
        <f>IF(B523&lt;206,INDEX(EfficiencyFunctions!$B$2:$B$206,B523+1),INDEX(EfficiencyFunctions!$B$2:$B$206,B523))</f>
        <v>#N/A</v>
      </c>
      <c r="G523">
        <f t="shared" si="16"/>
        <v>0</v>
      </c>
      <c r="H523">
        <f>IF(ISNUMBER((IF($B523&lt;206,INDEX(EfficiencyFunctions!C$2:C$206,$B523+1),INDEX(EfficiencyFunctions!C$2:C$206,$B523))-INDEX(EfficiencyFunctions!C$2:C$206,$B523))/($E523-$C523)*($A523-$C523)+INDEX(EfficiencyFunctions!C$2:C$206,$B523)),(IF($B523&lt;206,INDEX(EfficiencyFunctions!C$2:C$206,$B523+1),INDEX(EfficiencyFunctions!C$2:C$206,$B523))-INDEX(EfficiencyFunctions!C$2:C$206,$B523))/($E523-$C523)*($A523-$C523)+INDEX(EfficiencyFunctions!C$2:C$206,$B523),0)</f>
        <v>0</v>
      </c>
      <c r="I523">
        <f>IF(ISNUMBER((IF($B523&lt;206,INDEX(EfficiencyFunctions!D$2:D$206,$B523+1),INDEX(EfficiencyFunctions!D$2:D$206,$B523))-INDEX(EfficiencyFunctions!D$2:D$206,$B523))/($E523-$C523)*($A523-$C523)+INDEX(EfficiencyFunctions!D$2:D$206,$B523)),(IF($B523&lt;206,INDEX(EfficiencyFunctions!D$2:D$206,$B523+1),INDEX(EfficiencyFunctions!D$2:D$206,$B523))-INDEX(EfficiencyFunctions!D$2:D$206,$B523))/($E523-$C523)*($A523-$C523)+INDEX(EfficiencyFunctions!D$2:D$206,$B523),0)</f>
        <v>0</v>
      </c>
      <c r="J523">
        <f>IF(ISNUMBER((IF($B523&lt;206,INDEX(EfficiencyFunctions!E$2:E$206,$B523+1),INDEX(EfficiencyFunctions!E$2:E$206,$B523))-INDEX(EfficiencyFunctions!E$2:E$206,$B523))/($E523-$C523)*($A523-$C523)+INDEX(EfficiencyFunctions!E$2:E$206,$B523)),(IF($B523&lt;206,INDEX(EfficiencyFunctions!E$2:E$206,$B523+1),INDEX(EfficiencyFunctions!E$2:E$206,$B523))-INDEX(EfficiencyFunctions!E$2:E$206,$B523))/($E523-$C523)*($A523-$C523)+INDEX(EfficiencyFunctions!E$2:E$206,$B523),0)</f>
        <v>0</v>
      </c>
      <c r="K523">
        <f>IF(ISNUMBER((IF($B523&lt;206,INDEX(EfficiencyFunctions!F$2:F$206,$B523+1),INDEX(EfficiencyFunctions!F$2:F$206,$B523))-INDEX(EfficiencyFunctions!F$2:F$206,$B523))/($E523-$C523)*($A523-$C523)+INDEX(EfficiencyFunctions!F$2:F$206,$B523)),(IF($B523&lt;206,INDEX(EfficiencyFunctions!F$2:F$206,$B523+1),INDEX(EfficiencyFunctions!F$2:F$206,$B523))-INDEX(EfficiencyFunctions!F$2:F$206,$B523))/($E523-$C523)*($A523-$C523)+INDEX(EfficiencyFunctions!F$2:F$206,$B523),0)</f>
        <v>0</v>
      </c>
      <c r="L523">
        <f t="shared" si="17"/>
        <v>0</v>
      </c>
      <c r="M523">
        <f>IF(ISNUMBER(MainDisplay!I523),MainDisplay!I523*MainDisplay!$A$5/(683*SUMPRODUCT('Interpolated data'!G$3:G$1003,'Interpolated data'!L$3:L$1003,MainDisplay!I$3:I$1003)),0)</f>
        <v>0</v>
      </c>
    </row>
    <row r="524" spans="1:13" x14ac:dyDescent="0.25">
      <c r="A524" t="str">
        <f>IF(ISNUMBER(MainDisplay!G524),MainDisplay!G524,"")</f>
        <v/>
      </c>
      <c r="B524" t="e">
        <f>MATCH($A524,EfficiencyFunctions!$A$2:$A$206,1)</f>
        <v>#N/A</v>
      </c>
      <c r="C524" t="e">
        <f>INDEX(EfficiencyFunctions!$A$2:$A$206,B524)</f>
        <v>#N/A</v>
      </c>
      <c r="D524" t="e">
        <f>INDEX(EfficiencyFunctions!$B$2:$B$206,B524)</f>
        <v>#N/A</v>
      </c>
      <c r="E524" t="e">
        <f>IF(B524&lt;206,INDEX(EfficiencyFunctions!$A$2:$A$206,B524+1),1000000)</f>
        <v>#N/A</v>
      </c>
      <c r="F524" t="e">
        <f>IF(B524&lt;206,INDEX(EfficiencyFunctions!$B$2:$B$206,B524+1),INDEX(EfficiencyFunctions!$B$2:$B$206,B524))</f>
        <v>#N/A</v>
      </c>
      <c r="G524">
        <f t="shared" si="16"/>
        <v>0</v>
      </c>
      <c r="H524">
        <f>IF(ISNUMBER((IF($B524&lt;206,INDEX(EfficiencyFunctions!C$2:C$206,$B524+1),INDEX(EfficiencyFunctions!C$2:C$206,$B524))-INDEX(EfficiencyFunctions!C$2:C$206,$B524))/($E524-$C524)*($A524-$C524)+INDEX(EfficiencyFunctions!C$2:C$206,$B524)),(IF($B524&lt;206,INDEX(EfficiencyFunctions!C$2:C$206,$B524+1),INDEX(EfficiencyFunctions!C$2:C$206,$B524))-INDEX(EfficiencyFunctions!C$2:C$206,$B524))/($E524-$C524)*($A524-$C524)+INDEX(EfficiencyFunctions!C$2:C$206,$B524),0)</f>
        <v>0</v>
      </c>
      <c r="I524">
        <f>IF(ISNUMBER((IF($B524&lt;206,INDEX(EfficiencyFunctions!D$2:D$206,$B524+1),INDEX(EfficiencyFunctions!D$2:D$206,$B524))-INDEX(EfficiencyFunctions!D$2:D$206,$B524))/($E524-$C524)*($A524-$C524)+INDEX(EfficiencyFunctions!D$2:D$206,$B524)),(IF($B524&lt;206,INDEX(EfficiencyFunctions!D$2:D$206,$B524+1),INDEX(EfficiencyFunctions!D$2:D$206,$B524))-INDEX(EfficiencyFunctions!D$2:D$206,$B524))/($E524-$C524)*($A524-$C524)+INDEX(EfficiencyFunctions!D$2:D$206,$B524),0)</f>
        <v>0</v>
      </c>
      <c r="J524">
        <f>IF(ISNUMBER((IF($B524&lt;206,INDEX(EfficiencyFunctions!E$2:E$206,$B524+1),INDEX(EfficiencyFunctions!E$2:E$206,$B524))-INDEX(EfficiencyFunctions!E$2:E$206,$B524))/($E524-$C524)*($A524-$C524)+INDEX(EfficiencyFunctions!E$2:E$206,$B524)),(IF($B524&lt;206,INDEX(EfficiencyFunctions!E$2:E$206,$B524+1),INDEX(EfficiencyFunctions!E$2:E$206,$B524))-INDEX(EfficiencyFunctions!E$2:E$206,$B524))/($E524-$C524)*($A524-$C524)+INDEX(EfficiencyFunctions!E$2:E$206,$B524),0)</f>
        <v>0</v>
      </c>
      <c r="K524">
        <f>IF(ISNUMBER((IF($B524&lt;206,INDEX(EfficiencyFunctions!F$2:F$206,$B524+1),INDEX(EfficiencyFunctions!F$2:F$206,$B524))-INDEX(EfficiencyFunctions!F$2:F$206,$B524))/($E524-$C524)*($A524-$C524)+INDEX(EfficiencyFunctions!F$2:F$206,$B524)),(IF($B524&lt;206,INDEX(EfficiencyFunctions!F$2:F$206,$B524+1),INDEX(EfficiencyFunctions!F$2:F$206,$B524))-INDEX(EfficiencyFunctions!F$2:F$206,$B524))/($E524-$C524)*($A524-$C524)+INDEX(EfficiencyFunctions!F$2:F$206,$B524),0)</f>
        <v>0</v>
      </c>
      <c r="L524">
        <f t="shared" si="17"/>
        <v>0</v>
      </c>
      <c r="M524">
        <f>IF(ISNUMBER(MainDisplay!I524),MainDisplay!I524*MainDisplay!$A$5/(683*SUMPRODUCT('Interpolated data'!G$3:G$1003,'Interpolated data'!L$3:L$1003,MainDisplay!I$3:I$1003)),0)</f>
        <v>0</v>
      </c>
    </row>
    <row r="525" spans="1:13" x14ac:dyDescent="0.25">
      <c r="A525" t="str">
        <f>IF(ISNUMBER(MainDisplay!G525),MainDisplay!G525,"")</f>
        <v/>
      </c>
      <c r="B525" t="e">
        <f>MATCH($A525,EfficiencyFunctions!$A$2:$A$206,1)</f>
        <v>#N/A</v>
      </c>
      <c r="C525" t="e">
        <f>INDEX(EfficiencyFunctions!$A$2:$A$206,B525)</f>
        <v>#N/A</v>
      </c>
      <c r="D525" t="e">
        <f>INDEX(EfficiencyFunctions!$B$2:$B$206,B525)</f>
        <v>#N/A</v>
      </c>
      <c r="E525" t="e">
        <f>IF(B525&lt;206,INDEX(EfficiencyFunctions!$A$2:$A$206,B525+1),1000000)</f>
        <v>#N/A</v>
      </c>
      <c r="F525" t="e">
        <f>IF(B525&lt;206,INDEX(EfficiencyFunctions!$B$2:$B$206,B525+1),INDEX(EfficiencyFunctions!$B$2:$B$206,B525))</f>
        <v>#N/A</v>
      </c>
      <c r="G525">
        <f t="shared" si="16"/>
        <v>0</v>
      </c>
      <c r="H525">
        <f>IF(ISNUMBER((IF($B525&lt;206,INDEX(EfficiencyFunctions!C$2:C$206,$B525+1),INDEX(EfficiencyFunctions!C$2:C$206,$B525))-INDEX(EfficiencyFunctions!C$2:C$206,$B525))/($E525-$C525)*($A525-$C525)+INDEX(EfficiencyFunctions!C$2:C$206,$B525)),(IF($B525&lt;206,INDEX(EfficiencyFunctions!C$2:C$206,$B525+1),INDEX(EfficiencyFunctions!C$2:C$206,$B525))-INDEX(EfficiencyFunctions!C$2:C$206,$B525))/($E525-$C525)*($A525-$C525)+INDEX(EfficiencyFunctions!C$2:C$206,$B525),0)</f>
        <v>0</v>
      </c>
      <c r="I525">
        <f>IF(ISNUMBER((IF($B525&lt;206,INDEX(EfficiencyFunctions!D$2:D$206,$B525+1),INDEX(EfficiencyFunctions!D$2:D$206,$B525))-INDEX(EfficiencyFunctions!D$2:D$206,$B525))/($E525-$C525)*($A525-$C525)+INDEX(EfficiencyFunctions!D$2:D$206,$B525)),(IF($B525&lt;206,INDEX(EfficiencyFunctions!D$2:D$206,$B525+1),INDEX(EfficiencyFunctions!D$2:D$206,$B525))-INDEX(EfficiencyFunctions!D$2:D$206,$B525))/($E525-$C525)*($A525-$C525)+INDEX(EfficiencyFunctions!D$2:D$206,$B525),0)</f>
        <v>0</v>
      </c>
      <c r="J525">
        <f>IF(ISNUMBER((IF($B525&lt;206,INDEX(EfficiencyFunctions!E$2:E$206,$B525+1),INDEX(EfficiencyFunctions!E$2:E$206,$B525))-INDEX(EfficiencyFunctions!E$2:E$206,$B525))/($E525-$C525)*($A525-$C525)+INDEX(EfficiencyFunctions!E$2:E$206,$B525)),(IF($B525&lt;206,INDEX(EfficiencyFunctions!E$2:E$206,$B525+1),INDEX(EfficiencyFunctions!E$2:E$206,$B525))-INDEX(EfficiencyFunctions!E$2:E$206,$B525))/($E525-$C525)*($A525-$C525)+INDEX(EfficiencyFunctions!E$2:E$206,$B525),0)</f>
        <v>0</v>
      </c>
      <c r="K525">
        <f>IF(ISNUMBER((IF($B525&lt;206,INDEX(EfficiencyFunctions!F$2:F$206,$B525+1),INDEX(EfficiencyFunctions!F$2:F$206,$B525))-INDEX(EfficiencyFunctions!F$2:F$206,$B525))/($E525-$C525)*($A525-$C525)+INDEX(EfficiencyFunctions!F$2:F$206,$B525)),(IF($B525&lt;206,INDEX(EfficiencyFunctions!F$2:F$206,$B525+1),INDEX(EfficiencyFunctions!F$2:F$206,$B525))-INDEX(EfficiencyFunctions!F$2:F$206,$B525))/($E525-$C525)*($A525-$C525)+INDEX(EfficiencyFunctions!F$2:F$206,$B525),0)</f>
        <v>0</v>
      </c>
      <c r="L525">
        <f t="shared" si="17"/>
        <v>0</v>
      </c>
      <c r="M525">
        <f>IF(ISNUMBER(MainDisplay!I525),MainDisplay!I525*MainDisplay!$A$5/(683*SUMPRODUCT('Interpolated data'!G$3:G$1003,'Interpolated data'!L$3:L$1003,MainDisplay!I$3:I$1003)),0)</f>
        <v>0</v>
      </c>
    </row>
    <row r="526" spans="1:13" x14ac:dyDescent="0.25">
      <c r="A526" t="str">
        <f>IF(ISNUMBER(MainDisplay!G526),MainDisplay!G526,"")</f>
        <v/>
      </c>
      <c r="B526" t="e">
        <f>MATCH($A526,EfficiencyFunctions!$A$2:$A$206,1)</f>
        <v>#N/A</v>
      </c>
      <c r="C526" t="e">
        <f>INDEX(EfficiencyFunctions!$A$2:$A$206,B526)</f>
        <v>#N/A</v>
      </c>
      <c r="D526" t="e">
        <f>INDEX(EfficiencyFunctions!$B$2:$B$206,B526)</f>
        <v>#N/A</v>
      </c>
      <c r="E526" t="e">
        <f>IF(B526&lt;206,INDEX(EfficiencyFunctions!$A$2:$A$206,B526+1),1000000)</f>
        <v>#N/A</v>
      </c>
      <c r="F526" t="e">
        <f>IF(B526&lt;206,INDEX(EfficiencyFunctions!$B$2:$B$206,B526+1),INDEX(EfficiencyFunctions!$B$2:$B$206,B526))</f>
        <v>#N/A</v>
      </c>
      <c r="G526">
        <f t="shared" si="16"/>
        <v>0</v>
      </c>
      <c r="H526">
        <f>IF(ISNUMBER((IF($B526&lt;206,INDEX(EfficiencyFunctions!C$2:C$206,$B526+1),INDEX(EfficiencyFunctions!C$2:C$206,$B526))-INDEX(EfficiencyFunctions!C$2:C$206,$B526))/($E526-$C526)*($A526-$C526)+INDEX(EfficiencyFunctions!C$2:C$206,$B526)),(IF($B526&lt;206,INDEX(EfficiencyFunctions!C$2:C$206,$B526+1),INDEX(EfficiencyFunctions!C$2:C$206,$B526))-INDEX(EfficiencyFunctions!C$2:C$206,$B526))/($E526-$C526)*($A526-$C526)+INDEX(EfficiencyFunctions!C$2:C$206,$B526),0)</f>
        <v>0</v>
      </c>
      <c r="I526">
        <f>IF(ISNUMBER((IF($B526&lt;206,INDEX(EfficiencyFunctions!D$2:D$206,$B526+1),INDEX(EfficiencyFunctions!D$2:D$206,$B526))-INDEX(EfficiencyFunctions!D$2:D$206,$B526))/($E526-$C526)*($A526-$C526)+INDEX(EfficiencyFunctions!D$2:D$206,$B526)),(IF($B526&lt;206,INDEX(EfficiencyFunctions!D$2:D$206,$B526+1),INDEX(EfficiencyFunctions!D$2:D$206,$B526))-INDEX(EfficiencyFunctions!D$2:D$206,$B526))/($E526-$C526)*($A526-$C526)+INDEX(EfficiencyFunctions!D$2:D$206,$B526),0)</f>
        <v>0</v>
      </c>
      <c r="J526">
        <f>IF(ISNUMBER((IF($B526&lt;206,INDEX(EfficiencyFunctions!E$2:E$206,$B526+1),INDEX(EfficiencyFunctions!E$2:E$206,$B526))-INDEX(EfficiencyFunctions!E$2:E$206,$B526))/($E526-$C526)*($A526-$C526)+INDEX(EfficiencyFunctions!E$2:E$206,$B526)),(IF($B526&lt;206,INDEX(EfficiencyFunctions!E$2:E$206,$B526+1),INDEX(EfficiencyFunctions!E$2:E$206,$B526))-INDEX(EfficiencyFunctions!E$2:E$206,$B526))/($E526-$C526)*($A526-$C526)+INDEX(EfficiencyFunctions!E$2:E$206,$B526),0)</f>
        <v>0</v>
      </c>
      <c r="K526">
        <f>IF(ISNUMBER((IF($B526&lt;206,INDEX(EfficiencyFunctions!F$2:F$206,$B526+1),INDEX(EfficiencyFunctions!F$2:F$206,$B526))-INDEX(EfficiencyFunctions!F$2:F$206,$B526))/($E526-$C526)*($A526-$C526)+INDEX(EfficiencyFunctions!F$2:F$206,$B526)),(IF($B526&lt;206,INDEX(EfficiencyFunctions!F$2:F$206,$B526+1),INDEX(EfficiencyFunctions!F$2:F$206,$B526))-INDEX(EfficiencyFunctions!F$2:F$206,$B526))/($E526-$C526)*($A526-$C526)+INDEX(EfficiencyFunctions!F$2:F$206,$B526),0)</f>
        <v>0</v>
      </c>
      <c r="L526">
        <f t="shared" si="17"/>
        <v>0</v>
      </c>
      <c r="M526">
        <f>IF(ISNUMBER(MainDisplay!I526),MainDisplay!I526*MainDisplay!$A$5/(683*SUMPRODUCT('Interpolated data'!G$3:G$1003,'Interpolated data'!L$3:L$1003,MainDisplay!I$3:I$1003)),0)</f>
        <v>0</v>
      </c>
    </row>
    <row r="527" spans="1:13" x14ac:dyDescent="0.25">
      <c r="A527" t="str">
        <f>IF(ISNUMBER(MainDisplay!G527),MainDisplay!G527,"")</f>
        <v/>
      </c>
      <c r="B527" t="e">
        <f>MATCH($A527,EfficiencyFunctions!$A$2:$A$206,1)</f>
        <v>#N/A</v>
      </c>
      <c r="C527" t="e">
        <f>INDEX(EfficiencyFunctions!$A$2:$A$206,B527)</f>
        <v>#N/A</v>
      </c>
      <c r="D527" t="e">
        <f>INDEX(EfficiencyFunctions!$B$2:$B$206,B527)</f>
        <v>#N/A</v>
      </c>
      <c r="E527" t="e">
        <f>IF(B527&lt;206,INDEX(EfficiencyFunctions!$A$2:$A$206,B527+1),1000000)</f>
        <v>#N/A</v>
      </c>
      <c r="F527" t="e">
        <f>IF(B527&lt;206,INDEX(EfficiencyFunctions!$B$2:$B$206,B527+1),INDEX(EfficiencyFunctions!$B$2:$B$206,B527))</f>
        <v>#N/A</v>
      </c>
      <c r="G527">
        <f t="shared" si="16"/>
        <v>0</v>
      </c>
      <c r="H527">
        <f>IF(ISNUMBER((IF($B527&lt;206,INDEX(EfficiencyFunctions!C$2:C$206,$B527+1),INDEX(EfficiencyFunctions!C$2:C$206,$B527))-INDEX(EfficiencyFunctions!C$2:C$206,$B527))/($E527-$C527)*($A527-$C527)+INDEX(EfficiencyFunctions!C$2:C$206,$B527)),(IF($B527&lt;206,INDEX(EfficiencyFunctions!C$2:C$206,$B527+1),INDEX(EfficiencyFunctions!C$2:C$206,$B527))-INDEX(EfficiencyFunctions!C$2:C$206,$B527))/($E527-$C527)*($A527-$C527)+INDEX(EfficiencyFunctions!C$2:C$206,$B527),0)</f>
        <v>0</v>
      </c>
      <c r="I527">
        <f>IF(ISNUMBER((IF($B527&lt;206,INDEX(EfficiencyFunctions!D$2:D$206,$B527+1),INDEX(EfficiencyFunctions!D$2:D$206,$B527))-INDEX(EfficiencyFunctions!D$2:D$206,$B527))/($E527-$C527)*($A527-$C527)+INDEX(EfficiencyFunctions!D$2:D$206,$B527)),(IF($B527&lt;206,INDEX(EfficiencyFunctions!D$2:D$206,$B527+1),INDEX(EfficiencyFunctions!D$2:D$206,$B527))-INDEX(EfficiencyFunctions!D$2:D$206,$B527))/($E527-$C527)*($A527-$C527)+INDEX(EfficiencyFunctions!D$2:D$206,$B527),0)</f>
        <v>0</v>
      </c>
      <c r="J527">
        <f>IF(ISNUMBER((IF($B527&lt;206,INDEX(EfficiencyFunctions!E$2:E$206,$B527+1),INDEX(EfficiencyFunctions!E$2:E$206,$B527))-INDEX(EfficiencyFunctions!E$2:E$206,$B527))/($E527-$C527)*($A527-$C527)+INDEX(EfficiencyFunctions!E$2:E$206,$B527)),(IF($B527&lt;206,INDEX(EfficiencyFunctions!E$2:E$206,$B527+1),INDEX(EfficiencyFunctions!E$2:E$206,$B527))-INDEX(EfficiencyFunctions!E$2:E$206,$B527))/($E527-$C527)*($A527-$C527)+INDEX(EfficiencyFunctions!E$2:E$206,$B527),0)</f>
        <v>0</v>
      </c>
      <c r="K527">
        <f>IF(ISNUMBER((IF($B527&lt;206,INDEX(EfficiencyFunctions!F$2:F$206,$B527+1),INDEX(EfficiencyFunctions!F$2:F$206,$B527))-INDEX(EfficiencyFunctions!F$2:F$206,$B527))/($E527-$C527)*($A527-$C527)+INDEX(EfficiencyFunctions!F$2:F$206,$B527)),(IF($B527&lt;206,INDEX(EfficiencyFunctions!F$2:F$206,$B527+1),INDEX(EfficiencyFunctions!F$2:F$206,$B527))-INDEX(EfficiencyFunctions!F$2:F$206,$B527))/($E527-$C527)*($A527-$C527)+INDEX(EfficiencyFunctions!F$2:F$206,$B527),0)</f>
        <v>0</v>
      </c>
      <c r="L527">
        <f t="shared" si="17"/>
        <v>0</v>
      </c>
      <c r="M527">
        <f>IF(ISNUMBER(MainDisplay!I527),MainDisplay!I527*MainDisplay!$A$5/(683*SUMPRODUCT('Interpolated data'!G$3:G$1003,'Interpolated data'!L$3:L$1003,MainDisplay!I$3:I$1003)),0)</f>
        <v>0</v>
      </c>
    </row>
    <row r="528" spans="1:13" x14ac:dyDescent="0.25">
      <c r="A528" t="str">
        <f>IF(ISNUMBER(MainDisplay!G528),MainDisplay!G528,"")</f>
        <v/>
      </c>
      <c r="B528" t="e">
        <f>MATCH($A528,EfficiencyFunctions!$A$2:$A$206,1)</f>
        <v>#N/A</v>
      </c>
      <c r="C528" t="e">
        <f>INDEX(EfficiencyFunctions!$A$2:$A$206,B528)</f>
        <v>#N/A</v>
      </c>
      <c r="D528" t="e">
        <f>INDEX(EfficiencyFunctions!$B$2:$B$206,B528)</f>
        <v>#N/A</v>
      </c>
      <c r="E528" t="e">
        <f>IF(B528&lt;206,INDEX(EfficiencyFunctions!$A$2:$A$206,B528+1),1000000)</f>
        <v>#N/A</v>
      </c>
      <c r="F528" t="e">
        <f>IF(B528&lt;206,INDEX(EfficiencyFunctions!$B$2:$B$206,B528+1),INDEX(EfficiencyFunctions!$B$2:$B$206,B528))</f>
        <v>#N/A</v>
      </c>
      <c r="G528">
        <f t="shared" si="16"/>
        <v>0</v>
      </c>
      <c r="H528">
        <f>IF(ISNUMBER((IF($B528&lt;206,INDEX(EfficiencyFunctions!C$2:C$206,$B528+1),INDEX(EfficiencyFunctions!C$2:C$206,$B528))-INDEX(EfficiencyFunctions!C$2:C$206,$B528))/($E528-$C528)*($A528-$C528)+INDEX(EfficiencyFunctions!C$2:C$206,$B528)),(IF($B528&lt;206,INDEX(EfficiencyFunctions!C$2:C$206,$B528+1),INDEX(EfficiencyFunctions!C$2:C$206,$B528))-INDEX(EfficiencyFunctions!C$2:C$206,$B528))/($E528-$C528)*($A528-$C528)+INDEX(EfficiencyFunctions!C$2:C$206,$B528),0)</f>
        <v>0</v>
      </c>
      <c r="I528">
        <f>IF(ISNUMBER((IF($B528&lt;206,INDEX(EfficiencyFunctions!D$2:D$206,$B528+1),INDEX(EfficiencyFunctions!D$2:D$206,$B528))-INDEX(EfficiencyFunctions!D$2:D$206,$B528))/($E528-$C528)*($A528-$C528)+INDEX(EfficiencyFunctions!D$2:D$206,$B528)),(IF($B528&lt;206,INDEX(EfficiencyFunctions!D$2:D$206,$B528+1),INDEX(EfficiencyFunctions!D$2:D$206,$B528))-INDEX(EfficiencyFunctions!D$2:D$206,$B528))/($E528-$C528)*($A528-$C528)+INDEX(EfficiencyFunctions!D$2:D$206,$B528),0)</f>
        <v>0</v>
      </c>
      <c r="J528">
        <f>IF(ISNUMBER((IF($B528&lt;206,INDEX(EfficiencyFunctions!E$2:E$206,$B528+1),INDEX(EfficiencyFunctions!E$2:E$206,$B528))-INDEX(EfficiencyFunctions!E$2:E$206,$B528))/($E528-$C528)*($A528-$C528)+INDEX(EfficiencyFunctions!E$2:E$206,$B528)),(IF($B528&lt;206,INDEX(EfficiencyFunctions!E$2:E$206,$B528+1),INDEX(EfficiencyFunctions!E$2:E$206,$B528))-INDEX(EfficiencyFunctions!E$2:E$206,$B528))/($E528-$C528)*($A528-$C528)+INDEX(EfficiencyFunctions!E$2:E$206,$B528),0)</f>
        <v>0</v>
      </c>
      <c r="K528">
        <f>IF(ISNUMBER((IF($B528&lt;206,INDEX(EfficiencyFunctions!F$2:F$206,$B528+1),INDEX(EfficiencyFunctions!F$2:F$206,$B528))-INDEX(EfficiencyFunctions!F$2:F$206,$B528))/($E528-$C528)*($A528-$C528)+INDEX(EfficiencyFunctions!F$2:F$206,$B528)),(IF($B528&lt;206,INDEX(EfficiencyFunctions!F$2:F$206,$B528+1),INDEX(EfficiencyFunctions!F$2:F$206,$B528))-INDEX(EfficiencyFunctions!F$2:F$206,$B528))/($E528-$C528)*($A528-$C528)+INDEX(EfficiencyFunctions!F$2:F$206,$B528),0)</f>
        <v>0</v>
      </c>
      <c r="L528">
        <f t="shared" si="17"/>
        <v>0</v>
      </c>
      <c r="M528">
        <f>IF(ISNUMBER(MainDisplay!I528),MainDisplay!I528*MainDisplay!$A$5/(683*SUMPRODUCT('Interpolated data'!G$3:G$1003,'Interpolated data'!L$3:L$1003,MainDisplay!I$3:I$1003)),0)</f>
        <v>0</v>
      </c>
    </row>
    <row r="529" spans="1:13" x14ac:dyDescent="0.25">
      <c r="A529" t="str">
        <f>IF(ISNUMBER(MainDisplay!G529),MainDisplay!G529,"")</f>
        <v/>
      </c>
      <c r="B529" t="e">
        <f>MATCH($A529,EfficiencyFunctions!$A$2:$A$206,1)</f>
        <v>#N/A</v>
      </c>
      <c r="C529" t="e">
        <f>INDEX(EfficiencyFunctions!$A$2:$A$206,B529)</f>
        <v>#N/A</v>
      </c>
      <c r="D529" t="e">
        <f>INDEX(EfficiencyFunctions!$B$2:$B$206,B529)</f>
        <v>#N/A</v>
      </c>
      <c r="E529" t="e">
        <f>IF(B529&lt;206,INDEX(EfficiencyFunctions!$A$2:$A$206,B529+1),1000000)</f>
        <v>#N/A</v>
      </c>
      <c r="F529" t="e">
        <f>IF(B529&lt;206,INDEX(EfficiencyFunctions!$B$2:$B$206,B529+1),INDEX(EfficiencyFunctions!$B$2:$B$206,B529))</f>
        <v>#N/A</v>
      </c>
      <c r="G529">
        <f t="shared" si="16"/>
        <v>0</v>
      </c>
      <c r="H529">
        <f>IF(ISNUMBER((IF($B529&lt;206,INDEX(EfficiencyFunctions!C$2:C$206,$B529+1),INDEX(EfficiencyFunctions!C$2:C$206,$B529))-INDEX(EfficiencyFunctions!C$2:C$206,$B529))/($E529-$C529)*($A529-$C529)+INDEX(EfficiencyFunctions!C$2:C$206,$B529)),(IF($B529&lt;206,INDEX(EfficiencyFunctions!C$2:C$206,$B529+1),INDEX(EfficiencyFunctions!C$2:C$206,$B529))-INDEX(EfficiencyFunctions!C$2:C$206,$B529))/($E529-$C529)*($A529-$C529)+INDEX(EfficiencyFunctions!C$2:C$206,$B529),0)</f>
        <v>0</v>
      </c>
      <c r="I529">
        <f>IF(ISNUMBER((IF($B529&lt;206,INDEX(EfficiencyFunctions!D$2:D$206,$B529+1),INDEX(EfficiencyFunctions!D$2:D$206,$B529))-INDEX(EfficiencyFunctions!D$2:D$206,$B529))/($E529-$C529)*($A529-$C529)+INDEX(EfficiencyFunctions!D$2:D$206,$B529)),(IF($B529&lt;206,INDEX(EfficiencyFunctions!D$2:D$206,$B529+1),INDEX(EfficiencyFunctions!D$2:D$206,$B529))-INDEX(EfficiencyFunctions!D$2:D$206,$B529))/($E529-$C529)*($A529-$C529)+INDEX(EfficiencyFunctions!D$2:D$206,$B529),0)</f>
        <v>0</v>
      </c>
      <c r="J529">
        <f>IF(ISNUMBER((IF($B529&lt;206,INDEX(EfficiencyFunctions!E$2:E$206,$B529+1),INDEX(EfficiencyFunctions!E$2:E$206,$B529))-INDEX(EfficiencyFunctions!E$2:E$206,$B529))/($E529-$C529)*($A529-$C529)+INDEX(EfficiencyFunctions!E$2:E$206,$B529)),(IF($B529&lt;206,INDEX(EfficiencyFunctions!E$2:E$206,$B529+1),INDEX(EfficiencyFunctions!E$2:E$206,$B529))-INDEX(EfficiencyFunctions!E$2:E$206,$B529))/($E529-$C529)*($A529-$C529)+INDEX(EfficiencyFunctions!E$2:E$206,$B529),0)</f>
        <v>0</v>
      </c>
      <c r="K529">
        <f>IF(ISNUMBER((IF($B529&lt;206,INDEX(EfficiencyFunctions!F$2:F$206,$B529+1),INDEX(EfficiencyFunctions!F$2:F$206,$B529))-INDEX(EfficiencyFunctions!F$2:F$206,$B529))/($E529-$C529)*($A529-$C529)+INDEX(EfficiencyFunctions!F$2:F$206,$B529)),(IF($B529&lt;206,INDEX(EfficiencyFunctions!F$2:F$206,$B529+1),INDEX(EfficiencyFunctions!F$2:F$206,$B529))-INDEX(EfficiencyFunctions!F$2:F$206,$B529))/($E529-$C529)*($A529-$C529)+INDEX(EfficiencyFunctions!F$2:F$206,$B529),0)</f>
        <v>0</v>
      </c>
      <c r="L529">
        <f t="shared" si="17"/>
        <v>0</v>
      </c>
      <c r="M529">
        <f>IF(ISNUMBER(MainDisplay!I529),MainDisplay!I529*MainDisplay!$A$5/(683*SUMPRODUCT('Interpolated data'!G$3:G$1003,'Interpolated data'!L$3:L$1003,MainDisplay!I$3:I$1003)),0)</f>
        <v>0</v>
      </c>
    </row>
    <row r="530" spans="1:13" x14ac:dyDescent="0.25">
      <c r="A530" t="str">
        <f>IF(ISNUMBER(MainDisplay!G530),MainDisplay!G530,"")</f>
        <v/>
      </c>
      <c r="B530" t="e">
        <f>MATCH($A530,EfficiencyFunctions!$A$2:$A$206,1)</f>
        <v>#N/A</v>
      </c>
      <c r="C530" t="e">
        <f>INDEX(EfficiencyFunctions!$A$2:$A$206,B530)</f>
        <v>#N/A</v>
      </c>
      <c r="D530" t="e">
        <f>INDEX(EfficiencyFunctions!$B$2:$B$206,B530)</f>
        <v>#N/A</v>
      </c>
      <c r="E530" t="e">
        <f>IF(B530&lt;206,INDEX(EfficiencyFunctions!$A$2:$A$206,B530+1),1000000)</f>
        <v>#N/A</v>
      </c>
      <c r="F530" t="e">
        <f>IF(B530&lt;206,INDEX(EfficiencyFunctions!$B$2:$B$206,B530+1),INDEX(EfficiencyFunctions!$B$2:$B$206,B530))</f>
        <v>#N/A</v>
      </c>
      <c r="G530">
        <f t="shared" si="16"/>
        <v>0</v>
      </c>
      <c r="H530">
        <f>IF(ISNUMBER((IF($B530&lt;206,INDEX(EfficiencyFunctions!C$2:C$206,$B530+1),INDEX(EfficiencyFunctions!C$2:C$206,$B530))-INDEX(EfficiencyFunctions!C$2:C$206,$B530))/($E530-$C530)*($A530-$C530)+INDEX(EfficiencyFunctions!C$2:C$206,$B530)),(IF($B530&lt;206,INDEX(EfficiencyFunctions!C$2:C$206,$B530+1),INDEX(EfficiencyFunctions!C$2:C$206,$B530))-INDEX(EfficiencyFunctions!C$2:C$206,$B530))/($E530-$C530)*($A530-$C530)+INDEX(EfficiencyFunctions!C$2:C$206,$B530),0)</f>
        <v>0</v>
      </c>
      <c r="I530">
        <f>IF(ISNUMBER((IF($B530&lt;206,INDEX(EfficiencyFunctions!D$2:D$206,$B530+1),INDEX(EfficiencyFunctions!D$2:D$206,$B530))-INDEX(EfficiencyFunctions!D$2:D$206,$B530))/($E530-$C530)*($A530-$C530)+INDEX(EfficiencyFunctions!D$2:D$206,$B530)),(IF($B530&lt;206,INDEX(EfficiencyFunctions!D$2:D$206,$B530+1),INDEX(EfficiencyFunctions!D$2:D$206,$B530))-INDEX(EfficiencyFunctions!D$2:D$206,$B530))/($E530-$C530)*($A530-$C530)+INDEX(EfficiencyFunctions!D$2:D$206,$B530),0)</f>
        <v>0</v>
      </c>
      <c r="J530">
        <f>IF(ISNUMBER((IF($B530&lt;206,INDEX(EfficiencyFunctions!E$2:E$206,$B530+1),INDEX(EfficiencyFunctions!E$2:E$206,$B530))-INDEX(EfficiencyFunctions!E$2:E$206,$B530))/($E530-$C530)*($A530-$C530)+INDEX(EfficiencyFunctions!E$2:E$206,$B530)),(IF($B530&lt;206,INDEX(EfficiencyFunctions!E$2:E$206,$B530+1),INDEX(EfficiencyFunctions!E$2:E$206,$B530))-INDEX(EfficiencyFunctions!E$2:E$206,$B530))/($E530-$C530)*($A530-$C530)+INDEX(EfficiencyFunctions!E$2:E$206,$B530),0)</f>
        <v>0</v>
      </c>
      <c r="K530">
        <f>IF(ISNUMBER((IF($B530&lt;206,INDEX(EfficiencyFunctions!F$2:F$206,$B530+1),INDEX(EfficiencyFunctions!F$2:F$206,$B530))-INDEX(EfficiencyFunctions!F$2:F$206,$B530))/($E530-$C530)*($A530-$C530)+INDEX(EfficiencyFunctions!F$2:F$206,$B530)),(IF($B530&lt;206,INDEX(EfficiencyFunctions!F$2:F$206,$B530+1),INDEX(EfficiencyFunctions!F$2:F$206,$B530))-INDEX(EfficiencyFunctions!F$2:F$206,$B530))/($E530-$C530)*($A530-$C530)+INDEX(EfficiencyFunctions!F$2:F$206,$B530),0)</f>
        <v>0</v>
      </c>
      <c r="L530">
        <f t="shared" si="17"/>
        <v>0</v>
      </c>
      <c r="M530">
        <f>IF(ISNUMBER(MainDisplay!I530),MainDisplay!I530*MainDisplay!$A$5/(683*SUMPRODUCT('Interpolated data'!G$3:G$1003,'Interpolated data'!L$3:L$1003,MainDisplay!I$3:I$1003)),0)</f>
        <v>0</v>
      </c>
    </row>
    <row r="531" spans="1:13" x14ac:dyDescent="0.25">
      <c r="A531" t="str">
        <f>IF(ISNUMBER(MainDisplay!G531),MainDisplay!G531,"")</f>
        <v/>
      </c>
      <c r="B531" t="e">
        <f>MATCH($A531,EfficiencyFunctions!$A$2:$A$206,1)</f>
        <v>#N/A</v>
      </c>
      <c r="C531" t="e">
        <f>INDEX(EfficiencyFunctions!$A$2:$A$206,B531)</f>
        <v>#N/A</v>
      </c>
      <c r="D531" t="e">
        <f>INDEX(EfficiencyFunctions!$B$2:$B$206,B531)</f>
        <v>#N/A</v>
      </c>
      <c r="E531" t="e">
        <f>IF(B531&lt;206,INDEX(EfficiencyFunctions!$A$2:$A$206,B531+1),1000000)</f>
        <v>#N/A</v>
      </c>
      <c r="F531" t="e">
        <f>IF(B531&lt;206,INDEX(EfficiencyFunctions!$B$2:$B$206,B531+1),INDEX(EfficiencyFunctions!$B$2:$B$206,B531))</f>
        <v>#N/A</v>
      </c>
      <c r="G531">
        <f t="shared" si="16"/>
        <v>0</v>
      </c>
      <c r="H531">
        <f>IF(ISNUMBER((IF($B531&lt;206,INDEX(EfficiencyFunctions!C$2:C$206,$B531+1),INDEX(EfficiencyFunctions!C$2:C$206,$B531))-INDEX(EfficiencyFunctions!C$2:C$206,$B531))/($E531-$C531)*($A531-$C531)+INDEX(EfficiencyFunctions!C$2:C$206,$B531)),(IF($B531&lt;206,INDEX(EfficiencyFunctions!C$2:C$206,$B531+1),INDEX(EfficiencyFunctions!C$2:C$206,$B531))-INDEX(EfficiencyFunctions!C$2:C$206,$B531))/($E531-$C531)*($A531-$C531)+INDEX(EfficiencyFunctions!C$2:C$206,$B531),0)</f>
        <v>0</v>
      </c>
      <c r="I531">
        <f>IF(ISNUMBER((IF($B531&lt;206,INDEX(EfficiencyFunctions!D$2:D$206,$B531+1),INDEX(EfficiencyFunctions!D$2:D$206,$B531))-INDEX(EfficiencyFunctions!D$2:D$206,$B531))/($E531-$C531)*($A531-$C531)+INDEX(EfficiencyFunctions!D$2:D$206,$B531)),(IF($B531&lt;206,INDEX(EfficiencyFunctions!D$2:D$206,$B531+1),INDEX(EfficiencyFunctions!D$2:D$206,$B531))-INDEX(EfficiencyFunctions!D$2:D$206,$B531))/($E531-$C531)*($A531-$C531)+INDEX(EfficiencyFunctions!D$2:D$206,$B531),0)</f>
        <v>0</v>
      </c>
      <c r="J531">
        <f>IF(ISNUMBER((IF($B531&lt;206,INDEX(EfficiencyFunctions!E$2:E$206,$B531+1),INDEX(EfficiencyFunctions!E$2:E$206,$B531))-INDEX(EfficiencyFunctions!E$2:E$206,$B531))/($E531-$C531)*($A531-$C531)+INDEX(EfficiencyFunctions!E$2:E$206,$B531)),(IF($B531&lt;206,INDEX(EfficiencyFunctions!E$2:E$206,$B531+1),INDEX(EfficiencyFunctions!E$2:E$206,$B531))-INDEX(EfficiencyFunctions!E$2:E$206,$B531))/($E531-$C531)*($A531-$C531)+INDEX(EfficiencyFunctions!E$2:E$206,$B531),0)</f>
        <v>0</v>
      </c>
      <c r="K531">
        <f>IF(ISNUMBER((IF($B531&lt;206,INDEX(EfficiencyFunctions!F$2:F$206,$B531+1),INDEX(EfficiencyFunctions!F$2:F$206,$B531))-INDEX(EfficiencyFunctions!F$2:F$206,$B531))/($E531-$C531)*($A531-$C531)+INDEX(EfficiencyFunctions!F$2:F$206,$B531)),(IF($B531&lt;206,INDEX(EfficiencyFunctions!F$2:F$206,$B531+1),INDEX(EfficiencyFunctions!F$2:F$206,$B531))-INDEX(EfficiencyFunctions!F$2:F$206,$B531))/($E531-$C531)*($A531-$C531)+INDEX(EfficiencyFunctions!F$2:F$206,$B531),0)</f>
        <v>0</v>
      </c>
      <c r="L531">
        <f t="shared" si="17"/>
        <v>0</v>
      </c>
      <c r="M531">
        <f>IF(ISNUMBER(MainDisplay!I531),MainDisplay!I531*MainDisplay!$A$5/(683*SUMPRODUCT('Interpolated data'!G$3:G$1003,'Interpolated data'!L$3:L$1003,MainDisplay!I$3:I$1003)),0)</f>
        <v>0</v>
      </c>
    </row>
    <row r="532" spans="1:13" x14ac:dyDescent="0.25">
      <c r="A532" t="str">
        <f>IF(ISNUMBER(MainDisplay!G532),MainDisplay!G532,"")</f>
        <v/>
      </c>
      <c r="B532" t="e">
        <f>MATCH($A532,EfficiencyFunctions!$A$2:$A$206,1)</f>
        <v>#N/A</v>
      </c>
      <c r="C532" t="e">
        <f>INDEX(EfficiencyFunctions!$A$2:$A$206,B532)</f>
        <v>#N/A</v>
      </c>
      <c r="D532" t="e">
        <f>INDEX(EfficiencyFunctions!$B$2:$B$206,B532)</f>
        <v>#N/A</v>
      </c>
      <c r="E532" t="e">
        <f>IF(B532&lt;206,INDEX(EfficiencyFunctions!$A$2:$A$206,B532+1),1000000)</f>
        <v>#N/A</v>
      </c>
      <c r="F532" t="e">
        <f>IF(B532&lt;206,INDEX(EfficiencyFunctions!$B$2:$B$206,B532+1),INDEX(EfficiencyFunctions!$B$2:$B$206,B532))</f>
        <v>#N/A</v>
      </c>
      <c r="G532">
        <f t="shared" si="16"/>
        <v>0</v>
      </c>
      <c r="H532">
        <f>IF(ISNUMBER((IF($B532&lt;206,INDEX(EfficiencyFunctions!C$2:C$206,$B532+1),INDEX(EfficiencyFunctions!C$2:C$206,$B532))-INDEX(EfficiencyFunctions!C$2:C$206,$B532))/($E532-$C532)*($A532-$C532)+INDEX(EfficiencyFunctions!C$2:C$206,$B532)),(IF($B532&lt;206,INDEX(EfficiencyFunctions!C$2:C$206,$B532+1),INDEX(EfficiencyFunctions!C$2:C$206,$B532))-INDEX(EfficiencyFunctions!C$2:C$206,$B532))/($E532-$C532)*($A532-$C532)+INDEX(EfficiencyFunctions!C$2:C$206,$B532),0)</f>
        <v>0</v>
      </c>
      <c r="I532">
        <f>IF(ISNUMBER((IF($B532&lt;206,INDEX(EfficiencyFunctions!D$2:D$206,$B532+1),INDEX(EfficiencyFunctions!D$2:D$206,$B532))-INDEX(EfficiencyFunctions!D$2:D$206,$B532))/($E532-$C532)*($A532-$C532)+INDEX(EfficiencyFunctions!D$2:D$206,$B532)),(IF($B532&lt;206,INDEX(EfficiencyFunctions!D$2:D$206,$B532+1),INDEX(EfficiencyFunctions!D$2:D$206,$B532))-INDEX(EfficiencyFunctions!D$2:D$206,$B532))/($E532-$C532)*($A532-$C532)+INDEX(EfficiencyFunctions!D$2:D$206,$B532),0)</f>
        <v>0</v>
      </c>
      <c r="J532">
        <f>IF(ISNUMBER((IF($B532&lt;206,INDEX(EfficiencyFunctions!E$2:E$206,$B532+1),INDEX(EfficiencyFunctions!E$2:E$206,$B532))-INDEX(EfficiencyFunctions!E$2:E$206,$B532))/($E532-$C532)*($A532-$C532)+INDEX(EfficiencyFunctions!E$2:E$206,$B532)),(IF($B532&lt;206,INDEX(EfficiencyFunctions!E$2:E$206,$B532+1),INDEX(EfficiencyFunctions!E$2:E$206,$B532))-INDEX(EfficiencyFunctions!E$2:E$206,$B532))/($E532-$C532)*($A532-$C532)+INDEX(EfficiencyFunctions!E$2:E$206,$B532),0)</f>
        <v>0</v>
      </c>
      <c r="K532">
        <f>IF(ISNUMBER((IF($B532&lt;206,INDEX(EfficiencyFunctions!F$2:F$206,$B532+1),INDEX(EfficiencyFunctions!F$2:F$206,$B532))-INDEX(EfficiencyFunctions!F$2:F$206,$B532))/($E532-$C532)*($A532-$C532)+INDEX(EfficiencyFunctions!F$2:F$206,$B532)),(IF($B532&lt;206,INDEX(EfficiencyFunctions!F$2:F$206,$B532+1),INDEX(EfficiencyFunctions!F$2:F$206,$B532))-INDEX(EfficiencyFunctions!F$2:F$206,$B532))/($E532-$C532)*($A532-$C532)+INDEX(EfficiencyFunctions!F$2:F$206,$B532),0)</f>
        <v>0</v>
      </c>
      <c r="L532">
        <f t="shared" si="17"/>
        <v>0</v>
      </c>
      <c r="M532">
        <f>IF(ISNUMBER(MainDisplay!I532),MainDisplay!I532*MainDisplay!$A$5/(683*SUMPRODUCT('Interpolated data'!G$3:G$1003,'Interpolated data'!L$3:L$1003,MainDisplay!I$3:I$1003)),0)</f>
        <v>0</v>
      </c>
    </row>
    <row r="533" spans="1:13" x14ac:dyDescent="0.25">
      <c r="A533" t="str">
        <f>IF(ISNUMBER(MainDisplay!G533),MainDisplay!G533,"")</f>
        <v/>
      </c>
      <c r="B533" t="e">
        <f>MATCH($A533,EfficiencyFunctions!$A$2:$A$206,1)</f>
        <v>#N/A</v>
      </c>
      <c r="C533" t="e">
        <f>INDEX(EfficiencyFunctions!$A$2:$A$206,B533)</f>
        <v>#N/A</v>
      </c>
      <c r="D533" t="e">
        <f>INDEX(EfficiencyFunctions!$B$2:$B$206,B533)</f>
        <v>#N/A</v>
      </c>
      <c r="E533" t="e">
        <f>IF(B533&lt;206,INDEX(EfficiencyFunctions!$A$2:$A$206,B533+1),1000000)</f>
        <v>#N/A</v>
      </c>
      <c r="F533" t="e">
        <f>IF(B533&lt;206,INDEX(EfficiencyFunctions!$B$2:$B$206,B533+1),INDEX(EfficiencyFunctions!$B$2:$B$206,B533))</f>
        <v>#N/A</v>
      </c>
      <c r="G533">
        <f t="shared" si="16"/>
        <v>0</v>
      </c>
      <c r="H533">
        <f>IF(ISNUMBER((IF($B533&lt;206,INDEX(EfficiencyFunctions!C$2:C$206,$B533+1),INDEX(EfficiencyFunctions!C$2:C$206,$B533))-INDEX(EfficiencyFunctions!C$2:C$206,$B533))/($E533-$C533)*($A533-$C533)+INDEX(EfficiencyFunctions!C$2:C$206,$B533)),(IF($B533&lt;206,INDEX(EfficiencyFunctions!C$2:C$206,$B533+1),INDEX(EfficiencyFunctions!C$2:C$206,$B533))-INDEX(EfficiencyFunctions!C$2:C$206,$B533))/($E533-$C533)*($A533-$C533)+INDEX(EfficiencyFunctions!C$2:C$206,$B533),0)</f>
        <v>0</v>
      </c>
      <c r="I533">
        <f>IF(ISNUMBER((IF($B533&lt;206,INDEX(EfficiencyFunctions!D$2:D$206,$B533+1),INDEX(EfficiencyFunctions!D$2:D$206,$B533))-INDEX(EfficiencyFunctions!D$2:D$206,$B533))/($E533-$C533)*($A533-$C533)+INDEX(EfficiencyFunctions!D$2:D$206,$B533)),(IF($B533&lt;206,INDEX(EfficiencyFunctions!D$2:D$206,$B533+1),INDEX(EfficiencyFunctions!D$2:D$206,$B533))-INDEX(EfficiencyFunctions!D$2:D$206,$B533))/($E533-$C533)*($A533-$C533)+INDEX(EfficiencyFunctions!D$2:D$206,$B533),0)</f>
        <v>0</v>
      </c>
      <c r="J533">
        <f>IF(ISNUMBER((IF($B533&lt;206,INDEX(EfficiencyFunctions!E$2:E$206,$B533+1),INDEX(EfficiencyFunctions!E$2:E$206,$B533))-INDEX(EfficiencyFunctions!E$2:E$206,$B533))/($E533-$C533)*($A533-$C533)+INDEX(EfficiencyFunctions!E$2:E$206,$B533)),(IF($B533&lt;206,INDEX(EfficiencyFunctions!E$2:E$206,$B533+1),INDEX(EfficiencyFunctions!E$2:E$206,$B533))-INDEX(EfficiencyFunctions!E$2:E$206,$B533))/($E533-$C533)*($A533-$C533)+INDEX(EfficiencyFunctions!E$2:E$206,$B533),0)</f>
        <v>0</v>
      </c>
      <c r="K533">
        <f>IF(ISNUMBER((IF($B533&lt;206,INDEX(EfficiencyFunctions!F$2:F$206,$B533+1),INDEX(EfficiencyFunctions!F$2:F$206,$B533))-INDEX(EfficiencyFunctions!F$2:F$206,$B533))/($E533-$C533)*($A533-$C533)+INDEX(EfficiencyFunctions!F$2:F$206,$B533)),(IF($B533&lt;206,INDEX(EfficiencyFunctions!F$2:F$206,$B533+1),INDEX(EfficiencyFunctions!F$2:F$206,$B533))-INDEX(EfficiencyFunctions!F$2:F$206,$B533))/($E533-$C533)*($A533-$C533)+INDEX(EfficiencyFunctions!F$2:F$206,$B533),0)</f>
        <v>0</v>
      </c>
      <c r="L533">
        <f t="shared" si="17"/>
        <v>0</v>
      </c>
      <c r="M533">
        <f>IF(ISNUMBER(MainDisplay!I533),MainDisplay!I533*MainDisplay!$A$5/(683*SUMPRODUCT('Interpolated data'!G$3:G$1003,'Interpolated data'!L$3:L$1003,MainDisplay!I$3:I$1003)),0)</f>
        <v>0</v>
      </c>
    </row>
    <row r="534" spans="1:13" x14ac:dyDescent="0.25">
      <c r="A534" t="str">
        <f>IF(ISNUMBER(MainDisplay!G534),MainDisplay!G534,"")</f>
        <v/>
      </c>
      <c r="B534" t="e">
        <f>MATCH($A534,EfficiencyFunctions!$A$2:$A$206,1)</f>
        <v>#N/A</v>
      </c>
      <c r="C534" t="e">
        <f>INDEX(EfficiencyFunctions!$A$2:$A$206,B534)</f>
        <v>#N/A</v>
      </c>
      <c r="D534" t="e">
        <f>INDEX(EfficiencyFunctions!$B$2:$B$206,B534)</f>
        <v>#N/A</v>
      </c>
      <c r="E534" t="e">
        <f>IF(B534&lt;206,INDEX(EfficiencyFunctions!$A$2:$A$206,B534+1),1000000)</f>
        <v>#N/A</v>
      </c>
      <c r="F534" t="e">
        <f>IF(B534&lt;206,INDEX(EfficiencyFunctions!$B$2:$B$206,B534+1),INDEX(EfficiencyFunctions!$B$2:$B$206,B534))</f>
        <v>#N/A</v>
      </c>
      <c r="G534">
        <f t="shared" si="16"/>
        <v>0</v>
      </c>
      <c r="H534">
        <f>IF(ISNUMBER((IF($B534&lt;206,INDEX(EfficiencyFunctions!C$2:C$206,$B534+1),INDEX(EfficiencyFunctions!C$2:C$206,$B534))-INDEX(EfficiencyFunctions!C$2:C$206,$B534))/($E534-$C534)*($A534-$C534)+INDEX(EfficiencyFunctions!C$2:C$206,$B534)),(IF($B534&lt;206,INDEX(EfficiencyFunctions!C$2:C$206,$B534+1),INDEX(EfficiencyFunctions!C$2:C$206,$B534))-INDEX(EfficiencyFunctions!C$2:C$206,$B534))/($E534-$C534)*($A534-$C534)+INDEX(EfficiencyFunctions!C$2:C$206,$B534),0)</f>
        <v>0</v>
      </c>
      <c r="I534">
        <f>IF(ISNUMBER((IF($B534&lt;206,INDEX(EfficiencyFunctions!D$2:D$206,$B534+1),INDEX(EfficiencyFunctions!D$2:D$206,$B534))-INDEX(EfficiencyFunctions!D$2:D$206,$B534))/($E534-$C534)*($A534-$C534)+INDEX(EfficiencyFunctions!D$2:D$206,$B534)),(IF($B534&lt;206,INDEX(EfficiencyFunctions!D$2:D$206,$B534+1),INDEX(EfficiencyFunctions!D$2:D$206,$B534))-INDEX(EfficiencyFunctions!D$2:D$206,$B534))/($E534-$C534)*($A534-$C534)+INDEX(EfficiencyFunctions!D$2:D$206,$B534),0)</f>
        <v>0</v>
      </c>
      <c r="J534">
        <f>IF(ISNUMBER((IF($B534&lt;206,INDEX(EfficiencyFunctions!E$2:E$206,$B534+1),INDEX(EfficiencyFunctions!E$2:E$206,$B534))-INDEX(EfficiencyFunctions!E$2:E$206,$B534))/($E534-$C534)*($A534-$C534)+INDEX(EfficiencyFunctions!E$2:E$206,$B534)),(IF($B534&lt;206,INDEX(EfficiencyFunctions!E$2:E$206,$B534+1),INDEX(EfficiencyFunctions!E$2:E$206,$B534))-INDEX(EfficiencyFunctions!E$2:E$206,$B534))/($E534-$C534)*($A534-$C534)+INDEX(EfficiencyFunctions!E$2:E$206,$B534),0)</f>
        <v>0</v>
      </c>
      <c r="K534">
        <f>IF(ISNUMBER((IF($B534&lt;206,INDEX(EfficiencyFunctions!F$2:F$206,$B534+1),INDEX(EfficiencyFunctions!F$2:F$206,$B534))-INDEX(EfficiencyFunctions!F$2:F$206,$B534))/($E534-$C534)*($A534-$C534)+INDEX(EfficiencyFunctions!F$2:F$206,$B534)),(IF($B534&lt;206,INDEX(EfficiencyFunctions!F$2:F$206,$B534+1),INDEX(EfficiencyFunctions!F$2:F$206,$B534))-INDEX(EfficiencyFunctions!F$2:F$206,$B534))/($E534-$C534)*($A534-$C534)+INDEX(EfficiencyFunctions!F$2:F$206,$B534),0)</f>
        <v>0</v>
      </c>
      <c r="L534">
        <f t="shared" si="17"/>
        <v>0</v>
      </c>
      <c r="M534">
        <f>IF(ISNUMBER(MainDisplay!I534),MainDisplay!I534*MainDisplay!$A$5/(683*SUMPRODUCT('Interpolated data'!G$3:G$1003,'Interpolated data'!L$3:L$1003,MainDisplay!I$3:I$1003)),0)</f>
        <v>0</v>
      </c>
    </row>
    <row r="535" spans="1:13" x14ac:dyDescent="0.25">
      <c r="A535" t="str">
        <f>IF(ISNUMBER(MainDisplay!G535),MainDisplay!G535,"")</f>
        <v/>
      </c>
      <c r="B535" t="e">
        <f>MATCH($A535,EfficiencyFunctions!$A$2:$A$206,1)</f>
        <v>#N/A</v>
      </c>
      <c r="C535" t="e">
        <f>INDEX(EfficiencyFunctions!$A$2:$A$206,B535)</f>
        <v>#N/A</v>
      </c>
      <c r="D535" t="e">
        <f>INDEX(EfficiencyFunctions!$B$2:$B$206,B535)</f>
        <v>#N/A</v>
      </c>
      <c r="E535" t="e">
        <f>IF(B535&lt;206,INDEX(EfficiencyFunctions!$A$2:$A$206,B535+1),1000000)</f>
        <v>#N/A</v>
      </c>
      <c r="F535" t="e">
        <f>IF(B535&lt;206,INDEX(EfficiencyFunctions!$B$2:$B$206,B535+1),INDEX(EfficiencyFunctions!$B$2:$B$206,B535))</f>
        <v>#N/A</v>
      </c>
      <c r="G535">
        <f t="shared" si="16"/>
        <v>0</v>
      </c>
      <c r="H535">
        <f>IF(ISNUMBER((IF($B535&lt;206,INDEX(EfficiencyFunctions!C$2:C$206,$B535+1),INDEX(EfficiencyFunctions!C$2:C$206,$B535))-INDEX(EfficiencyFunctions!C$2:C$206,$B535))/($E535-$C535)*($A535-$C535)+INDEX(EfficiencyFunctions!C$2:C$206,$B535)),(IF($B535&lt;206,INDEX(EfficiencyFunctions!C$2:C$206,$B535+1),INDEX(EfficiencyFunctions!C$2:C$206,$B535))-INDEX(EfficiencyFunctions!C$2:C$206,$B535))/($E535-$C535)*($A535-$C535)+INDEX(EfficiencyFunctions!C$2:C$206,$B535),0)</f>
        <v>0</v>
      </c>
      <c r="I535">
        <f>IF(ISNUMBER((IF($B535&lt;206,INDEX(EfficiencyFunctions!D$2:D$206,$B535+1),INDEX(EfficiencyFunctions!D$2:D$206,$B535))-INDEX(EfficiencyFunctions!D$2:D$206,$B535))/($E535-$C535)*($A535-$C535)+INDEX(EfficiencyFunctions!D$2:D$206,$B535)),(IF($B535&lt;206,INDEX(EfficiencyFunctions!D$2:D$206,$B535+1),INDEX(EfficiencyFunctions!D$2:D$206,$B535))-INDEX(EfficiencyFunctions!D$2:D$206,$B535))/($E535-$C535)*($A535-$C535)+INDEX(EfficiencyFunctions!D$2:D$206,$B535),0)</f>
        <v>0</v>
      </c>
      <c r="J535">
        <f>IF(ISNUMBER((IF($B535&lt;206,INDEX(EfficiencyFunctions!E$2:E$206,$B535+1),INDEX(EfficiencyFunctions!E$2:E$206,$B535))-INDEX(EfficiencyFunctions!E$2:E$206,$B535))/($E535-$C535)*($A535-$C535)+INDEX(EfficiencyFunctions!E$2:E$206,$B535)),(IF($B535&lt;206,INDEX(EfficiencyFunctions!E$2:E$206,$B535+1),INDEX(EfficiencyFunctions!E$2:E$206,$B535))-INDEX(EfficiencyFunctions!E$2:E$206,$B535))/($E535-$C535)*($A535-$C535)+INDEX(EfficiencyFunctions!E$2:E$206,$B535),0)</f>
        <v>0</v>
      </c>
      <c r="K535">
        <f>IF(ISNUMBER((IF($B535&lt;206,INDEX(EfficiencyFunctions!F$2:F$206,$B535+1),INDEX(EfficiencyFunctions!F$2:F$206,$B535))-INDEX(EfficiencyFunctions!F$2:F$206,$B535))/($E535-$C535)*($A535-$C535)+INDEX(EfficiencyFunctions!F$2:F$206,$B535)),(IF($B535&lt;206,INDEX(EfficiencyFunctions!F$2:F$206,$B535+1),INDEX(EfficiencyFunctions!F$2:F$206,$B535))-INDEX(EfficiencyFunctions!F$2:F$206,$B535))/($E535-$C535)*($A535-$C535)+INDEX(EfficiencyFunctions!F$2:F$206,$B535),0)</f>
        <v>0</v>
      </c>
      <c r="L535">
        <f t="shared" si="17"/>
        <v>0</v>
      </c>
      <c r="M535">
        <f>IF(ISNUMBER(MainDisplay!I535),MainDisplay!I535*MainDisplay!$A$5/(683*SUMPRODUCT('Interpolated data'!G$3:G$1003,'Interpolated data'!L$3:L$1003,MainDisplay!I$3:I$1003)),0)</f>
        <v>0</v>
      </c>
    </row>
    <row r="536" spans="1:13" x14ac:dyDescent="0.25">
      <c r="A536" t="str">
        <f>IF(ISNUMBER(MainDisplay!G536),MainDisplay!G536,"")</f>
        <v/>
      </c>
      <c r="B536" t="e">
        <f>MATCH($A536,EfficiencyFunctions!$A$2:$A$206,1)</f>
        <v>#N/A</v>
      </c>
      <c r="C536" t="e">
        <f>INDEX(EfficiencyFunctions!$A$2:$A$206,B536)</f>
        <v>#N/A</v>
      </c>
      <c r="D536" t="e">
        <f>INDEX(EfficiencyFunctions!$B$2:$B$206,B536)</f>
        <v>#N/A</v>
      </c>
      <c r="E536" t="e">
        <f>IF(B536&lt;206,INDEX(EfficiencyFunctions!$A$2:$A$206,B536+1),1000000)</f>
        <v>#N/A</v>
      </c>
      <c r="F536" t="e">
        <f>IF(B536&lt;206,INDEX(EfficiencyFunctions!$B$2:$B$206,B536+1),INDEX(EfficiencyFunctions!$B$2:$B$206,B536))</f>
        <v>#N/A</v>
      </c>
      <c r="G536">
        <f t="shared" si="16"/>
        <v>0</v>
      </c>
      <c r="H536">
        <f>IF(ISNUMBER((IF($B536&lt;206,INDEX(EfficiencyFunctions!C$2:C$206,$B536+1),INDEX(EfficiencyFunctions!C$2:C$206,$B536))-INDEX(EfficiencyFunctions!C$2:C$206,$B536))/($E536-$C536)*($A536-$C536)+INDEX(EfficiencyFunctions!C$2:C$206,$B536)),(IF($B536&lt;206,INDEX(EfficiencyFunctions!C$2:C$206,$B536+1),INDEX(EfficiencyFunctions!C$2:C$206,$B536))-INDEX(EfficiencyFunctions!C$2:C$206,$B536))/($E536-$C536)*($A536-$C536)+INDEX(EfficiencyFunctions!C$2:C$206,$B536),0)</f>
        <v>0</v>
      </c>
      <c r="I536">
        <f>IF(ISNUMBER((IF($B536&lt;206,INDEX(EfficiencyFunctions!D$2:D$206,$B536+1),INDEX(EfficiencyFunctions!D$2:D$206,$B536))-INDEX(EfficiencyFunctions!D$2:D$206,$B536))/($E536-$C536)*($A536-$C536)+INDEX(EfficiencyFunctions!D$2:D$206,$B536)),(IF($B536&lt;206,INDEX(EfficiencyFunctions!D$2:D$206,$B536+1),INDEX(EfficiencyFunctions!D$2:D$206,$B536))-INDEX(EfficiencyFunctions!D$2:D$206,$B536))/($E536-$C536)*($A536-$C536)+INDEX(EfficiencyFunctions!D$2:D$206,$B536),0)</f>
        <v>0</v>
      </c>
      <c r="J536">
        <f>IF(ISNUMBER((IF($B536&lt;206,INDEX(EfficiencyFunctions!E$2:E$206,$B536+1),INDEX(EfficiencyFunctions!E$2:E$206,$B536))-INDEX(EfficiencyFunctions!E$2:E$206,$B536))/($E536-$C536)*($A536-$C536)+INDEX(EfficiencyFunctions!E$2:E$206,$B536)),(IF($B536&lt;206,INDEX(EfficiencyFunctions!E$2:E$206,$B536+1),INDEX(EfficiencyFunctions!E$2:E$206,$B536))-INDEX(EfficiencyFunctions!E$2:E$206,$B536))/($E536-$C536)*($A536-$C536)+INDEX(EfficiencyFunctions!E$2:E$206,$B536),0)</f>
        <v>0</v>
      </c>
      <c r="K536">
        <f>IF(ISNUMBER((IF($B536&lt;206,INDEX(EfficiencyFunctions!F$2:F$206,$B536+1),INDEX(EfficiencyFunctions!F$2:F$206,$B536))-INDEX(EfficiencyFunctions!F$2:F$206,$B536))/($E536-$C536)*($A536-$C536)+INDEX(EfficiencyFunctions!F$2:F$206,$B536)),(IF($B536&lt;206,INDEX(EfficiencyFunctions!F$2:F$206,$B536+1),INDEX(EfficiencyFunctions!F$2:F$206,$B536))-INDEX(EfficiencyFunctions!F$2:F$206,$B536))/($E536-$C536)*($A536-$C536)+INDEX(EfficiencyFunctions!F$2:F$206,$B536),0)</f>
        <v>0</v>
      </c>
      <c r="L536">
        <f t="shared" si="17"/>
        <v>0</v>
      </c>
      <c r="M536">
        <f>IF(ISNUMBER(MainDisplay!I536),MainDisplay!I536*MainDisplay!$A$5/(683*SUMPRODUCT('Interpolated data'!G$3:G$1003,'Interpolated data'!L$3:L$1003,MainDisplay!I$3:I$1003)),0)</f>
        <v>0</v>
      </c>
    </row>
    <row r="537" spans="1:13" x14ac:dyDescent="0.25">
      <c r="A537" t="str">
        <f>IF(ISNUMBER(MainDisplay!G537),MainDisplay!G537,"")</f>
        <v/>
      </c>
      <c r="B537" t="e">
        <f>MATCH($A537,EfficiencyFunctions!$A$2:$A$206,1)</f>
        <v>#N/A</v>
      </c>
      <c r="C537" t="e">
        <f>INDEX(EfficiencyFunctions!$A$2:$A$206,B537)</f>
        <v>#N/A</v>
      </c>
      <c r="D537" t="e">
        <f>INDEX(EfficiencyFunctions!$B$2:$B$206,B537)</f>
        <v>#N/A</v>
      </c>
      <c r="E537" t="e">
        <f>IF(B537&lt;206,INDEX(EfficiencyFunctions!$A$2:$A$206,B537+1),1000000)</f>
        <v>#N/A</v>
      </c>
      <c r="F537" t="e">
        <f>IF(B537&lt;206,INDEX(EfficiencyFunctions!$B$2:$B$206,B537+1),INDEX(EfficiencyFunctions!$B$2:$B$206,B537))</f>
        <v>#N/A</v>
      </c>
      <c r="G537">
        <f t="shared" si="16"/>
        <v>0</v>
      </c>
      <c r="H537">
        <f>IF(ISNUMBER((IF($B537&lt;206,INDEX(EfficiencyFunctions!C$2:C$206,$B537+1),INDEX(EfficiencyFunctions!C$2:C$206,$B537))-INDEX(EfficiencyFunctions!C$2:C$206,$B537))/($E537-$C537)*($A537-$C537)+INDEX(EfficiencyFunctions!C$2:C$206,$B537)),(IF($B537&lt;206,INDEX(EfficiencyFunctions!C$2:C$206,$B537+1),INDEX(EfficiencyFunctions!C$2:C$206,$B537))-INDEX(EfficiencyFunctions!C$2:C$206,$B537))/($E537-$C537)*($A537-$C537)+INDEX(EfficiencyFunctions!C$2:C$206,$B537),0)</f>
        <v>0</v>
      </c>
      <c r="I537">
        <f>IF(ISNUMBER((IF($B537&lt;206,INDEX(EfficiencyFunctions!D$2:D$206,$B537+1),INDEX(EfficiencyFunctions!D$2:D$206,$B537))-INDEX(EfficiencyFunctions!D$2:D$206,$B537))/($E537-$C537)*($A537-$C537)+INDEX(EfficiencyFunctions!D$2:D$206,$B537)),(IF($B537&lt;206,INDEX(EfficiencyFunctions!D$2:D$206,$B537+1),INDEX(EfficiencyFunctions!D$2:D$206,$B537))-INDEX(EfficiencyFunctions!D$2:D$206,$B537))/($E537-$C537)*($A537-$C537)+INDEX(EfficiencyFunctions!D$2:D$206,$B537),0)</f>
        <v>0</v>
      </c>
      <c r="J537">
        <f>IF(ISNUMBER((IF($B537&lt;206,INDEX(EfficiencyFunctions!E$2:E$206,$B537+1),INDEX(EfficiencyFunctions!E$2:E$206,$B537))-INDEX(EfficiencyFunctions!E$2:E$206,$B537))/($E537-$C537)*($A537-$C537)+INDEX(EfficiencyFunctions!E$2:E$206,$B537)),(IF($B537&lt;206,INDEX(EfficiencyFunctions!E$2:E$206,$B537+1),INDEX(EfficiencyFunctions!E$2:E$206,$B537))-INDEX(EfficiencyFunctions!E$2:E$206,$B537))/($E537-$C537)*($A537-$C537)+INDEX(EfficiencyFunctions!E$2:E$206,$B537),0)</f>
        <v>0</v>
      </c>
      <c r="K537">
        <f>IF(ISNUMBER((IF($B537&lt;206,INDEX(EfficiencyFunctions!F$2:F$206,$B537+1),INDEX(EfficiencyFunctions!F$2:F$206,$B537))-INDEX(EfficiencyFunctions!F$2:F$206,$B537))/($E537-$C537)*($A537-$C537)+INDEX(EfficiencyFunctions!F$2:F$206,$B537)),(IF($B537&lt;206,INDEX(EfficiencyFunctions!F$2:F$206,$B537+1),INDEX(EfficiencyFunctions!F$2:F$206,$B537))-INDEX(EfficiencyFunctions!F$2:F$206,$B537))/($E537-$C537)*($A537-$C537)+INDEX(EfficiencyFunctions!F$2:F$206,$B537),0)</f>
        <v>0</v>
      </c>
      <c r="L537">
        <f t="shared" si="17"/>
        <v>0</v>
      </c>
      <c r="M537">
        <f>IF(ISNUMBER(MainDisplay!I537),MainDisplay!I537*MainDisplay!$A$5/(683*SUMPRODUCT('Interpolated data'!G$3:G$1003,'Interpolated data'!L$3:L$1003,MainDisplay!I$3:I$1003)),0)</f>
        <v>0</v>
      </c>
    </row>
    <row r="538" spans="1:13" x14ac:dyDescent="0.25">
      <c r="A538" t="str">
        <f>IF(ISNUMBER(MainDisplay!G538),MainDisplay!G538,"")</f>
        <v/>
      </c>
      <c r="B538" t="e">
        <f>MATCH($A538,EfficiencyFunctions!$A$2:$A$206,1)</f>
        <v>#N/A</v>
      </c>
      <c r="C538" t="e">
        <f>INDEX(EfficiencyFunctions!$A$2:$A$206,B538)</f>
        <v>#N/A</v>
      </c>
      <c r="D538" t="e">
        <f>INDEX(EfficiencyFunctions!$B$2:$B$206,B538)</f>
        <v>#N/A</v>
      </c>
      <c r="E538" t="e">
        <f>IF(B538&lt;206,INDEX(EfficiencyFunctions!$A$2:$A$206,B538+1),1000000)</f>
        <v>#N/A</v>
      </c>
      <c r="F538" t="e">
        <f>IF(B538&lt;206,INDEX(EfficiencyFunctions!$B$2:$B$206,B538+1),INDEX(EfficiencyFunctions!$B$2:$B$206,B538))</f>
        <v>#N/A</v>
      </c>
      <c r="G538">
        <f t="shared" si="16"/>
        <v>0</v>
      </c>
      <c r="H538">
        <f>IF(ISNUMBER((IF($B538&lt;206,INDEX(EfficiencyFunctions!C$2:C$206,$B538+1),INDEX(EfficiencyFunctions!C$2:C$206,$B538))-INDEX(EfficiencyFunctions!C$2:C$206,$B538))/($E538-$C538)*($A538-$C538)+INDEX(EfficiencyFunctions!C$2:C$206,$B538)),(IF($B538&lt;206,INDEX(EfficiencyFunctions!C$2:C$206,$B538+1),INDEX(EfficiencyFunctions!C$2:C$206,$B538))-INDEX(EfficiencyFunctions!C$2:C$206,$B538))/($E538-$C538)*($A538-$C538)+INDEX(EfficiencyFunctions!C$2:C$206,$B538),0)</f>
        <v>0</v>
      </c>
      <c r="I538">
        <f>IF(ISNUMBER((IF($B538&lt;206,INDEX(EfficiencyFunctions!D$2:D$206,$B538+1),INDEX(EfficiencyFunctions!D$2:D$206,$B538))-INDEX(EfficiencyFunctions!D$2:D$206,$B538))/($E538-$C538)*($A538-$C538)+INDEX(EfficiencyFunctions!D$2:D$206,$B538)),(IF($B538&lt;206,INDEX(EfficiencyFunctions!D$2:D$206,$B538+1),INDEX(EfficiencyFunctions!D$2:D$206,$B538))-INDEX(EfficiencyFunctions!D$2:D$206,$B538))/($E538-$C538)*($A538-$C538)+INDEX(EfficiencyFunctions!D$2:D$206,$B538),0)</f>
        <v>0</v>
      </c>
      <c r="J538">
        <f>IF(ISNUMBER((IF($B538&lt;206,INDEX(EfficiencyFunctions!E$2:E$206,$B538+1),INDEX(EfficiencyFunctions!E$2:E$206,$B538))-INDEX(EfficiencyFunctions!E$2:E$206,$B538))/($E538-$C538)*($A538-$C538)+INDEX(EfficiencyFunctions!E$2:E$206,$B538)),(IF($B538&lt;206,INDEX(EfficiencyFunctions!E$2:E$206,$B538+1),INDEX(EfficiencyFunctions!E$2:E$206,$B538))-INDEX(EfficiencyFunctions!E$2:E$206,$B538))/($E538-$C538)*($A538-$C538)+INDEX(EfficiencyFunctions!E$2:E$206,$B538),0)</f>
        <v>0</v>
      </c>
      <c r="K538">
        <f>IF(ISNUMBER((IF($B538&lt;206,INDEX(EfficiencyFunctions!F$2:F$206,$B538+1),INDEX(EfficiencyFunctions!F$2:F$206,$B538))-INDEX(EfficiencyFunctions!F$2:F$206,$B538))/($E538-$C538)*($A538-$C538)+INDEX(EfficiencyFunctions!F$2:F$206,$B538)),(IF($B538&lt;206,INDEX(EfficiencyFunctions!F$2:F$206,$B538+1),INDEX(EfficiencyFunctions!F$2:F$206,$B538))-INDEX(EfficiencyFunctions!F$2:F$206,$B538))/($E538-$C538)*($A538-$C538)+INDEX(EfficiencyFunctions!F$2:F$206,$B538),0)</f>
        <v>0</v>
      </c>
      <c r="L538">
        <f t="shared" si="17"/>
        <v>0</v>
      </c>
      <c r="M538">
        <f>IF(ISNUMBER(MainDisplay!I538),MainDisplay!I538*MainDisplay!$A$5/(683*SUMPRODUCT('Interpolated data'!G$3:G$1003,'Interpolated data'!L$3:L$1003,MainDisplay!I$3:I$1003)),0)</f>
        <v>0</v>
      </c>
    </row>
    <row r="539" spans="1:13" x14ac:dyDescent="0.25">
      <c r="A539" t="str">
        <f>IF(ISNUMBER(MainDisplay!G539),MainDisplay!G539,"")</f>
        <v/>
      </c>
      <c r="B539" t="e">
        <f>MATCH($A539,EfficiencyFunctions!$A$2:$A$206,1)</f>
        <v>#N/A</v>
      </c>
      <c r="C539" t="e">
        <f>INDEX(EfficiencyFunctions!$A$2:$A$206,B539)</f>
        <v>#N/A</v>
      </c>
      <c r="D539" t="e">
        <f>INDEX(EfficiencyFunctions!$B$2:$B$206,B539)</f>
        <v>#N/A</v>
      </c>
      <c r="E539" t="e">
        <f>IF(B539&lt;206,INDEX(EfficiencyFunctions!$A$2:$A$206,B539+1),1000000)</f>
        <v>#N/A</v>
      </c>
      <c r="F539" t="e">
        <f>IF(B539&lt;206,INDEX(EfficiencyFunctions!$B$2:$B$206,B539+1),INDEX(EfficiencyFunctions!$B$2:$B$206,B539))</f>
        <v>#N/A</v>
      </c>
      <c r="G539">
        <f t="shared" si="16"/>
        <v>0</v>
      </c>
      <c r="H539">
        <f>IF(ISNUMBER((IF($B539&lt;206,INDEX(EfficiencyFunctions!C$2:C$206,$B539+1),INDEX(EfficiencyFunctions!C$2:C$206,$B539))-INDEX(EfficiencyFunctions!C$2:C$206,$B539))/($E539-$C539)*($A539-$C539)+INDEX(EfficiencyFunctions!C$2:C$206,$B539)),(IF($B539&lt;206,INDEX(EfficiencyFunctions!C$2:C$206,$B539+1),INDEX(EfficiencyFunctions!C$2:C$206,$B539))-INDEX(EfficiencyFunctions!C$2:C$206,$B539))/($E539-$C539)*($A539-$C539)+INDEX(EfficiencyFunctions!C$2:C$206,$B539),0)</f>
        <v>0</v>
      </c>
      <c r="I539">
        <f>IF(ISNUMBER((IF($B539&lt;206,INDEX(EfficiencyFunctions!D$2:D$206,$B539+1),INDEX(EfficiencyFunctions!D$2:D$206,$B539))-INDEX(EfficiencyFunctions!D$2:D$206,$B539))/($E539-$C539)*($A539-$C539)+INDEX(EfficiencyFunctions!D$2:D$206,$B539)),(IF($B539&lt;206,INDEX(EfficiencyFunctions!D$2:D$206,$B539+1),INDEX(EfficiencyFunctions!D$2:D$206,$B539))-INDEX(EfficiencyFunctions!D$2:D$206,$B539))/($E539-$C539)*($A539-$C539)+INDEX(EfficiencyFunctions!D$2:D$206,$B539),0)</f>
        <v>0</v>
      </c>
      <c r="J539">
        <f>IF(ISNUMBER((IF($B539&lt;206,INDEX(EfficiencyFunctions!E$2:E$206,$B539+1),INDEX(EfficiencyFunctions!E$2:E$206,$B539))-INDEX(EfficiencyFunctions!E$2:E$206,$B539))/($E539-$C539)*($A539-$C539)+INDEX(EfficiencyFunctions!E$2:E$206,$B539)),(IF($B539&lt;206,INDEX(EfficiencyFunctions!E$2:E$206,$B539+1),INDEX(EfficiencyFunctions!E$2:E$206,$B539))-INDEX(EfficiencyFunctions!E$2:E$206,$B539))/($E539-$C539)*($A539-$C539)+INDEX(EfficiencyFunctions!E$2:E$206,$B539),0)</f>
        <v>0</v>
      </c>
      <c r="K539">
        <f>IF(ISNUMBER((IF($B539&lt;206,INDEX(EfficiencyFunctions!F$2:F$206,$B539+1),INDEX(EfficiencyFunctions!F$2:F$206,$B539))-INDEX(EfficiencyFunctions!F$2:F$206,$B539))/($E539-$C539)*($A539-$C539)+INDEX(EfficiencyFunctions!F$2:F$206,$B539)),(IF($B539&lt;206,INDEX(EfficiencyFunctions!F$2:F$206,$B539+1),INDEX(EfficiencyFunctions!F$2:F$206,$B539))-INDEX(EfficiencyFunctions!F$2:F$206,$B539))/($E539-$C539)*($A539-$C539)+INDEX(EfficiencyFunctions!F$2:F$206,$B539),0)</f>
        <v>0</v>
      </c>
      <c r="L539">
        <f t="shared" si="17"/>
        <v>0</v>
      </c>
      <c r="M539">
        <f>IF(ISNUMBER(MainDisplay!I539),MainDisplay!I539*MainDisplay!$A$5/(683*SUMPRODUCT('Interpolated data'!G$3:G$1003,'Interpolated data'!L$3:L$1003,MainDisplay!I$3:I$1003)),0)</f>
        <v>0</v>
      </c>
    </row>
    <row r="540" spans="1:13" x14ac:dyDescent="0.25">
      <c r="A540" t="str">
        <f>IF(ISNUMBER(MainDisplay!G540),MainDisplay!G540,"")</f>
        <v/>
      </c>
      <c r="B540" t="e">
        <f>MATCH($A540,EfficiencyFunctions!$A$2:$A$206,1)</f>
        <v>#N/A</v>
      </c>
      <c r="C540" t="e">
        <f>INDEX(EfficiencyFunctions!$A$2:$A$206,B540)</f>
        <v>#N/A</v>
      </c>
      <c r="D540" t="e">
        <f>INDEX(EfficiencyFunctions!$B$2:$B$206,B540)</f>
        <v>#N/A</v>
      </c>
      <c r="E540" t="e">
        <f>IF(B540&lt;206,INDEX(EfficiencyFunctions!$A$2:$A$206,B540+1),1000000)</f>
        <v>#N/A</v>
      </c>
      <c r="F540" t="e">
        <f>IF(B540&lt;206,INDEX(EfficiencyFunctions!$B$2:$B$206,B540+1),INDEX(EfficiencyFunctions!$B$2:$B$206,B540))</f>
        <v>#N/A</v>
      </c>
      <c r="G540">
        <f t="shared" si="16"/>
        <v>0</v>
      </c>
      <c r="H540">
        <f>IF(ISNUMBER((IF($B540&lt;206,INDEX(EfficiencyFunctions!C$2:C$206,$B540+1),INDEX(EfficiencyFunctions!C$2:C$206,$B540))-INDEX(EfficiencyFunctions!C$2:C$206,$B540))/($E540-$C540)*($A540-$C540)+INDEX(EfficiencyFunctions!C$2:C$206,$B540)),(IF($B540&lt;206,INDEX(EfficiencyFunctions!C$2:C$206,$B540+1),INDEX(EfficiencyFunctions!C$2:C$206,$B540))-INDEX(EfficiencyFunctions!C$2:C$206,$B540))/($E540-$C540)*($A540-$C540)+INDEX(EfficiencyFunctions!C$2:C$206,$B540),0)</f>
        <v>0</v>
      </c>
      <c r="I540">
        <f>IF(ISNUMBER((IF($B540&lt;206,INDEX(EfficiencyFunctions!D$2:D$206,$B540+1),INDEX(EfficiencyFunctions!D$2:D$206,$B540))-INDEX(EfficiencyFunctions!D$2:D$206,$B540))/($E540-$C540)*($A540-$C540)+INDEX(EfficiencyFunctions!D$2:D$206,$B540)),(IF($B540&lt;206,INDEX(EfficiencyFunctions!D$2:D$206,$B540+1),INDEX(EfficiencyFunctions!D$2:D$206,$B540))-INDEX(EfficiencyFunctions!D$2:D$206,$B540))/($E540-$C540)*($A540-$C540)+INDEX(EfficiencyFunctions!D$2:D$206,$B540),0)</f>
        <v>0</v>
      </c>
      <c r="J540">
        <f>IF(ISNUMBER((IF($B540&lt;206,INDEX(EfficiencyFunctions!E$2:E$206,$B540+1),INDEX(EfficiencyFunctions!E$2:E$206,$B540))-INDEX(EfficiencyFunctions!E$2:E$206,$B540))/($E540-$C540)*($A540-$C540)+INDEX(EfficiencyFunctions!E$2:E$206,$B540)),(IF($B540&lt;206,INDEX(EfficiencyFunctions!E$2:E$206,$B540+1),INDEX(EfficiencyFunctions!E$2:E$206,$B540))-INDEX(EfficiencyFunctions!E$2:E$206,$B540))/($E540-$C540)*($A540-$C540)+INDEX(EfficiencyFunctions!E$2:E$206,$B540),0)</f>
        <v>0</v>
      </c>
      <c r="K540">
        <f>IF(ISNUMBER((IF($B540&lt;206,INDEX(EfficiencyFunctions!F$2:F$206,$B540+1),INDEX(EfficiencyFunctions!F$2:F$206,$B540))-INDEX(EfficiencyFunctions!F$2:F$206,$B540))/($E540-$C540)*($A540-$C540)+INDEX(EfficiencyFunctions!F$2:F$206,$B540)),(IF($B540&lt;206,INDEX(EfficiencyFunctions!F$2:F$206,$B540+1),INDEX(EfficiencyFunctions!F$2:F$206,$B540))-INDEX(EfficiencyFunctions!F$2:F$206,$B540))/($E540-$C540)*($A540-$C540)+INDEX(EfficiencyFunctions!F$2:F$206,$B540),0)</f>
        <v>0</v>
      </c>
      <c r="L540">
        <f t="shared" si="17"/>
        <v>0</v>
      </c>
      <c r="M540">
        <f>IF(ISNUMBER(MainDisplay!I540),MainDisplay!I540*MainDisplay!$A$5/(683*SUMPRODUCT('Interpolated data'!G$3:G$1003,'Interpolated data'!L$3:L$1003,MainDisplay!I$3:I$1003)),0)</f>
        <v>0</v>
      </c>
    </row>
    <row r="541" spans="1:13" x14ac:dyDescent="0.25">
      <c r="A541" t="str">
        <f>IF(ISNUMBER(MainDisplay!G541),MainDisplay!G541,"")</f>
        <v/>
      </c>
      <c r="B541" t="e">
        <f>MATCH($A541,EfficiencyFunctions!$A$2:$A$206,1)</f>
        <v>#N/A</v>
      </c>
      <c r="C541" t="e">
        <f>INDEX(EfficiencyFunctions!$A$2:$A$206,B541)</f>
        <v>#N/A</v>
      </c>
      <c r="D541" t="e">
        <f>INDEX(EfficiencyFunctions!$B$2:$B$206,B541)</f>
        <v>#N/A</v>
      </c>
      <c r="E541" t="e">
        <f>IF(B541&lt;206,INDEX(EfficiencyFunctions!$A$2:$A$206,B541+1),1000000)</f>
        <v>#N/A</v>
      </c>
      <c r="F541" t="e">
        <f>IF(B541&lt;206,INDEX(EfficiencyFunctions!$B$2:$B$206,B541+1),INDEX(EfficiencyFunctions!$B$2:$B$206,B541))</f>
        <v>#N/A</v>
      </c>
      <c r="G541">
        <f t="shared" si="16"/>
        <v>0</v>
      </c>
      <c r="H541">
        <f>IF(ISNUMBER((IF($B541&lt;206,INDEX(EfficiencyFunctions!C$2:C$206,$B541+1),INDEX(EfficiencyFunctions!C$2:C$206,$B541))-INDEX(EfficiencyFunctions!C$2:C$206,$B541))/($E541-$C541)*($A541-$C541)+INDEX(EfficiencyFunctions!C$2:C$206,$B541)),(IF($B541&lt;206,INDEX(EfficiencyFunctions!C$2:C$206,$B541+1),INDEX(EfficiencyFunctions!C$2:C$206,$B541))-INDEX(EfficiencyFunctions!C$2:C$206,$B541))/($E541-$C541)*($A541-$C541)+INDEX(EfficiencyFunctions!C$2:C$206,$B541),0)</f>
        <v>0</v>
      </c>
      <c r="I541">
        <f>IF(ISNUMBER((IF($B541&lt;206,INDEX(EfficiencyFunctions!D$2:D$206,$B541+1),INDEX(EfficiencyFunctions!D$2:D$206,$B541))-INDEX(EfficiencyFunctions!D$2:D$206,$B541))/($E541-$C541)*($A541-$C541)+INDEX(EfficiencyFunctions!D$2:D$206,$B541)),(IF($B541&lt;206,INDEX(EfficiencyFunctions!D$2:D$206,$B541+1),INDEX(EfficiencyFunctions!D$2:D$206,$B541))-INDEX(EfficiencyFunctions!D$2:D$206,$B541))/($E541-$C541)*($A541-$C541)+INDEX(EfficiencyFunctions!D$2:D$206,$B541),0)</f>
        <v>0</v>
      </c>
      <c r="J541">
        <f>IF(ISNUMBER((IF($B541&lt;206,INDEX(EfficiencyFunctions!E$2:E$206,$B541+1),INDEX(EfficiencyFunctions!E$2:E$206,$B541))-INDEX(EfficiencyFunctions!E$2:E$206,$B541))/($E541-$C541)*($A541-$C541)+INDEX(EfficiencyFunctions!E$2:E$206,$B541)),(IF($B541&lt;206,INDEX(EfficiencyFunctions!E$2:E$206,$B541+1),INDEX(EfficiencyFunctions!E$2:E$206,$B541))-INDEX(EfficiencyFunctions!E$2:E$206,$B541))/($E541-$C541)*($A541-$C541)+INDEX(EfficiencyFunctions!E$2:E$206,$B541),0)</f>
        <v>0</v>
      </c>
      <c r="K541">
        <f>IF(ISNUMBER((IF($B541&lt;206,INDEX(EfficiencyFunctions!F$2:F$206,$B541+1),INDEX(EfficiencyFunctions!F$2:F$206,$B541))-INDEX(EfficiencyFunctions!F$2:F$206,$B541))/($E541-$C541)*($A541-$C541)+INDEX(EfficiencyFunctions!F$2:F$206,$B541)),(IF($B541&lt;206,INDEX(EfficiencyFunctions!F$2:F$206,$B541+1),INDEX(EfficiencyFunctions!F$2:F$206,$B541))-INDEX(EfficiencyFunctions!F$2:F$206,$B541))/($E541-$C541)*($A541-$C541)+INDEX(EfficiencyFunctions!F$2:F$206,$B541),0)</f>
        <v>0</v>
      </c>
      <c r="L541">
        <f t="shared" si="17"/>
        <v>0</v>
      </c>
      <c r="M541">
        <f>IF(ISNUMBER(MainDisplay!I541),MainDisplay!I541*MainDisplay!$A$5/(683*SUMPRODUCT('Interpolated data'!G$3:G$1003,'Interpolated data'!L$3:L$1003,MainDisplay!I$3:I$1003)),0)</f>
        <v>0</v>
      </c>
    </row>
    <row r="542" spans="1:13" x14ac:dyDescent="0.25">
      <c r="A542" t="str">
        <f>IF(ISNUMBER(MainDisplay!G542),MainDisplay!G542,"")</f>
        <v/>
      </c>
      <c r="B542" t="e">
        <f>MATCH($A542,EfficiencyFunctions!$A$2:$A$206,1)</f>
        <v>#N/A</v>
      </c>
      <c r="C542" t="e">
        <f>INDEX(EfficiencyFunctions!$A$2:$A$206,B542)</f>
        <v>#N/A</v>
      </c>
      <c r="D542" t="e">
        <f>INDEX(EfficiencyFunctions!$B$2:$B$206,B542)</f>
        <v>#N/A</v>
      </c>
      <c r="E542" t="e">
        <f>IF(B542&lt;206,INDEX(EfficiencyFunctions!$A$2:$A$206,B542+1),1000000)</f>
        <v>#N/A</v>
      </c>
      <c r="F542" t="e">
        <f>IF(B542&lt;206,INDEX(EfficiencyFunctions!$B$2:$B$206,B542+1),INDEX(EfficiencyFunctions!$B$2:$B$206,B542))</f>
        <v>#N/A</v>
      </c>
      <c r="G542">
        <f t="shared" si="16"/>
        <v>0</v>
      </c>
      <c r="H542">
        <f>IF(ISNUMBER((IF($B542&lt;206,INDEX(EfficiencyFunctions!C$2:C$206,$B542+1),INDEX(EfficiencyFunctions!C$2:C$206,$B542))-INDEX(EfficiencyFunctions!C$2:C$206,$B542))/($E542-$C542)*($A542-$C542)+INDEX(EfficiencyFunctions!C$2:C$206,$B542)),(IF($B542&lt;206,INDEX(EfficiencyFunctions!C$2:C$206,$B542+1),INDEX(EfficiencyFunctions!C$2:C$206,$B542))-INDEX(EfficiencyFunctions!C$2:C$206,$B542))/($E542-$C542)*($A542-$C542)+INDEX(EfficiencyFunctions!C$2:C$206,$B542),0)</f>
        <v>0</v>
      </c>
      <c r="I542">
        <f>IF(ISNUMBER((IF($B542&lt;206,INDEX(EfficiencyFunctions!D$2:D$206,$B542+1),INDEX(EfficiencyFunctions!D$2:D$206,$B542))-INDEX(EfficiencyFunctions!D$2:D$206,$B542))/($E542-$C542)*($A542-$C542)+INDEX(EfficiencyFunctions!D$2:D$206,$B542)),(IF($B542&lt;206,INDEX(EfficiencyFunctions!D$2:D$206,$B542+1),INDEX(EfficiencyFunctions!D$2:D$206,$B542))-INDEX(EfficiencyFunctions!D$2:D$206,$B542))/($E542-$C542)*($A542-$C542)+INDEX(EfficiencyFunctions!D$2:D$206,$B542),0)</f>
        <v>0</v>
      </c>
      <c r="J542">
        <f>IF(ISNUMBER((IF($B542&lt;206,INDEX(EfficiencyFunctions!E$2:E$206,$B542+1),INDEX(EfficiencyFunctions!E$2:E$206,$B542))-INDEX(EfficiencyFunctions!E$2:E$206,$B542))/($E542-$C542)*($A542-$C542)+INDEX(EfficiencyFunctions!E$2:E$206,$B542)),(IF($B542&lt;206,INDEX(EfficiencyFunctions!E$2:E$206,$B542+1),INDEX(EfficiencyFunctions!E$2:E$206,$B542))-INDEX(EfficiencyFunctions!E$2:E$206,$B542))/($E542-$C542)*($A542-$C542)+INDEX(EfficiencyFunctions!E$2:E$206,$B542),0)</f>
        <v>0</v>
      </c>
      <c r="K542">
        <f>IF(ISNUMBER((IF($B542&lt;206,INDEX(EfficiencyFunctions!F$2:F$206,$B542+1),INDEX(EfficiencyFunctions!F$2:F$206,$B542))-INDEX(EfficiencyFunctions!F$2:F$206,$B542))/($E542-$C542)*($A542-$C542)+INDEX(EfficiencyFunctions!F$2:F$206,$B542)),(IF($B542&lt;206,INDEX(EfficiencyFunctions!F$2:F$206,$B542+1),INDEX(EfficiencyFunctions!F$2:F$206,$B542))-INDEX(EfficiencyFunctions!F$2:F$206,$B542))/($E542-$C542)*($A542-$C542)+INDEX(EfficiencyFunctions!F$2:F$206,$B542),0)</f>
        <v>0</v>
      </c>
      <c r="L542">
        <f t="shared" si="17"/>
        <v>0</v>
      </c>
      <c r="M542">
        <f>IF(ISNUMBER(MainDisplay!I542),MainDisplay!I542*MainDisplay!$A$5/(683*SUMPRODUCT('Interpolated data'!G$3:G$1003,'Interpolated data'!L$3:L$1003,MainDisplay!I$3:I$1003)),0)</f>
        <v>0</v>
      </c>
    </row>
    <row r="543" spans="1:13" x14ac:dyDescent="0.25">
      <c r="A543" t="str">
        <f>IF(ISNUMBER(MainDisplay!G543),MainDisplay!G543,"")</f>
        <v/>
      </c>
      <c r="B543" t="e">
        <f>MATCH($A543,EfficiencyFunctions!$A$2:$A$206,1)</f>
        <v>#N/A</v>
      </c>
      <c r="C543" t="e">
        <f>INDEX(EfficiencyFunctions!$A$2:$A$206,B543)</f>
        <v>#N/A</v>
      </c>
      <c r="D543" t="e">
        <f>INDEX(EfficiencyFunctions!$B$2:$B$206,B543)</f>
        <v>#N/A</v>
      </c>
      <c r="E543" t="e">
        <f>IF(B543&lt;206,INDEX(EfficiencyFunctions!$A$2:$A$206,B543+1),1000000)</f>
        <v>#N/A</v>
      </c>
      <c r="F543" t="e">
        <f>IF(B543&lt;206,INDEX(EfficiencyFunctions!$B$2:$B$206,B543+1),INDEX(EfficiencyFunctions!$B$2:$B$206,B543))</f>
        <v>#N/A</v>
      </c>
      <c r="G543">
        <f t="shared" si="16"/>
        <v>0</v>
      </c>
      <c r="H543">
        <f>IF(ISNUMBER((IF($B543&lt;206,INDEX(EfficiencyFunctions!C$2:C$206,$B543+1),INDEX(EfficiencyFunctions!C$2:C$206,$B543))-INDEX(EfficiencyFunctions!C$2:C$206,$B543))/($E543-$C543)*($A543-$C543)+INDEX(EfficiencyFunctions!C$2:C$206,$B543)),(IF($B543&lt;206,INDEX(EfficiencyFunctions!C$2:C$206,$B543+1),INDEX(EfficiencyFunctions!C$2:C$206,$B543))-INDEX(EfficiencyFunctions!C$2:C$206,$B543))/($E543-$C543)*($A543-$C543)+INDEX(EfficiencyFunctions!C$2:C$206,$B543),0)</f>
        <v>0</v>
      </c>
      <c r="I543">
        <f>IF(ISNUMBER((IF($B543&lt;206,INDEX(EfficiencyFunctions!D$2:D$206,$B543+1),INDEX(EfficiencyFunctions!D$2:D$206,$B543))-INDEX(EfficiencyFunctions!D$2:D$206,$B543))/($E543-$C543)*($A543-$C543)+INDEX(EfficiencyFunctions!D$2:D$206,$B543)),(IF($B543&lt;206,INDEX(EfficiencyFunctions!D$2:D$206,$B543+1),INDEX(EfficiencyFunctions!D$2:D$206,$B543))-INDEX(EfficiencyFunctions!D$2:D$206,$B543))/($E543-$C543)*($A543-$C543)+INDEX(EfficiencyFunctions!D$2:D$206,$B543),0)</f>
        <v>0</v>
      </c>
      <c r="J543">
        <f>IF(ISNUMBER((IF($B543&lt;206,INDEX(EfficiencyFunctions!E$2:E$206,$B543+1),INDEX(EfficiencyFunctions!E$2:E$206,$B543))-INDEX(EfficiencyFunctions!E$2:E$206,$B543))/($E543-$C543)*($A543-$C543)+INDEX(EfficiencyFunctions!E$2:E$206,$B543)),(IF($B543&lt;206,INDEX(EfficiencyFunctions!E$2:E$206,$B543+1),INDEX(EfficiencyFunctions!E$2:E$206,$B543))-INDEX(EfficiencyFunctions!E$2:E$206,$B543))/($E543-$C543)*($A543-$C543)+INDEX(EfficiencyFunctions!E$2:E$206,$B543),0)</f>
        <v>0</v>
      </c>
      <c r="K543">
        <f>IF(ISNUMBER((IF($B543&lt;206,INDEX(EfficiencyFunctions!F$2:F$206,$B543+1),INDEX(EfficiencyFunctions!F$2:F$206,$B543))-INDEX(EfficiencyFunctions!F$2:F$206,$B543))/($E543-$C543)*($A543-$C543)+INDEX(EfficiencyFunctions!F$2:F$206,$B543)),(IF($B543&lt;206,INDEX(EfficiencyFunctions!F$2:F$206,$B543+1),INDEX(EfficiencyFunctions!F$2:F$206,$B543))-INDEX(EfficiencyFunctions!F$2:F$206,$B543))/($E543-$C543)*($A543-$C543)+INDEX(EfficiencyFunctions!F$2:F$206,$B543),0)</f>
        <v>0</v>
      </c>
      <c r="L543">
        <f t="shared" si="17"/>
        <v>0</v>
      </c>
      <c r="M543">
        <f>IF(ISNUMBER(MainDisplay!I543),MainDisplay!I543*MainDisplay!$A$5/(683*SUMPRODUCT('Interpolated data'!G$3:G$1003,'Interpolated data'!L$3:L$1003,MainDisplay!I$3:I$1003)),0)</f>
        <v>0</v>
      </c>
    </row>
    <row r="544" spans="1:13" x14ac:dyDescent="0.25">
      <c r="A544" t="str">
        <f>IF(ISNUMBER(MainDisplay!G544),MainDisplay!G544,"")</f>
        <v/>
      </c>
      <c r="B544" t="e">
        <f>MATCH($A544,EfficiencyFunctions!$A$2:$A$206,1)</f>
        <v>#N/A</v>
      </c>
      <c r="C544" t="e">
        <f>INDEX(EfficiencyFunctions!$A$2:$A$206,B544)</f>
        <v>#N/A</v>
      </c>
      <c r="D544" t="e">
        <f>INDEX(EfficiencyFunctions!$B$2:$B$206,B544)</f>
        <v>#N/A</v>
      </c>
      <c r="E544" t="e">
        <f>IF(B544&lt;206,INDEX(EfficiencyFunctions!$A$2:$A$206,B544+1),1000000)</f>
        <v>#N/A</v>
      </c>
      <c r="F544" t="e">
        <f>IF(B544&lt;206,INDEX(EfficiencyFunctions!$B$2:$B$206,B544+1),INDEX(EfficiencyFunctions!$B$2:$B$206,B544))</f>
        <v>#N/A</v>
      </c>
      <c r="G544">
        <f t="shared" si="16"/>
        <v>0</v>
      </c>
      <c r="H544">
        <f>IF(ISNUMBER((IF($B544&lt;206,INDEX(EfficiencyFunctions!C$2:C$206,$B544+1),INDEX(EfficiencyFunctions!C$2:C$206,$B544))-INDEX(EfficiencyFunctions!C$2:C$206,$B544))/($E544-$C544)*($A544-$C544)+INDEX(EfficiencyFunctions!C$2:C$206,$B544)),(IF($B544&lt;206,INDEX(EfficiencyFunctions!C$2:C$206,$B544+1),INDEX(EfficiencyFunctions!C$2:C$206,$B544))-INDEX(EfficiencyFunctions!C$2:C$206,$B544))/($E544-$C544)*($A544-$C544)+INDEX(EfficiencyFunctions!C$2:C$206,$B544),0)</f>
        <v>0</v>
      </c>
      <c r="I544">
        <f>IF(ISNUMBER((IF($B544&lt;206,INDEX(EfficiencyFunctions!D$2:D$206,$B544+1),INDEX(EfficiencyFunctions!D$2:D$206,$B544))-INDEX(EfficiencyFunctions!D$2:D$206,$B544))/($E544-$C544)*($A544-$C544)+INDEX(EfficiencyFunctions!D$2:D$206,$B544)),(IF($B544&lt;206,INDEX(EfficiencyFunctions!D$2:D$206,$B544+1),INDEX(EfficiencyFunctions!D$2:D$206,$B544))-INDEX(EfficiencyFunctions!D$2:D$206,$B544))/($E544-$C544)*($A544-$C544)+INDEX(EfficiencyFunctions!D$2:D$206,$B544),0)</f>
        <v>0</v>
      </c>
      <c r="J544">
        <f>IF(ISNUMBER((IF($B544&lt;206,INDEX(EfficiencyFunctions!E$2:E$206,$B544+1),INDEX(EfficiencyFunctions!E$2:E$206,$B544))-INDEX(EfficiencyFunctions!E$2:E$206,$B544))/($E544-$C544)*($A544-$C544)+INDEX(EfficiencyFunctions!E$2:E$206,$B544)),(IF($B544&lt;206,INDEX(EfficiencyFunctions!E$2:E$206,$B544+1),INDEX(EfficiencyFunctions!E$2:E$206,$B544))-INDEX(EfficiencyFunctions!E$2:E$206,$B544))/($E544-$C544)*($A544-$C544)+INDEX(EfficiencyFunctions!E$2:E$206,$B544),0)</f>
        <v>0</v>
      </c>
      <c r="K544">
        <f>IF(ISNUMBER((IF($B544&lt;206,INDEX(EfficiencyFunctions!F$2:F$206,$B544+1),INDEX(EfficiencyFunctions!F$2:F$206,$B544))-INDEX(EfficiencyFunctions!F$2:F$206,$B544))/($E544-$C544)*($A544-$C544)+INDEX(EfficiencyFunctions!F$2:F$206,$B544)),(IF($B544&lt;206,INDEX(EfficiencyFunctions!F$2:F$206,$B544+1),INDEX(EfficiencyFunctions!F$2:F$206,$B544))-INDEX(EfficiencyFunctions!F$2:F$206,$B544))/($E544-$C544)*($A544-$C544)+INDEX(EfficiencyFunctions!F$2:F$206,$B544),0)</f>
        <v>0</v>
      </c>
      <c r="L544">
        <f t="shared" si="17"/>
        <v>0</v>
      </c>
      <c r="M544">
        <f>IF(ISNUMBER(MainDisplay!I544),MainDisplay!I544*MainDisplay!$A$5/(683*SUMPRODUCT('Interpolated data'!G$3:G$1003,'Interpolated data'!L$3:L$1003,MainDisplay!I$3:I$1003)),0)</f>
        <v>0</v>
      </c>
    </row>
    <row r="545" spans="1:13" x14ac:dyDescent="0.25">
      <c r="A545" t="str">
        <f>IF(ISNUMBER(MainDisplay!G545),MainDisplay!G545,"")</f>
        <v/>
      </c>
      <c r="B545" t="e">
        <f>MATCH($A545,EfficiencyFunctions!$A$2:$A$206,1)</f>
        <v>#N/A</v>
      </c>
      <c r="C545" t="e">
        <f>INDEX(EfficiencyFunctions!$A$2:$A$206,B545)</f>
        <v>#N/A</v>
      </c>
      <c r="D545" t="e">
        <f>INDEX(EfficiencyFunctions!$B$2:$B$206,B545)</f>
        <v>#N/A</v>
      </c>
      <c r="E545" t="e">
        <f>IF(B545&lt;206,INDEX(EfficiencyFunctions!$A$2:$A$206,B545+1),1000000)</f>
        <v>#N/A</v>
      </c>
      <c r="F545" t="e">
        <f>IF(B545&lt;206,INDEX(EfficiencyFunctions!$B$2:$B$206,B545+1),INDEX(EfficiencyFunctions!$B$2:$B$206,B545))</f>
        <v>#N/A</v>
      </c>
      <c r="G545">
        <f t="shared" si="16"/>
        <v>0</v>
      </c>
      <c r="H545">
        <f>IF(ISNUMBER((IF($B545&lt;206,INDEX(EfficiencyFunctions!C$2:C$206,$B545+1),INDEX(EfficiencyFunctions!C$2:C$206,$B545))-INDEX(EfficiencyFunctions!C$2:C$206,$B545))/($E545-$C545)*($A545-$C545)+INDEX(EfficiencyFunctions!C$2:C$206,$B545)),(IF($B545&lt;206,INDEX(EfficiencyFunctions!C$2:C$206,$B545+1),INDEX(EfficiencyFunctions!C$2:C$206,$B545))-INDEX(EfficiencyFunctions!C$2:C$206,$B545))/($E545-$C545)*($A545-$C545)+INDEX(EfficiencyFunctions!C$2:C$206,$B545),0)</f>
        <v>0</v>
      </c>
      <c r="I545">
        <f>IF(ISNUMBER((IF($B545&lt;206,INDEX(EfficiencyFunctions!D$2:D$206,$B545+1),INDEX(EfficiencyFunctions!D$2:D$206,$B545))-INDEX(EfficiencyFunctions!D$2:D$206,$B545))/($E545-$C545)*($A545-$C545)+INDEX(EfficiencyFunctions!D$2:D$206,$B545)),(IF($B545&lt;206,INDEX(EfficiencyFunctions!D$2:D$206,$B545+1),INDEX(EfficiencyFunctions!D$2:D$206,$B545))-INDEX(EfficiencyFunctions!D$2:D$206,$B545))/($E545-$C545)*($A545-$C545)+INDEX(EfficiencyFunctions!D$2:D$206,$B545),0)</f>
        <v>0</v>
      </c>
      <c r="J545">
        <f>IF(ISNUMBER((IF($B545&lt;206,INDEX(EfficiencyFunctions!E$2:E$206,$B545+1),INDEX(EfficiencyFunctions!E$2:E$206,$B545))-INDEX(EfficiencyFunctions!E$2:E$206,$B545))/($E545-$C545)*($A545-$C545)+INDEX(EfficiencyFunctions!E$2:E$206,$B545)),(IF($B545&lt;206,INDEX(EfficiencyFunctions!E$2:E$206,$B545+1),INDEX(EfficiencyFunctions!E$2:E$206,$B545))-INDEX(EfficiencyFunctions!E$2:E$206,$B545))/($E545-$C545)*($A545-$C545)+INDEX(EfficiencyFunctions!E$2:E$206,$B545),0)</f>
        <v>0</v>
      </c>
      <c r="K545">
        <f>IF(ISNUMBER((IF($B545&lt;206,INDEX(EfficiencyFunctions!F$2:F$206,$B545+1),INDEX(EfficiencyFunctions!F$2:F$206,$B545))-INDEX(EfficiencyFunctions!F$2:F$206,$B545))/($E545-$C545)*($A545-$C545)+INDEX(EfficiencyFunctions!F$2:F$206,$B545)),(IF($B545&lt;206,INDEX(EfficiencyFunctions!F$2:F$206,$B545+1),INDEX(EfficiencyFunctions!F$2:F$206,$B545))-INDEX(EfficiencyFunctions!F$2:F$206,$B545))/($E545-$C545)*($A545-$C545)+INDEX(EfficiencyFunctions!F$2:F$206,$B545),0)</f>
        <v>0</v>
      </c>
      <c r="L545">
        <f t="shared" si="17"/>
        <v>0</v>
      </c>
      <c r="M545">
        <f>IF(ISNUMBER(MainDisplay!I545),MainDisplay!I545*MainDisplay!$A$5/(683*SUMPRODUCT('Interpolated data'!G$3:G$1003,'Interpolated data'!L$3:L$1003,MainDisplay!I$3:I$1003)),0)</f>
        <v>0</v>
      </c>
    </row>
    <row r="546" spans="1:13" x14ac:dyDescent="0.25">
      <c r="A546" t="str">
        <f>IF(ISNUMBER(MainDisplay!G546),MainDisplay!G546,"")</f>
        <v/>
      </c>
      <c r="B546" t="e">
        <f>MATCH($A546,EfficiencyFunctions!$A$2:$A$206,1)</f>
        <v>#N/A</v>
      </c>
      <c r="C546" t="e">
        <f>INDEX(EfficiencyFunctions!$A$2:$A$206,B546)</f>
        <v>#N/A</v>
      </c>
      <c r="D546" t="e">
        <f>INDEX(EfficiencyFunctions!$B$2:$B$206,B546)</f>
        <v>#N/A</v>
      </c>
      <c r="E546" t="e">
        <f>IF(B546&lt;206,INDEX(EfficiencyFunctions!$A$2:$A$206,B546+1),1000000)</f>
        <v>#N/A</v>
      </c>
      <c r="F546" t="e">
        <f>IF(B546&lt;206,INDEX(EfficiencyFunctions!$B$2:$B$206,B546+1),INDEX(EfficiencyFunctions!$B$2:$B$206,B546))</f>
        <v>#N/A</v>
      </c>
      <c r="G546">
        <f t="shared" si="16"/>
        <v>0</v>
      </c>
      <c r="H546">
        <f>IF(ISNUMBER((IF($B546&lt;206,INDEX(EfficiencyFunctions!C$2:C$206,$B546+1),INDEX(EfficiencyFunctions!C$2:C$206,$B546))-INDEX(EfficiencyFunctions!C$2:C$206,$B546))/($E546-$C546)*($A546-$C546)+INDEX(EfficiencyFunctions!C$2:C$206,$B546)),(IF($B546&lt;206,INDEX(EfficiencyFunctions!C$2:C$206,$B546+1),INDEX(EfficiencyFunctions!C$2:C$206,$B546))-INDEX(EfficiencyFunctions!C$2:C$206,$B546))/($E546-$C546)*($A546-$C546)+INDEX(EfficiencyFunctions!C$2:C$206,$B546),0)</f>
        <v>0</v>
      </c>
      <c r="I546">
        <f>IF(ISNUMBER((IF($B546&lt;206,INDEX(EfficiencyFunctions!D$2:D$206,$B546+1),INDEX(EfficiencyFunctions!D$2:D$206,$B546))-INDEX(EfficiencyFunctions!D$2:D$206,$B546))/($E546-$C546)*($A546-$C546)+INDEX(EfficiencyFunctions!D$2:D$206,$B546)),(IF($B546&lt;206,INDEX(EfficiencyFunctions!D$2:D$206,$B546+1),INDEX(EfficiencyFunctions!D$2:D$206,$B546))-INDEX(EfficiencyFunctions!D$2:D$206,$B546))/($E546-$C546)*($A546-$C546)+INDEX(EfficiencyFunctions!D$2:D$206,$B546),0)</f>
        <v>0</v>
      </c>
      <c r="J546">
        <f>IF(ISNUMBER((IF($B546&lt;206,INDEX(EfficiencyFunctions!E$2:E$206,$B546+1),INDEX(EfficiencyFunctions!E$2:E$206,$B546))-INDEX(EfficiencyFunctions!E$2:E$206,$B546))/($E546-$C546)*($A546-$C546)+INDEX(EfficiencyFunctions!E$2:E$206,$B546)),(IF($B546&lt;206,INDEX(EfficiencyFunctions!E$2:E$206,$B546+1),INDEX(EfficiencyFunctions!E$2:E$206,$B546))-INDEX(EfficiencyFunctions!E$2:E$206,$B546))/($E546-$C546)*($A546-$C546)+INDEX(EfficiencyFunctions!E$2:E$206,$B546),0)</f>
        <v>0</v>
      </c>
      <c r="K546">
        <f>IF(ISNUMBER((IF($B546&lt;206,INDEX(EfficiencyFunctions!F$2:F$206,$B546+1),INDEX(EfficiencyFunctions!F$2:F$206,$B546))-INDEX(EfficiencyFunctions!F$2:F$206,$B546))/($E546-$C546)*($A546-$C546)+INDEX(EfficiencyFunctions!F$2:F$206,$B546)),(IF($B546&lt;206,INDEX(EfficiencyFunctions!F$2:F$206,$B546+1),INDEX(EfficiencyFunctions!F$2:F$206,$B546))-INDEX(EfficiencyFunctions!F$2:F$206,$B546))/($E546-$C546)*($A546-$C546)+INDEX(EfficiencyFunctions!F$2:F$206,$B546),0)</f>
        <v>0</v>
      </c>
      <c r="L546">
        <f t="shared" si="17"/>
        <v>0</v>
      </c>
      <c r="M546">
        <f>IF(ISNUMBER(MainDisplay!I546),MainDisplay!I546*MainDisplay!$A$5/(683*SUMPRODUCT('Interpolated data'!G$3:G$1003,'Interpolated data'!L$3:L$1003,MainDisplay!I$3:I$1003)),0)</f>
        <v>0</v>
      </c>
    </row>
    <row r="547" spans="1:13" x14ac:dyDescent="0.25">
      <c r="A547" t="str">
        <f>IF(ISNUMBER(MainDisplay!G547),MainDisplay!G547,"")</f>
        <v/>
      </c>
      <c r="B547" t="e">
        <f>MATCH($A547,EfficiencyFunctions!$A$2:$A$206,1)</f>
        <v>#N/A</v>
      </c>
      <c r="C547" t="e">
        <f>INDEX(EfficiencyFunctions!$A$2:$A$206,B547)</f>
        <v>#N/A</v>
      </c>
      <c r="D547" t="e">
        <f>INDEX(EfficiencyFunctions!$B$2:$B$206,B547)</f>
        <v>#N/A</v>
      </c>
      <c r="E547" t="e">
        <f>IF(B547&lt;206,INDEX(EfficiencyFunctions!$A$2:$A$206,B547+1),1000000)</f>
        <v>#N/A</v>
      </c>
      <c r="F547" t="e">
        <f>IF(B547&lt;206,INDEX(EfficiencyFunctions!$B$2:$B$206,B547+1),INDEX(EfficiencyFunctions!$B$2:$B$206,B547))</f>
        <v>#N/A</v>
      </c>
      <c r="G547">
        <f t="shared" si="16"/>
        <v>0</v>
      </c>
      <c r="H547">
        <f>IF(ISNUMBER((IF($B547&lt;206,INDEX(EfficiencyFunctions!C$2:C$206,$B547+1),INDEX(EfficiencyFunctions!C$2:C$206,$B547))-INDEX(EfficiencyFunctions!C$2:C$206,$B547))/($E547-$C547)*($A547-$C547)+INDEX(EfficiencyFunctions!C$2:C$206,$B547)),(IF($B547&lt;206,INDEX(EfficiencyFunctions!C$2:C$206,$B547+1),INDEX(EfficiencyFunctions!C$2:C$206,$B547))-INDEX(EfficiencyFunctions!C$2:C$206,$B547))/($E547-$C547)*($A547-$C547)+INDEX(EfficiencyFunctions!C$2:C$206,$B547),0)</f>
        <v>0</v>
      </c>
      <c r="I547">
        <f>IF(ISNUMBER((IF($B547&lt;206,INDEX(EfficiencyFunctions!D$2:D$206,$B547+1),INDEX(EfficiencyFunctions!D$2:D$206,$B547))-INDEX(EfficiencyFunctions!D$2:D$206,$B547))/($E547-$C547)*($A547-$C547)+INDEX(EfficiencyFunctions!D$2:D$206,$B547)),(IF($B547&lt;206,INDEX(EfficiencyFunctions!D$2:D$206,$B547+1),INDEX(EfficiencyFunctions!D$2:D$206,$B547))-INDEX(EfficiencyFunctions!D$2:D$206,$B547))/($E547-$C547)*($A547-$C547)+INDEX(EfficiencyFunctions!D$2:D$206,$B547),0)</f>
        <v>0</v>
      </c>
      <c r="J547">
        <f>IF(ISNUMBER((IF($B547&lt;206,INDEX(EfficiencyFunctions!E$2:E$206,$B547+1),INDEX(EfficiencyFunctions!E$2:E$206,$B547))-INDEX(EfficiencyFunctions!E$2:E$206,$B547))/($E547-$C547)*($A547-$C547)+INDEX(EfficiencyFunctions!E$2:E$206,$B547)),(IF($B547&lt;206,INDEX(EfficiencyFunctions!E$2:E$206,$B547+1),INDEX(EfficiencyFunctions!E$2:E$206,$B547))-INDEX(EfficiencyFunctions!E$2:E$206,$B547))/($E547-$C547)*($A547-$C547)+INDEX(EfficiencyFunctions!E$2:E$206,$B547),0)</f>
        <v>0</v>
      </c>
      <c r="K547">
        <f>IF(ISNUMBER((IF($B547&lt;206,INDEX(EfficiencyFunctions!F$2:F$206,$B547+1),INDEX(EfficiencyFunctions!F$2:F$206,$B547))-INDEX(EfficiencyFunctions!F$2:F$206,$B547))/($E547-$C547)*($A547-$C547)+INDEX(EfficiencyFunctions!F$2:F$206,$B547)),(IF($B547&lt;206,INDEX(EfficiencyFunctions!F$2:F$206,$B547+1),INDEX(EfficiencyFunctions!F$2:F$206,$B547))-INDEX(EfficiencyFunctions!F$2:F$206,$B547))/($E547-$C547)*($A547-$C547)+INDEX(EfficiencyFunctions!F$2:F$206,$B547),0)</f>
        <v>0</v>
      </c>
      <c r="L547">
        <f t="shared" si="17"/>
        <v>0</v>
      </c>
      <c r="M547">
        <f>IF(ISNUMBER(MainDisplay!I547),MainDisplay!I547*MainDisplay!$A$5/(683*SUMPRODUCT('Interpolated data'!G$3:G$1003,'Interpolated data'!L$3:L$1003,MainDisplay!I$3:I$1003)),0)</f>
        <v>0</v>
      </c>
    </row>
    <row r="548" spans="1:13" x14ac:dyDescent="0.25">
      <c r="A548" t="str">
        <f>IF(ISNUMBER(MainDisplay!G548),MainDisplay!G548,"")</f>
        <v/>
      </c>
      <c r="B548" t="e">
        <f>MATCH($A548,EfficiencyFunctions!$A$2:$A$206,1)</f>
        <v>#N/A</v>
      </c>
      <c r="C548" t="e">
        <f>INDEX(EfficiencyFunctions!$A$2:$A$206,B548)</f>
        <v>#N/A</v>
      </c>
      <c r="D548" t="e">
        <f>INDEX(EfficiencyFunctions!$B$2:$B$206,B548)</f>
        <v>#N/A</v>
      </c>
      <c r="E548" t="e">
        <f>IF(B548&lt;206,INDEX(EfficiencyFunctions!$A$2:$A$206,B548+1),1000000)</f>
        <v>#N/A</v>
      </c>
      <c r="F548" t="e">
        <f>IF(B548&lt;206,INDEX(EfficiencyFunctions!$B$2:$B$206,B548+1),INDEX(EfficiencyFunctions!$B$2:$B$206,B548))</f>
        <v>#N/A</v>
      </c>
      <c r="G548">
        <f t="shared" si="16"/>
        <v>0</v>
      </c>
      <c r="H548">
        <f>IF(ISNUMBER((IF($B548&lt;206,INDEX(EfficiencyFunctions!C$2:C$206,$B548+1),INDEX(EfficiencyFunctions!C$2:C$206,$B548))-INDEX(EfficiencyFunctions!C$2:C$206,$B548))/($E548-$C548)*($A548-$C548)+INDEX(EfficiencyFunctions!C$2:C$206,$B548)),(IF($B548&lt;206,INDEX(EfficiencyFunctions!C$2:C$206,$B548+1),INDEX(EfficiencyFunctions!C$2:C$206,$B548))-INDEX(EfficiencyFunctions!C$2:C$206,$B548))/($E548-$C548)*($A548-$C548)+INDEX(EfficiencyFunctions!C$2:C$206,$B548),0)</f>
        <v>0</v>
      </c>
      <c r="I548">
        <f>IF(ISNUMBER((IF($B548&lt;206,INDEX(EfficiencyFunctions!D$2:D$206,$B548+1),INDEX(EfficiencyFunctions!D$2:D$206,$B548))-INDEX(EfficiencyFunctions!D$2:D$206,$B548))/($E548-$C548)*($A548-$C548)+INDEX(EfficiencyFunctions!D$2:D$206,$B548)),(IF($B548&lt;206,INDEX(EfficiencyFunctions!D$2:D$206,$B548+1),INDEX(EfficiencyFunctions!D$2:D$206,$B548))-INDEX(EfficiencyFunctions!D$2:D$206,$B548))/($E548-$C548)*($A548-$C548)+INDEX(EfficiencyFunctions!D$2:D$206,$B548),0)</f>
        <v>0</v>
      </c>
      <c r="J548">
        <f>IF(ISNUMBER((IF($B548&lt;206,INDEX(EfficiencyFunctions!E$2:E$206,$B548+1),INDEX(EfficiencyFunctions!E$2:E$206,$B548))-INDEX(EfficiencyFunctions!E$2:E$206,$B548))/($E548-$C548)*($A548-$C548)+INDEX(EfficiencyFunctions!E$2:E$206,$B548)),(IF($B548&lt;206,INDEX(EfficiencyFunctions!E$2:E$206,$B548+1),INDEX(EfficiencyFunctions!E$2:E$206,$B548))-INDEX(EfficiencyFunctions!E$2:E$206,$B548))/($E548-$C548)*($A548-$C548)+INDEX(EfficiencyFunctions!E$2:E$206,$B548),0)</f>
        <v>0</v>
      </c>
      <c r="K548">
        <f>IF(ISNUMBER((IF($B548&lt;206,INDEX(EfficiencyFunctions!F$2:F$206,$B548+1),INDEX(EfficiencyFunctions!F$2:F$206,$B548))-INDEX(EfficiencyFunctions!F$2:F$206,$B548))/($E548-$C548)*($A548-$C548)+INDEX(EfficiencyFunctions!F$2:F$206,$B548)),(IF($B548&lt;206,INDEX(EfficiencyFunctions!F$2:F$206,$B548+1),INDEX(EfficiencyFunctions!F$2:F$206,$B548))-INDEX(EfficiencyFunctions!F$2:F$206,$B548))/($E548-$C548)*($A548-$C548)+INDEX(EfficiencyFunctions!F$2:F$206,$B548),0)</f>
        <v>0</v>
      </c>
      <c r="L548">
        <f t="shared" si="17"/>
        <v>0</v>
      </c>
      <c r="M548">
        <f>IF(ISNUMBER(MainDisplay!I548),MainDisplay!I548*MainDisplay!$A$5/(683*SUMPRODUCT('Interpolated data'!G$3:G$1003,'Interpolated data'!L$3:L$1003,MainDisplay!I$3:I$1003)),0)</f>
        <v>0</v>
      </c>
    </row>
    <row r="549" spans="1:13" x14ac:dyDescent="0.25">
      <c r="A549" t="str">
        <f>IF(ISNUMBER(MainDisplay!G549),MainDisplay!G549,"")</f>
        <v/>
      </c>
      <c r="B549" t="e">
        <f>MATCH($A549,EfficiencyFunctions!$A$2:$A$206,1)</f>
        <v>#N/A</v>
      </c>
      <c r="C549" t="e">
        <f>INDEX(EfficiencyFunctions!$A$2:$A$206,B549)</f>
        <v>#N/A</v>
      </c>
      <c r="D549" t="e">
        <f>INDEX(EfficiencyFunctions!$B$2:$B$206,B549)</f>
        <v>#N/A</v>
      </c>
      <c r="E549" t="e">
        <f>IF(B549&lt;206,INDEX(EfficiencyFunctions!$A$2:$A$206,B549+1),1000000)</f>
        <v>#N/A</v>
      </c>
      <c r="F549" t="e">
        <f>IF(B549&lt;206,INDEX(EfficiencyFunctions!$B$2:$B$206,B549+1),INDEX(EfficiencyFunctions!$B$2:$B$206,B549))</f>
        <v>#N/A</v>
      </c>
      <c r="G549">
        <f t="shared" si="16"/>
        <v>0</v>
      </c>
      <c r="H549">
        <f>IF(ISNUMBER((IF($B549&lt;206,INDEX(EfficiencyFunctions!C$2:C$206,$B549+1),INDEX(EfficiencyFunctions!C$2:C$206,$B549))-INDEX(EfficiencyFunctions!C$2:C$206,$B549))/($E549-$C549)*($A549-$C549)+INDEX(EfficiencyFunctions!C$2:C$206,$B549)),(IF($B549&lt;206,INDEX(EfficiencyFunctions!C$2:C$206,$B549+1),INDEX(EfficiencyFunctions!C$2:C$206,$B549))-INDEX(EfficiencyFunctions!C$2:C$206,$B549))/($E549-$C549)*($A549-$C549)+INDEX(EfficiencyFunctions!C$2:C$206,$B549),0)</f>
        <v>0</v>
      </c>
      <c r="I549">
        <f>IF(ISNUMBER((IF($B549&lt;206,INDEX(EfficiencyFunctions!D$2:D$206,$B549+1),INDEX(EfficiencyFunctions!D$2:D$206,$B549))-INDEX(EfficiencyFunctions!D$2:D$206,$B549))/($E549-$C549)*($A549-$C549)+INDEX(EfficiencyFunctions!D$2:D$206,$B549)),(IF($B549&lt;206,INDEX(EfficiencyFunctions!D$2:D$206,$B549+1),INDEX(EfficiencyFunctions!D$2:D$206,$B549))-INDEX(EfficiencyFunctions!D$2:D$206,$B549))/($E549-$C549)*($A549-$C549)+INDEX(EfficiencyFunctions!D$2:D$206,$B549),0)</f>
        <v>0</v>
      </c>
      <c r="J549">
        <f>IF(ISNUMBER((IF($B549&lt;206,INDEX(EfficiencyFunctions!E$2:E$206,$B549+1),INDEX(EfficiencyFunctions!E$2:E$206,$B549))-INDEX(EfficiencyFunctions!E$2:E$206,$B549))/($E549-$C549)*($A549-$C549)+INDEX(EfficiencyFunctions!E$2:E$206,$B549)),(IF($B549&lt;206,INDEX(EfficiencyFunctions!E$2:E$206,$B549+1),INDEX(EfficiencyFunctions!E$2:E$206,$B549))-INDEX(EfficiencyFunctions!E$2:E$206,$B549))/($E549-$C549)*($A549-$C549)+INDEX(EfficiencyFunctions!E$2:E$206,$B549),0)</f>
        <v>0</v>
      </c>
      <c r="K549">
        <f>IF(ISNUMBER((IF($B549&lt;206,INDEX(EfficiencyFunctions!F$2:F$206,$B549+1),INDEX(EfficiencyFunctions!F$2:F$206,$B549))-INDEX(EfficiencyFunctions!F$2:F$206,$B549))/($E549-$C549)*($A549-$C549)+INDEX(EfficiencyFunctions!F$2:F$206,$B549)),(IF($B549&lt;206,INDEX(EfficiencyFunctions!F$2:F$206,$B549+1),INDEX(EfficiencyFunctions!F$2:F$206,$B549))-INDEX(EfficiencyFunctions!F$2:F$206,$B549))/($E549-$C549)*($A549-$C549)+INDEX(EfficiencyFunctions!F$2:F$206,$B549),0)</f>
        <v>0</v>
      </c>
      <c r="L549">
        <f t="shared" si="17"/>
        <v>0</v>
      </c>
      <c r="M549">
        <f>IF(ISNUMBER(MainDisplay!I549),MainDisplay!I549*MainDisplay!$A$5/(683*SUMPRODUCT('Interpolated data'!G$3:G$1003,'Interpolated data'!L$3:L$1003,MainDisplay!I$3:I$1003)),0)</f>
        <v>0</v>
      </c>
    </row>
    <row r="550" spans="1:13" x14ac:dyDescent="0.25">
      <c r="A550" t="str">
        <f>IF(ISNUMBER(MainDisplay!G550),MainDisplay!G550,"")</f>
        <v/>
      </c>
      <c r="B550" t="e">
        <f>MATCH($A550,EfficiencyFunctions!$A$2:$A$206,1)</f>
        <v>#N/A</v>
      </c>
      <c r="C550" t="e">
        <f>INDEX(EfficiencyFunctions!$A$2:$A$206,B550)</f>
        <v>#N/A</v>
      </c>
      <c r="D550" t="e">
        <f>INDEX(EfficiencyFunctions!$B$2:$B$206,B550)</f>
        <v>#N/A</v>
      </c>
      <c r="E550" t="e">
        <f>IF(B550&lt;206,INDEX(EfficiencyFunctions!$A$2:$A$206,B550+1),1000000)</f>
        <v>#N/A</v>
      </c>
      <c r="F550" t="e">
        <f>IF(B550&lt;206,INDEX(EfficiencyFunctions!$B$2:$B$206,B550+1),INDEX(EfficiencyFunctions!$B$2:$B$206,B550))</f>
        <v>#N/A</v>
      </c>
      <c r="G550">
        <f t="shared" si="16"/>
        <v>0</v>
      </c>
      <c r="H550">
        <f>IF(ISNUMBER((IF($B550&lt;206,INDEX(EfficiencyFunctions!C$2:C$206,$B550+1),INDEX(EfficiencyFunctions!C$2:C$206,$B550))-INDEX(EfficiencyFunctions!C$2:C$206,$B550))/($E550-$C550)*($A550-$C550)+INDEX(EfficiencyFunctions!C$2:C$206,$B550)),(IF($B550&lt;206,INDEX(EfficiencyFunctions!C$2:C$206,$B550+1),INDEX(EfficiencyFunctions!C$2:C$206,$B550))-INDEX(EfficiencyFunctions!C$2:C$206,$B550))/($E550-$C550)*($A550-$C550)+INDEX(EfficiencyFunctions!C$2:C$206,$B550),0)</f>
        <v>0</v>
      </c>
      <c r="I550">
        <f>IF(ISNUMBER((IF($B550&lt;206,INDEX(EfficiencyFunctions!D$2:D$206,$B550+1),INDEX(EfficiencyFunctions!D$2:D$206,$B550))-INDEX(EfficiencyFunctions!D$2:D$206,$B550))/($E550-$C550)*($A550-$C550)+INDEX(EfficiencyFunctions!D$2:D$206,$B550)),(IF($B550&lt;206,INDEX(EfficiencyFunctions!D$2:D$206,$B550+1),INDEX(EfficiencyFunctions!D$2:D$206,$B550))-INDEX(EfficiencyFunctions!D$2:D$206,$B550))/($E550-$C550)*($A550-$C550)+INDEX(EfficiencyFunctions!D$2:D$206,$B550),0)</f>
        <v>0</v>
      </c>
      <c r="J550">
        <f>IF(ISNUMBER((IF($B550&lt;206,INDEX(EfficiencyFunctions!E$2:E$206,$B550+1),INDEX(EfficiencyFunctions!E$2:E$206,$B550))-INDEX(EfficiencyFunctions!E$2:E$206,$B550))/($E550-$C550)*($A550-$C550)+INDEX(EfficiencyFunctions!E$2:E$206,$B550)),(IF($B550&lt;206,INDEX(EfficiencyFunctions!E$2:E$206,$B550+1),INDEX(EfficiencyFunctions!E$2:E$206,$B550))-INDEX(EfficiencyFunctions!E$2:E$206,$B550))/($E550-$C550)*($A550-$C550)+INDEX(EfficiencyFunctions!E$2:E$206,$B550),0)</f>
        <v>0</v>
      </c>
      <c r="K550">
        <f>IF(ISNUMBER((IF($B550&lt;206,INDEX(EfficiencyFunctions!F$2:F$206,$B550+1),INDEX(EfficiencyFunctions!F$2:F$206,$B550))-INDEX(EfficiencyFunctions!F$2:F$206,$B550))/($E550-$C550)*($A550-$C550)+INDEX(EfficiencyFunctions!F$2:F$206,$B550)),(IF($B550&lt;206,INDEX(EfficiencyFunctions!F$2:F$206,$B550+1),INDEX(EfficiencyFunctions!F$2:F$206,$B550))-INDEX(EfficiencyFunctions!F$2:F$206,$B550))/($E550-$C550)*($A550-$C550)+INDEX(EfficiencyFunctions!F$2:F$206,$B550),0)</f>
        <v>0</v>
      </c>
      <c r="L550">
        <f t="shared" si="17"/>
        <v>0</v>
      </c>
      <c r="M550">
        <f>IF(ISNUMBER(MainDisplay!I550),MainDisplay!I550*MainDisplay!$A$5/(683*SUMPRODUCT('Interpolated data'!G$3:G$1003,'Interpolated data'!L$3:L$1003,MainDisplay!I$3:I$1003)),0)</f>
        <v>0</v>
      </c>
    </row>
    <row r="551" spans="1:13" x14ac:dyDescent="0.25">
      <c r="A551" t="str">
        <f>IF(ISNUMBER(MainDisplay!G551),MainDisplay!G551,"")</f>
        <v/>
      </c>
      <c r="B551" t="e">
        <f>MATCH($A551,EfficiencyFunctions!$A$2:$A$206,1)</f>
        <v>#N/A</v>
      </c>
      <c r="C551" t="e">
        <f>INDEX(EfficiencyFunctions!$A$2:$A$206,B551)</f>
        <v>#N/A</v>
      </c>
      <c r="D551" t="e">
        <f>INDEX(EfficiencyFunctions!$B$2:$B$206,B551)</f>
        <v>#N/A</v>
      </c>
      <c r="E551" t="e">
        <f>IF(B551&lt;206,INDEX(EfficiencyFunctions!$A$2:$A$206,B551+1),1000000)</f>
        <v>#N/A</v>
      </c>
      <c r="F551" t="e">
        <f>IF(B551&lt;206,INDEX(EfficiencyFunctions!$B$2:$B$206,B551+1),INDEX(EfficiencyFunctions!$B$2:$B$206,B551))</f>
        <v>#N/A</v>
      </c>
      <c r="G551">
        <f t="shared" si="16"/>
        <v>0</v>
      </c>
      <c r="H551">
        <f>IF(ISNUMBER((IF($B551&lt;206,INDEX(EfficiencyFunctions!C$2:C$206,$B551+1),INDEX(EfficiencyFunctions!C$2:C$206,$B551))-INDEX(EfficiencyFunctions!C$2:C$206,$B551))/($E551-$C551)*($A551-$C551)+INDEX(EfficiencyFunctions!C$2:C$206,$B551)),(IF($B551&lt;206,INDEX(EfficiencyFunctions!C$2:C$206,$B551+1),INDEX(EfficiencyFunctions!C$2:C$206,$B551))-INDEX(EfficiencyFunctions!C$2:C$206,$B551))/($E551-$C551)*($A551-$C551)+INDEX(EfficiencyFunctions!C$2:C$206,$B551),0)</f>
        <v>0</v>
      </c>
      <c r="I551">
        <f>IF(ISNUMBER((IF($B551&lt;206,INDEX(EfficiencyFunctions!D$2:D$206,$B551+1),INDEX(EfficiencyFunctions!D$2:D$206,$B551))-INDEX(EfficiencyFunctions!D$2:D$206,$B551))/($E551-$C551)*($A551-$C551)+INDEX(EfficiencyFunctions!D$2:D$206,$B551)),(IF($B551&lt;206,INDEX(EfficiencyFunctions!D$2:D$206,$B551+1),INDEX(EfficiencyFunctions!D$2:D$206,$B551))-INDEX(EfficiencyFunctions!D$2:D$206,$B551))/($E551-$C551)*($A551-$C551)+INDEX(EfficiencyFunctions!D$2:D$206,$B551),0)</f>
        <v>0</v>
      </c>
      <c r="J551">
        <f>IF(ISNUMBER((IF($B551&lt;206,INDEX(EfficiencyFunctions!E$2:E$206,$B551+1),INDEX(EfficiencyFunctions!E$2:E$206,$B551))-INDEX(EfficiencyFunctions!E$2:E$206,$B551))/($E551-$C551)*($A551-$C551)+INDEX(EfficiencyFunctions!E$2:E$206,$B551)),(IF($B551&lt;206,INDEX(EfficiencyFunctions!E$2:E$206,$B551+1),INDEX(EfficiencyFunctions!E$2:E$206,$B551))-INDEX(EfficiencyFunctions!E$2:E$206,$B551))/($E551-$C551)*($A551-$C551)+INDEX(EfficiencyFunctions!E$2:E$206,$B551),0)</f>
        <v>0</v>
      </c>
      <c r="K551">
        <f>IF(ISNUMBER((IF($B551&lt;206,INDEX(EfficiencyFunctions!F$2:F$206,$B551+1),INDEX(EfficiencyFunctions!F$2:F$206,$B551))-INDEX(EfficiencyFunctions!F$2:F$206,$B551))/($E551-$C551)*($A551-$C551)+INDEX(EfficiencyFunctions!F$2:F$206,$B551)),(IF($B551&lt;206,INDEX(EfficiencyFunctions!F$2:F$206,$B551+1),INDEX(EfficiencyFunctions!F$2:F$206,$B551))-INDEX(EfficiencyFunctions!F$2:F$206,$B551))/($E551-$C551)*($A551-$C551)+INDEX(EfficiencyFunctions!F$2:F$206,$B551),0)</f>
        <v>0</v>
      </c>
      <c r="L551">
        <f t="shared" si="17"/>
        <v>0</v>
      </c>
      <c r="M551">
        <f>IF(ISNUMBER(MainDisplay!I551),MainDisplay!I551*MainDisplay!$A$5/(683*SUMPRODUCT('Interpolated data'!G$3:G$1003,'Interpolated data'!L$3:L$1003,MainDisplay!I$3:I$1003)),0)</f>
        <v>0</v>
      </c>
    </row>
    <row r="552" spans="1:13" x14ac:dyDescent="0.25">
      <c r="A552" t="str">
        <f>IF(ISNUMBER(MainDisplay!G552),MainDisplay!G552,"")</f>
        <v/>
      </c>
      <c r="B552" t="e">
        <f>MATCH($A552,EfficiencyFunctions!$A$2:$A$206,1)</f>
        <v>#N/A</v>
      </c>
      <c r="C552" t="e">
        <f>INDEX(EfficiencyFunctions!$A$2:$A$206,B552)</f>
        <v>#N/A</v>
      </c>
      <c r="D552" t="e">
        <f>INDEX(EfficiencyFunctions!$B$2:$B$206,B552)</f>
        <v>#N/A</v>
      </c>
      <c r="E552" t="e">
        <f>IF(B552&lt;206,INDEX(EfficiencyFunctions!$A$2:$A$206,B552+1),1000000)</f>
        <v>#N/A</v>
      </c>
      <c r="F552" t="e">
        <f>IF(B552&lt;206,INDEX(EfficiencyFunctions!$B$2:$B$206,B552+1),INDEX(EfficiencyFunctions!$B$2:$B$206,B552))</f>
        <v>#N/A</v>
      </c>
      <c r="G552">
        <f t="shared" si="16"/>
        <v>0</v>
      </c>
      <c r="H552">
        <f>IF(ISNUMBER((IF($B552&lt;206,INDEX(EfficiencyFunctions!C$2:C$206,$B552+1),INDEX(EfficiencyFunctions!C$2:C$206,$B552))-INDEX(EfficiencyFunctions!C$2:C$206,$B552))/($E552-$C552)*($A552-$C552)+INDEX(EfficiencyFunctions!C$2:C$206,$B552)),(IF($B552&lt;206,INDEX(EfficiencyFunctions!C$2:C$206,$B552+1),INDEX(EfficiencyFunctions!C$2:C$206,$B552))-INDEX(EfficiencyFunctions!C$2:C$206,$B552))/($E552-$C552)*($A552-$C552)+INDEX(EfficiencyFunctions!C$2:C$206,$B552),0)</f>
        <v>0</v>
      </c>
      <c r="I552">
        <f>IF(ISNUMBER((IF($B552&lt;206,INDEX(EfficiencyFunctions!D$2:D$206,$B552+1),INDEX(EfficiencyFunctions!D$2:D$206,$B552))-INDEX(EfficiencyFunctions!D$2:D$206,$B552))/($E552-$C552)*($A552-$C552)+INDEX(EfficiencyFunctions!D$2:D$206,$B552)),(IF($B552&lt;206,INDEX(EfficiencyFunctions!D$2:D$206,$B552+1),INDEX(EfficiencyFunctions!D$2:D$206,$B552))-INDEX(EfficiencyFunctions!D$2:D$206,$B552))/($E552-$C552)*($A552-$C552)+INDEX(EfficiencyFunctions!D$2:D$206,$B552),0)</f>
        <v>0</v>
      </c>
      <c r="J552">
        <f>IF(ISNUMBER((IF($B552&lt;206,INDEX(EfficiencyFunctions!E$2:E$206,$B552+1),INDEX(EfficiencyFunctions!E$2:E$206,$B552))-INDEX(EfficiencyFunctions!E$2:E$206,$B552))/($E552-$C552)*($A552-$C552)+INDEX(EfficiencyFunctions!E$2:E$206,$B552)),(IF($B552&lt;206,INDEX(EfficiencyFunctions!E$2:E$206,$B552+1),INDEX(EfficiencyFunctions!E$2:E$206,$B552))-INDEX(EfficiencyFunctions!E$2:E$206,$B552))/($E552-$C552)*($A552-$C552)+INDEX(EfficiencyFunctions!E$2:E$206,$B552),0)</f>
        <v>0</v>
      </c>
      <c r="K552">
        <f>IF(ISNUMBER((IF($B552&lt;206,INDEX(EfficiencyFunctions!F$2:F$206,$B552+1),INDEX(EfficiencyFunctions!F$2:F$206,$B552))-INDEX(EfficiencyFunctions!F$2:F$206,$B552))/($E552-$C552)*($A552-$C552)+INDEX(EfficiencyFunctions!F$2:F$206,$B552)),(IF($B552&lt;206,INDEX(EfficiencyFunctions!F$2:F$206,$B552+1),INDEX(EfficiencyFunctions!F$2:F$206,$B552))-INDEX(EfficiencyFunctions!F$2:F$206,$B552))/($E552-$C552)*($A552-$C552)+INDEX(EfficiencyFunctions!F$2:F$206,$B552),0)</f>
        <v>0</v>
      </c>
      <c r="L552">
        <f t="shared" si="17"/>
        <v>0</v>
      </c>
      <c r="M552">
        <f>IF(ISNUMBER(MainDisplay!I552),MainDisplay!I552*MainDisplay!$A$5/(683*SUMPRODUCT('Interpolated data'!G$3:G$1003,'Interpolated data'!L$3:L$1003,MainDisplay!I$3:I$1003)),0)</f>
        <v>0</v>
      </c>
    </row>
    <row r="553" spans="1:13" x14ac:dyDescent="0.25">
      <c r="A553" t="str">
        <f>IF(ISNUMBER(MainDisplay!G553),MainDisplay!G553,"")</f>
        <v/>
      </c>
      <c r="B553" t="e">
        <f>MATCH($A553,EfficiencyFunctions!$A$2:$A$206,1)</f>
        <v>#N/A</v>
      </c>
      <c r="C553" t="e">
        <f>INDEX(EfficiencyFunctions!$A$2:$A$206,B553)</f>
        <v>#N/A</v>
      </c>
      <c r="D553" t="e">
        <f>INDEX(EfficiencyFunctions!$B$2:$B$206,B553)</f>
        <v>#N/A</v>
      </c>
      <c r="E553" t="e">
        <f>IF(B553&lt;206,INDEX(EfficiencyFunctions!$A$2:$A$206,B553+1),1000000)</f>
        <v>#N/A</v>
      </c>
      <c r="F553" t="e">
        <f>IF(B553&lt;206,INDEX(EfficiencyFunctions!$B$2:$B$206,B553+1),INDEX(EfficiencyFunctions!$B$2:$B$206,B553))</f>
        <v>#N/A</v>
      </c>
      <c r="G553">
        <f t="shared" si="16"/>
        <v>0</v>
      </c>
      <c r="H553">
        <f>IF(ISNUMBER((IF($B553&lt;206,INDEX(EfficiencyFunctions!C$2:C$206,$B553+1),INDEX(EfficiencyFunctions!C$2:C$206,$B553))-INDEX(EfficiencyFunctions!C$2:C$206,$B553))/($E553-$C553)*($A553-$C553)+INDEX(EfficiencyFunctions!C$2:C$206,$B553)),(IF($B553&lt;206,INDEX(EfficiencyFunctions!C$2:C$206,$B553+1),INDEX(EfficiencyFunctions!C$2:C$206,$B553))-INDEX(EfficiencyFunctions!C$2:C$206,$B553))/($E553-$C553)*($A553-$C553)+INDEX(EfficiencyFunctions!C$2:C$206,$B553),0)</f>
        <v>0</v>
      </c>
      <c r="I553">
        <f>IF(ISNUMBER((IF($B553&lt;206,INDEX(EfficiencyFunctions!D$2:D$206,$B553+1),INDEX(EfficiencyFunctions!D$2:D$206,$B553))-INDEX(EfficiencyFunctions!D$2:D$206,$B553))/($E553-$C553)*($A553-$C553)+INDEX(EfficiencyFunctions!D$2:D$206,$B553)),(IF($B553&lt;206,INDEX(EfficiencyFunctions!D$2:D$206,$B553+1),INDEX(EfficiencyFunctions!D$2:D$206,$B553))-INDEX(EfficiencyFunctions!D$2:D$206,$B553))/($E553-$C553)*($A553-$C553)+INDEX(EfficiencyFunctions!D$2:D$206,$B553),0)</f>
        <v>0</v>
      </c>
      <c r="J553">
        <f>IF(ISNUMBER((IF($B553&lt;206,INDEX(EfficiencyFunctions!E$2:E$206,$B553+1),INDEX(EfficiencyFunctions!E$2:E$206,$B553))-INDEX(EfficiencyFunctions!E$2:E$206,$B553))/($E553-$C553)*($A553-$C553)+INDEX(EfficiencyFunctions!E$2:E$206,$B553)),(IF($B553&lt;206,INDEX(EfficiencyFunctions!E$2:E$206,$B553+1),INDEX(EfficiencyFunctions!E$2:E$206,$B553))-INDEX(EfficiencyFunctions!E$2:E$206,$B553))/($E553-$C553)*($A553-$C553)+INDEX(EfficiencyFunctions!E$2:E$206,$B553),0)</f>
        <v>0</v>
      </c>
      <c r="K553">
        <f>IF(ISNUMBER((IF($B553&lt;206,INDEX(EfficiencyFunctions!F$2:F$206,$B553+1),INDEX(EfficiencyFunctions!F$2:F$206,$B553))-INDEX(EfficiencyFunctions!F$2:F$206,$B553))/($E553-$C553)*($A553-$C553)+INDEX(EfficiencyFunctions!F$2:F$206,$B553)),(IF($B553&lt;206,INDEX(EfficiencyFunctions!F$2:F$206,$B553+1),INDEX(EfficiencyFunctions!F$2:F$206,$B553))-INDEX(EfficiencyFunctions!F$2:F$206,$B553))/($E553-$C553)*($A553-$C553)+INDEX(EfficiencyFunctions!F$2:F$206,$B553),0)</f>
        <v>0</v>
      </c>
      <c r="L553">
        <f t="shared" si="17"/>
        <v>0</v>
      </c>
      <c r="M553">
        <f>IF(ISNUMBER(MainDisplay!I553),MainDisplay!I553*MainDisplay!$A$5/(683*SUMPRODUCT('Interpolated data'!G$3:G$1003,'Interpolated data'!L$3:L$1003,MainDisplay!I$3:I$1003)),0)</f>
        <v>0</v>
      </c>
    </row>
    <row r="554" spans="1:13" x14ac:dyDescent="0.25">
      <c r="A554" t="str">
        <f>IF(ISNUMBER(MainDisplay!G554),MainDisplay!G554,"")</f>
        <v/>
      </c>
      <c r="B554" t="e">
        <f>MATCH($A554,EfficiencyFunctions!$A$2:$A$206,1)</f>
        <v>#N/A</v>
      </c>
      <c r="C554" t="e">
        <f>INDEX(EfficiencyFunctions!$A$2:$A$206,B554)</f>
        <v>#N/A</v>
      </c>
      <c r="D554" t="e">
        <f>INDEX(EfficiencyFunctions!$B$2:$B$206,B554)</f>
        <v>#N/A</v>
      </c>
      <c r="E554" t="e">
        <f>IF(B554&lt;206,INDEX(EfficiencyFunctions!$A$2:$A$206,B554+1),1000000)</f>
        <v>#N/A</v>
      </c>
      <c r="F554" t="e">
        <f>IF(B554&lt;206,INDEX(EfficiencyFunctions!$B$2:$B$206,B554+1),INDEX(EfficiencyFunctions!$B$2:$B$206,B554))</f>
        <v>#N/A</v>
      </c>
      <c r="G554">
        <f t="shared" si="16"/>
        <v>0</v>
      </c>
      <c r="H554">
        <f>IF(ISNUMBER((IF($B554&lt;206,INDEX(EfficiencyFunctions!C$2:C$206,$B554+1),INDEX(EfficiencyFunctions!C$2:C$206,$B554))-INDEX(EfficiencyFunctions!C$2:C$206,$B554))/($E554-$C554)*($A554-$C554)+INDEX(EfficiencyFunctions!C$2:C$206,$B554)),(IF($B554&lt;206,INDEX(EfficiencyFunctions!C$2:C$206,$B554+1),INDEX(EfficiencyFunctions!C$2:C$206,$B554))-INDEX(EfficiencyFunctions!C$2:C$206,$B554))/($E554-$C554)*($A554-$C554)+INDEX(EfficiencyFunctions!C$2:C$206,$B554),0)</f>
        <v>0</v>
      </c>
      <c r="I554">
        <f>IF(ISNUMBER((IF($B554&lt;206,INDEX(EfficiencyFunctions!D$2:D$206,$B554+1),INDEX(EfficiencyFunctions!D$2:D$206,$B554))-INDEX(EfficiencyFunctions!D$2:D$206,$B554))/($E554-$C554)*($A554-$C554)+INDEX(EfficiencyFunctions!D$2:D$206,$B554)),(IF($B554&lt;206,INDEX(EfficiencyFunctions!D$2:D$206,$B554+1),INDEX(EfficiencyFunctions!D$2:D$206,$B554))-INDEX(EfficiencyFunctions!D$2:D$206,$B554))/($E554-$C554)*($A554-$C554)+INDEX(EfficiencyFunctions!D$2:D$206,$B554),0)</f>
        <v>0</v>
      </c>
      <c r="J554">
        <f>IF(ISNUMBER((IF($B554&lt;206,INDEX(EfficiencyFunctions!E$2:E$206,$B554+1),INDEX(EfficiencyFunctions!E$2:E$206,$B554))-INDEX(EfficiencyFunctions!E$2:E$206,$B554))/($E554-$C554)*($A554-$C554)+INDEX(EfficiencyFunctions!E$2:E$206,$B554)),(IF($B554&lt;206,INDEX(EfficiencyFunctions!E$2:E$206,$B554+1),INDEX(EfficiencyFunctions!E$2:E$206,$B554))-INDEX(EfficiencyFunctions!E$2:E$206,$B554))/($E554-$C554)*($A554-$C554)+INDEX(EfficiencyFunctions!E$2:E$206,$B554),0)</f>
        <v>0</v>
      </c>
      <c r="K554">
        <f>IF(ISNUMBER((IF($B554&lt;206,INDEX(EfficiencyFunctions!F$2:F$206,$B554+1),INDEX(EfficiencyFunctions!F$2:F$206,$B554))-INDEX(EfficiencyFunctions!F$2:F$206,$B554))/($E554-$C554)*($A554-$C554)+INDEX(EfficiencyFunctions!F$2:F$206,$B554)),(IF($B554&lt;206,INDEX(EfficiencyFunctions!F$2:F$206,$B554+1),INDEX(EfficiencyFunctions!F$2:F$206,$B554))-INDEX(EfficiencyFunctions!F$2:F$206,$B554))/($E554-$C554)*($A554-$C554)+INDEX(EfficiencyFunctions!F$2:F$206,$B554),0)</f>
        <v>0</v>
      </c>
      <c r="L554">
        <f t="shared" si="17"/>
        <v>0</v>
      </c>
      <c r="M554">
        <f>IF(ISNUMBER(MainDisplay!I554),MainDisplay!I554*MainDisplay!$A$5/(683*SUMPRODUCT('Interpolated data'!G$3:G$1003,'Interpolated data'!L$3:L$1003,MainDisplay!I$3:I$1003)),0)</f>
        <v>0</v>
      </c>
    </row>
    <row r="555" spans="1:13" x14ac:dyDescent="0.25">
      <c r="A555" t="str">
        <f>IF(ISNUMBER(MainDisplay!G555),MainDisplay!G555,"")</f>
        <v/>
      </c>
      <c r="B555" t="e">
        <f>MATCH($A555,EfficiencyFunctions!$A$2:$A$206,1)</f>
        <v>#N/A</v>
      </c>
      <c r="C555" t="e">
        <f>INDEX(EfficiencyFunctions!$A$2:$A$206,B555)</f>
        <v>#N/A</v>
      </c>
      <c r="D555" t="e">
        <f>INDEX(EfficiencyFunctions!$B$2:$B$206,B555)</f>
        <v>#N/A</v>
      </c>
      <c r="E555" t="e">
        <f>IF(B555&lt;206,INDEX(EfficiencyFunctions!$A$2:$A$206,B555+1),1000000)</f>
        <v>#N/A</v>
      </c>
      <c r="F555" t="e">
        <f>IF(B555&lt;206,INDEX(EfficiencyFunctions!$B$2:$B$206,B555+1),INDEX(EfficiencyFunctions!$B$2:$B$206,B555))</f>
        <v>#N/A</v>
      </c>
      <c r="G555">
        <f t="shared" si="16"/>
        <v>0</v>
      </c>
      <c r="H555">
        <f>IF(ISNUMBER((IF($B555&lt;206,INDEX(EfficiencyFunctions!C$2:C$206,$B555+1),INDEX(EfficiencyFunctions!C$2:C$206,$B555))-INDEX(EfficiencyFunctions!C$2:C$206,$B555))/($E555-$C555)*($A555-$C555)+INDEX(EfficiencyFunctions!C$2:C$206,$B555)),(IF($B555&lt;206,INDEX(EfficiencyFunctions!C$2:C$206,$B555+1),INDEX(EfficiencyFunctions!C$2:C$206,$B555))-INDEX(EfficiencyFunctions!C$2:C$206,$B555))/($E555-$C555)*($A555-$C555)+INDEX(EfficiencyFunctions!C$2:C$206,$B555),0)</f>
        <v>0</v>
      </c>
      <c r="I555">
        <f>IF(ISNUMBER((IF($B555&lt;206,INDEX(EfficiencyFunctions!D$2:D$206,$B555+1),INDEX(EfficiencyFunctions!D$2:D$206,$B555))-INDEX(EfficiencyFunctions!D$2:D$206,$B555))/($E555-$C555)*($A555-$C555)+INDEX(EfficiencyFunctions!D$2:D$206,$B555)),(IF($B555&lt;206,INDEX(EfficiencyFunctions!D$2:D$206,$B555+1),INDEX(EfficiencyFunctions!D$2:D$206,$B555))-INDEX(EfficiencyFunctions!D$2:D$206,$B555))/($E555-$C555)*($A555-$C555)+INDEX(EfficiencyFunctions!D$2:D$206,$B555),0)</f>
        <v>0</v>
      </c>
      <c r="J555">
        <f>IF(ISNUMBER((IF($B555&lt;206,INDEX(EfficiencyFunctions!E$2:E$206,$B555+1),INDEX(EfficiencyFunctions!E$2:E$206,$B555))-INDEX(EfficiencyFunctions!E$2:E$206,$B555))/($E555-$C555)*($A555-$C555)+INDEX(EfficiencyFunctions!E$2:E$206,$B555)),(IF($B555&lt;206,INDEX(EfficiencyFunctions!E$2:E$206,$B555+1),INDEX(EfficiencyFunctions!E$2:E$206,$B555))-INDEX(EfficiencyFunctions!E$2:E$206,$B555))/($E555-$C555)*($A555-$C555)+INDEX(EfficiencyFunctions!E$2:E$206,$B555),0)</f>
        <v>0</v>
      </c>
      <c r="K555">
        <f>IF(ISNUMBER((IF($B555&lt;206,INDEX(EfficiencyFunctions!F$2:F$206,$B555+1),INDEX(EfficiencyFunctions!F$2:F$206,$B555))-INDEX(EfficiencyFunctions!F$2:F$206,$B555))/($E555-$C555)*($A555-$C555)+INDEX(EfficiencyFunctions!F$2:F$206,$B555)),(IF($B555&lt;206,INDEX(EfficiencyFunctions!F$2:F$206,$B555+1),INDEX(EfficiencyFunctions!F$2:F$206,$B555))-INDEX(EfficiencyFunctions!F$2:F$206,$B555))/($E555-$C555)*($A555-$C555)+INDEX(EfficiencyFunctions!F$2:F$206,$B555),0)</f>
        <v>0</v>
      </c>
      <c r="L555">
        <f t="shared" si="17"/>
        <v>0</v>
      </c>
      <c r="M555">
        <f>IF(ISNUMBER(MainDisplay!I555),MainDisplay!I555*MainDisplay!$A$5/(683*SUMPRODUCT('Interpolated data'!G$3:G$1003,'Interpolated data'!L$3:L$1003,MainDisplay!I$3:I$1003)),0)</f>
        <v>0</v>
      </c>
    </row>
    <row r="556" spans="1:13" x14ac:dyDescent="0.25">
      <c r="A556" t="str">
        <f>IF(ISNUMBER(MainDisplay!G556),MainDisplay!G556,"")</f>
        <v/>
      </c>
      <c r="B556" t="e">
        <f>MATCH($A556,EfficiencyFunctions!$A$2:$A$206,1)</f>
        <v>#N/A</v>
      </c>
      <c r="C556" t="e">
        <f>INDEX(EfficiencyFunctions!$A$2:$A$206,B556)</f>
        <v>#N/A</v>
      </c>
      <c r="D556" t="e">
        <f>INDEX(EfficiencyFunctions!$B$2:$B$206,B556)</f>
        <v>#N/A</v>
      </c>
      <c r="E556" t="e">
        <f>IF(B556&lt;206,INDEX(EfficiencyFunctions!$A$2:$A$206,B556+1),1000000)</f>
        <v>#N/A</v>
      </c>
      <c r="F556" t="e">
        <f>IF(B556&lt;206,INDEX(EfficiencyFunctions!$B$2:$B$206,B556+1),INDEX(EfficiencyFunctions!$B$2:$B$206,B556))</f>
        <v>#N/A</v>
      </c>
      <c r="G556">
        <f t="shared" si="16"/>
        <v>0</v>
      </c>
      <c r="H556">
        <f>IF(ISNUMBER((IF($B556&lt;206,INDEX(EfficiencyFunctions!C$2:C$206,$B556+1),INDEX(EfficiencyFunctions!C$2:C$206,$B556))-INDEX(EfficiencyFunctions!C$2:C$206,$B556))/($E556-$C556)*($A556-$C556)+INDEX(EfficiencyFunctions!C$2:C$206,$B556)),(IF($B556&lt;206,INDEX(EfficiencyFunctions!C$2:C$206,$B556+1),INDEX(EfficiencyFunctions!C$2:C$206,$B556))-INDEX(EfficiencyFunctions!C$2:C$206,$B556))/($E556-$C556)*($A556-$C556)+INDEX(EfficiencyFunctions!C$2:C$206,$B556),0)</f>
        <v>0</v>
      </c>
      <c r="I556">
        <f>IF(ISNUMBER((IF($B556&lt;206,INDEX(EfficiencyFunctions!D$2:D$206,$B556+1),INDEX(EfficiencyFunctions!D$2:D$206,$B556))-INDEX(EfficiencyFunctions!D$2:D$206,$B556))/($E556-$C556)*($A556-$C556)+INDEX(EfficiencyFunctions!D$2:D$206,$B556)),(IF($B556&lt;206,INDEX(EfficiencyFunctions!D$2:D$206,$B556+1),INDEX(EfficiencyFunctions!D$2:D$206,$B556))-INDEX(EfficiencyFunctions!D$2:D$206,$B556))/($E556-$C556)*($A556-$C556)+INDEX(EfficiencyFunctions!D$2:D$206,$B556),0)</f>
        <v>0</v>
      </c>
      <c r="J556">
        <f>IF(ISNUMBER((IF($B556&lt;206,INDEX(EfficiencyFunctions!E$2:E$206,$B556+1),INDEX(EfficiencyFunctions!E$2:E$206,$B556))-INDEX(EfficiencyFunctions!E$2:E$206,$B556))/($E556-$C556)*($A556-$C556)+INDEX(EfficiencyFunctions!E$2:E$206,$B556)),(IF($B556&lt;206,INDEX(EfficiencyFunctions!E$2:E$206,$B556+1),INDEX(EfficiencyFunctions!E$2:E$206,$B556))-INDEX(EfficiencyFunctions!E$2:E$206,$B556))/($E556-$C556)*($A556-$C556)+INDEX(EfficiencyFunctions!E$2:E$206,$B556),0)</f>
        <v>0</v>
      </c>
      <c r="K556">
        <f>IF(ISNUMBER((IF($B556&lt;206,INDEX(EfficiencyFunctions!F$2:F$206,$B556+1),INDEX(EfficiencyFunctions!F$2:F$206,$B556))-INDEX(EfficiencyFunctions!F$2:F$206,$B556))/($E556-$C556)*($A556-$C556)+INDEX(EfficiencyFunctions!F$2:F$206,$B556)),(IF($B556&lt;206,INDEX(EfficiencyFunctions!F$2:F$206,$B556+1),INDEX(EfficiencyFunctions!F$2:F$206,$B556))-INDEX(EfficiencyFunctions!F$2:F$206,$B556))/($E556-$C556)*($A556-$C556)+INDEX(EfficiencyFunctions!F$2:F$206,$B556),0)</f>
        <v>0</v>
      </c>
      <c r="L556">
        <f t="shared" si="17"/>
        <v>0</v>
      </c>
      <c r="M556">
        <f>IF(ISNUMBER(MainDisplay!I556),MainDisplay!I556*MainDisplay!$A$5/(683*SUMPRODUCT('Interpolated data'!G$3:G$1003,'Interpolated data'!L$3:L$1003,MainDisplay!I$3:I$1003)),0)</f>
        <v>0</v>
      </c>
    </row>
    <row r="557" spans="1:13" x14ac:dyDescent="0.25">
      <c r="A557" t="str">
        <f>IF(ISNUMBER(MainDisplay!G557),MainDisplay!G557,"")</f>
        <v/>
      </c>
      <c r="B557" t="e">
        <f>MATCH($A557,EfficiencyFunctions!$A$2:$A$206,1)</f>
        <v>#N/A</v>
      </c>
      <c r="C557" t="e">
        <f>INDEX(EfficiencyFunctions!$A$2:$A$206,B557)</f>
        <v>#N/A</v>
      </c>
      <c r="D557" t="e">
        <f>INDEX(EfficiencyFunctions!$B$2:$B$206,B557)</f>
        <v>#N/A</v>
      </c>
      <c r="E557" t="e">
        <f>IF(B557&lt;206,INDEX(EfficiencyFunctions!$A$2:$A$206,B557+1),1000000)</f>
        <v>#N/A</v>
      </c>
      <c r="F557" t="e">
        <f>IF(B557&lt;206,INDEX(EfficiencyFunctions!$B$2:$B$206,B557+1),INDEX(EfficiencyFunctions!$B$2:$B$206,B557))</f>
        <v>#N/A</v>
      </c>
      <c r="G557">
        <f t="shared" si="16"/>
        <v>0</v>
      </c>
      <c r="H557">
        <f>IF(ISNUMBER((IF($B557&lt;206,INDEX(EfficiencyFunctions!C$2:C$206,$B557+1),INDEX(EfficiencyFunctions!C$2:C$206,$B557))-INDEX(EfficiencyFunctions!C$2:C$206,$B557))/($E557-$C557)*($A557-$C557)+INDEX(EfficiencyFunctions!C$2:C$206,$B557)),(IF($B557&lt;206,INDEX(EfficiencyFunctions!C$2:C$206,$B557+1),INDEX(EfficiencyFunctions!C$2:C$206,$B557))-INDEX(EfficiencyFunctions!C$2:C$206,$B557))/($E557-$C557)*($A557-$C557)+INDEX(EfficiencyFunctions!C$2:C$206,$B557),0)</f>
        <v>0</v>
      </c>
      <c r="I557">
        <f>IF(ISNUMBER((IF($B557&lt;206,INDEX(EfficiencyFunctions!D$2:D$206,$B557+1),INDEX(EfficiencyFunctions!D$2:D$206,$B557))-INDEX(EfficiencyFunctions!D$2:D$206,$B557))/($E557-$C557)*($A557-$C557)+INDEX(EfficiencyFunctions!D$2:D$206,$B557)),(IF($B557&lt;206,INDEX(EfficiencyFunctions!D$2:D$206,$B557+1),INDEX(EfficiencyFunctions!D$2:D$206,$B557))-INDEX(EfficiencyFunctions!D$2:D$206,$B557))/($E557-$C557)*($A557-$C557)+INDEX(EfficiencyFunctions!D$2:D$206,$B557),0)</f>
        <v>0</v>
      </c>
      <c r="J557">
        <f>IF(ISNUMBER((IF($B557&lt;206,INDEX(EfficiencyFunctions!E$2:E$206,$B557+1),INDEX(EfficiencyFunctions!E$2:E$206,$B557))-INDEX(EfficiencyFunctions!E$2:E$206,$B557))/($E557-$C557)*($A557-$C557)+INDEX(EfficiencyFunctions!E$2:E$206,$B557)),(IF($B557&lt;206,INDEX(EfficiencyFunctions!E$2:E$206,$B557+1),INDEX(EfficiencyFunctions!E$2:E$206,$B557))-INDEX(EfficiencyFunctions!E$2:E$206,$B557))/($E557-$C557)*($A557-$C557)+INDEX(EfficiencyFunctions!E$2:E$206,$B557),0)</f>
        <v>0</v>
      </c>
      <c r="K557">
        <f>IF(ISNUMBER((IF($B557&lt;206,INDEX(EfficiencyFunctions!F$2:F$206,$B557+1),INDEX(EfficiencyFunctions!F$2:F$206,$B557))-INDEX(EfficiencyFunctions!F$2:F$206,$B557))/($E557-$C557)*($A557-$C557)+INDEX(EfficiencyFunctions!F$2:F$206,$B557)),(IF($B557&lt;206,INDEX(EfficiencyFunctions!F$2:F$206,$B557+1),INDEX(EfficiencyFunctions!F$2:F$206,$B557))-INDEX(EfficiencyFunctions!F$2:F$206,$B557))/($E557-$C557)*($A557-$C557)+INDEX(EfficiencyFunctions!F$2:F$206,$B557),0)</f>
        <v>0</v>
      </c>
      <c r="L557">
        <f t="shared" si="17"/>
        <v>0</v>
      </c>
      <c r="M557">
        <f>IF(ISNUMBER(MainDisplay!I557),MainDisplay!I557*MainDisplay!$A$5/(683*SUMPRODUCT('Interpolated data'!G$3:G$1003,'Interpolated data'!L$3:L$1003,MainDisplay!I$3:I$1003)),0)</f>
        <v>0</v>
      </c>
    </row>
    <row r="558" spans="1:13" x14ac:dyDescent="0.25">
      <c r="A558" t="str">
        <f>IF(ISNUMBER(MainDisplay!G558),MainDisplay!G558,"")</f>
        <v/>
      </c>
      <c r="B558" t="e">
        <f>MATCH($A558,EfficiencyFunctions!$A$2:$A$206,1)</f>
        <v>#N/A</v>
      </c>
      <c r="C558" t="e">
        <f>INDEX(EfficiencyFunctions!$A$2:$A$206,B558)</f>
        <v>#N/A</v>
      </c>
      <c r="D558" t="e">
        <f>INDEX(EfficiencyFunctions!$B$2:$B$206,B558)</f>
        <v>#N/A</v>
      </c>
      <c r="E558" t="e">
        <f>IF(B558&lt;206,INDEX(EfficiencyFunctions!$A$2:$A$206,B558+1),1000000)</f>
        <v>#N/A</v>
      </c>
      <c r="F558" t="e">
        <f>IF(B558&lt;206,INDEX(EfficiencyFunctions!$B$2:$B$206,B558+1),INDEX(EfficiencyFunctions!$B$2:$B$206,B558))</f>
        <v>#N/A</v>
      </c>
      <c r="G558">
        <f t="shared" si="16"/>
        <v>0</v>
      </c>
      <c r="H558">
        <f>IF(ISNUMBER((IF($B558&lt;206,INDEX(EfficiencyFunctions!C$2:C$206,$B558+1),INDEX(EfficiencyFunctions!C$2:C$206,$B558))-INDEX(EfficiencyFunctions!C$2:C$206,$B558))/($E558-$C558)*($A558-$C558)+INDEX(EfficiencyFunctions!C$2:C$206,$B558)),(IF($B558&lt;206,INDEX(EfficiencyFunctions!C$2:C$206,$B558+1),INDEX(EfficiencyFunctions!C$2:C$206,$B558))-INDEX(EfficiencyFunctions!C$2:C$206,$B558))/($E558-$C558)*($A558-$C558)+INDEX(EfficiencyFunctions!C$2:C$206,$B558),0)</f>
        <v>0</v>
      </c>
      <c r="I558">
        <f>IF(ISNUMBER((IF($B558&lt;206,INDEX(EfficiencyFunctions!D$2:D$206,$B558+1),INDEX(EfficiencyFunctions!D$2:D$206,$B558))-INDEX(EfficiencyFunctions!D$2:D$206,$B558))/($E558-$C558)*($A558-$C558)+INDEX(EfficiencyFunctions!D$2:D$206,$B558)),(IF($B558&lt;206,INDEX(EfficiencyFunctions!D$2:D$206,$B558+1),INDEX(EfficiencyFunctions!D$2:D$206,$B558))-INDEX(EfficiencyFunctions!D$2:D$206,$B558))/($E558-$C558)*($A558-$C558)+INDEX(EfficiencyFunctions!D$2:D$206,$B558),0)</f>
        <v>0</v>
      </c>
      <c r="J558">
        <f>IF(ISNUMBER((IF($B558&lt;206,INDEX(EfficiencyFunctions!E$2:E$206,$B558+1),INDEX(EfficiencyFunctions!E$2:E$206,$B558))-INDEX(EfficiencyFunctions!E$2:E$206,$B558))/($E558-$C558)*($A558-$C558)+INDEX(EfficiencyFunctions!E$2:E$206,$B558)),(IF($B558&lt;206,INDEX(EfficiencyFunctions!E$2:E$206,$B558+1),INDEX(EfficiencyFunctions!E$2:E$206,$B558))-INDEX(EfficiencyFunctions!E$2:E$206,$B558))/($E558-$C558)*($A558-$C558)+INDEX(EfficiencyFunctions!E$2:E$206,$B558),0)</f>
        <v>0</v>
      </c>
      <c r="K558">
        <f>IF(ISNUMBER((IF($B558&lt;206,INDEX(EfficiencyFunctions!F$2:F$206,$B558+1),INDEX(EfficiencyFunctions!F$2:F$206,$B558))-INDEX(EfficiencyFunctions!F$2:F$206,$B558))/($E558-$C558)*($A558-$C558)+INDEX(EfficiencyFunctions!F$2:F$206,$B558)),(IF($B558&lt;206,INDEX(EfficiencyFunctions!F$2:F$206,$B558+1),INDEX(EfficiencyFunctions!F$2:F$206,$B558))-INDEX(EfficiencyFunctions!F$2:F$206,$B558))/($E558-$C558)*($A558-$C558)+INDEX(EfficiencyFunctions!F$2:F$206,$B558),0)</f>
        <v>0</v>
      </c>
      <c r="L558">
        <f t="shared" si="17"/>
        <v>0</v>
      </c>
      <c r="M558">
        <f>IF(ISNUMBER(MainDisplay!I558),MainDisplay!I558*MainDisplay!$A$5/(683*SUMPRODUCT('Interpolated data'!G$3:G$1003,'Interpolated data'!L$3:L$1003,MainDisplay!I$3:I$1003)),0)</f>
        <v>0</v>
      </c>
    </row>
    <row r="559" spans="1:13" x14ac:dyDescent="0.25">
      <c r="A559" t="str">
        <f>IF(ISNUMBER(MainDisplay!G559),MainDisplay!G559,"")</f>
        <v/>
      </c>
      <c r="B559" t="e">
        <f>MATCH($A559,EfficiencyFunctions!$A$2:$A$206,1)</f>
        <v>#N/A</v>
      </c>
      <c r="C559" t="e">
        <f>INDEX(EfficiencyFunctions!$A$2:$A$206,B559)</f>
        <v>#N/A</v>
      </c>
      <c r="D559" t="e">
        <f>INDEX(EfficiencyFunctions!$B$2:$B$206,B559)</f>
        <v>#N/A</v>
      </c>
      <c r="E559" t="e">
        <f>IF(B559&lt;206,INDEX(EfficiencyFunctions!$A$2:$A$206,B559+1),1000000)</f>
        <v>#N/A</v>
      </c>
      <c r="F559" t="e">
        <f>IF(B559&lt;206,INDEX(EfficiencyFunctions!$B$2:$B$206,B559+1),INDEX(EfficiencyFunctions!$B$2:$B$206,B559))</f>
        <v>#N/A</v>
      </c>
      <c r="G559">
        <f t="shared" si="16"/>
        <v>0</v>
      </c>
      <c r="H559">
        <f>IF(ISNUMBER((IF($B559&lt;206,INDEX(EfficiencyFunctions!C$2:C$206,$B559+1),INDEX(EfficiencyFunctions!C$2:C$206,$B559))-INDEX(EfficiencyFunctions!C$2:C$206,$B559))/($E559-$C559)*($A559-$C559)+INDEX(EfficiencyFunctions!C$2:C$206,$B559)),(IF($B559&lt;206,INDEX(EfficiencyFunctions!C$2:C$206,$B559+1),INDEX(EfficiencyFunctions!C$2:C$206,$B559))-INDEX(EfficiencyFunctions!C$2:C$206,$B559))/($E559-$C559)*($A559-$C559)+INDEX(EfficiencyFunctions!C$2:C$206,$B559),0)</f>
        <v>0</v>
      </c>
      <c r="I559">
        <f>IF(ISNUMBER((IF($B559&lt;206,INDEX(EfficiencyFunctions!D$2:D$206,$B559+1),INDEX(EfficiencyFunctions!D$2:D$206,$B559))-INDEX(EfficiencyFunctions!D$2:D$206,$B559))/($E559-$C559)*($A559-$C559)+INDEX(EfficiencyFunctions!D$2:D$206,$B559)),(IF($B559&lt;206,INDEX(EfficiencyFunctions!D$2:D$206,$B559+1),INDEX(EfficiencyFunctions!D$2:D$206,$B559))-INDEX(EfficiencyFunctions!D$2:D$206,$B559))/($E559-$C559)*($A559-$C559)+INDEX(EfficiencyFunctions!D$2:D$206,$B559),0)</f>
        <v>0</v>
      </c>
      <c r="J559">
        <f>IF(ISNUMBER((IF($B559&lt;206,INDEX(EfficiencyFunctions!E$2:E$206,$B559+1),INDEX(EfficiencyFunctions!E$2:E$206,$B559))-INDEX(EfficiencyFunctions!E$2:E$206,$B559))/($E559-$C559)*($A559-$C559)+INDEX(EfficiencyFunctions!E$2:E$206,$B559)),(IF($B559&lt;206,INDEX(EfficiencyFunctions!E$2:E$206,$B559+1),INDEX(EfficiencyFunctions!E$2:E$206,$B559))-INDEX(EfficiencyFunctions!E$2:E$206,$B559))/($E559-$C559)*($A559-$C559)+INDEX(EfficiencyFunctions!E$2:E$206,$B559),0)</f>
        <v>0</v>
      </c>
      <c r="K559">
        <f>IF(ISNUMBER((IF($B559&lt;206,INDEX(EfficiencyFunctions!F$2:F$206,$B559+1),INDEX(EfficiencyFunctions!F$2:F$206,$B559))-INDEX(EfficiencyFunctions!F$2:F$206,$B559))/($E559-$C559)*($A559-$C559)+INDEX(EfficiencyFunctions!F$2:F$206,$B559)),(IF($B559&lt;206,INDEX(EfficiencyFunctions!F$2:F$206,$B559+1),INDEX(EfficiencyFunctions!F$2:F$206,$B559))-INDEX(EfficiencyFunctions!F$2:F$206,$B559))/($E559-$C559)*($A559-$C559)+INDEX(EfficiencyFunctions!F$2:F$206,$B559),0)</f>
        <v>0</v>
      </c>
      <c r="L559">
        <f t="shared" si="17"/>
        <v>0</v>
      </c>
      <c r="M559">
        <f>IF(ISNUMBER(MainDisplay!I559),MainDisplay!I559*MainDisplay!$A$5/(683*SUMPRODUCT('Interpolated data'!G$3:G$1003,'Interpolated data'!L$3:L$1003,MainDisplay!I$3:I$1003)),0)</f>
        <v>0</v>
      </c>
    </row>
    <row r="560" spans="1:13" x14ac:dyDescent="0.25">
      <c r="A560" t="str">
        <f>IF(ISNUMBER(MainDisplay!G560),MainDisplay!G560,"")</f>
        <v/>
      </c>
      <c r="B560" t="e">
        <f>MATCH($A560,EfficiencyFunctions!$A$2:$A$206,1)</f>
        <v>#N/A</v>
      </c>
      <c r="C560" t="e">
        <f>INDEX(EfficiencyFunctions!$A$2:$A$206,B560)</f>
        <v>#N/A</v>
      </c>
      <c r="D560" t="e">
        <f>INDEX(EfficiencyFunctions!$B$2:$B$206,B560)</f>
        <v>#N/A</v>
      </c>
      <c r="E560" t="e">
        <f>IF(B560&lt;206,INDEX(EfficiencyFunctions!$A$2:$A$206,B560+1),1000000)</f>
        <v>#N/A</v>
      </c>
      <c r="F560" t="e">
        <f>IF(B560&lt;206,INDEX(EfficiencyFunctions!$B$2:$B$206,B560+1),INDEX(EfficiencyFunctions!$B$2:$B$206,B560))</f>
        <v>#N/A</v>
      </c>
      <c r="G560">
        <f t="shared" si="16"/>
        <v>0</v>
      </c>
      <c r="H560">
        <f>IF(ISNUMBER((IF($B560&lt;206,INDEX(EfficiencyFunctions!C$2:C$206,$B560+1),INDEX(EfficiencyFunctions!C$2:C$206,$B560))-INDEX(EfficiencyFunctions!C$2:C$206,$B560))/($E560-$C560)*($A560-$C560)+INDEX(EfficiencyFunctions!C$2:C$206,$B560)),(IF($B560&lt;206,INDEX(EfficiencyFunctions!C$2:C$206,$B560+1),INDEX(EfficiencyFunctions!C$2:C$206,$B560))-INDEX(EfficiencyFunctions!C$2:C$206,$B560))/($E560-$C560)*($A560-$C560)+INDEX(EfficiencyFunctions!C$2:C$206,$B560),0)</f>
        <v>0</v>
      </c>
      <c r="I560">
        <f>IF(ISNUMBER((IF($B560&lt;206,INDEX(EfficiencyFunctions!D$2:D$206,$B560+1),INDEX(EfficiencyFunctions!D$2:D$206,$B560))-INDEX(EfficiencyFunctions!D$2:D$206,$B560))/($E560-$C560)*($A560-$C560)+INDEX(EfficiencyFunctions!D$2:D$206,$B560)),(IF($B560&lt;206,INDEX(EfficiencyFunctions!D$2:D$206,$B560+1),INDEX(EfficiencyFunctions!D$2:D$206,$B560))-INDEX(EfficiencyFunctions!D$2:D$206,$B560))/($E560-$C560)*($A560-$C560)+INDEX(EfficiencyFunctions!D$2:D$206,$B560),0)</f>
        <v>0</v>
      </c>
      <c r="J560">
        <f>IF(ISNUMBER((IF($B560&lt;206,INDEX(EfficiencyFunctions!E$2:E$206,$B560+1),INDEX(EfficiencyFunctions!E$2:E$206,$B560))-INDEX(EfficiencyFunctions!E$2:E$206,$B560))/($E560-$C560)*($A560-$C560)+INDEX(EfficiencyFunctions!E$2:E$206,$B560)),(IF($B560&lt;206,INDEX(EfficiencyFunctions!E$2:E$206,$B560+1),INDEX(EfficiencyFunctions!E$2:E$206,$B560))-INDEX(EfficiencyFunctions!E$2:E$206,$B560))/($E560-$C560)*($A560-$C560)+INDEX(EfficiencyFunctions!E$2:E$206,$B560),0)</f>
        <v>0</v>
      </c>
      <c r="K560">
        <f>IF(ISNUMBER((IF($B560&lt;206,INDEX(EfficiencyFunctions!F$2:F$206,$B560+1),INDEX(EfficiencyFunctions!F$2:F$206,$B560))-INDEX(EfficiencyFunctions!F$2:F$206,$B560))/($E560-$C560)*($A560-$C560)+INDEX(EfficiencyFunctions!F$2:F$206,$B560)),(IF($B560&lt;206,INDEX(EfficiencyFunctions!F$2:F$206,$B560+1),INDEX(EfficiencyFunctions!F$2:F$206,$B560))-INDEX(EfficiencyFunctions!F$2:F$206,$B560))/($E560-$C560)*($A560-$C560)+INDEX(EfficiencyFunctions!F$2:F$206,$B560),0)</f>
        <v>0</v>
      </c>
      <c r="L560">
        <f t="shared" si="17"/>
        <v>0</v>
      </c>
      <c r="M560">
        <f>IF(ISNUMBER(MainDisplay!I560),MainDisplay!I560*MainDisplay!$A$5/(683*SUMPRODUCT('Interpolated data'!G$3:G$1003,'Interpolated data'!L$3:L$1003,MainDisplay!I$3:I$1003)),0)</f>
        <v>0</v>
      </c>
    </row>
    <row r="561" spans="1:13" x14ac:dyDescent="0.25">
      <c r="A561" t="str">
        <f>IF(ISNUMBER(MainDisplay!G561),MainDisplay!G561,"")</f>
        <v/>
      </c>
      <c r="B561" t="e">
        <f>MATCH($A561,EfficiencyFunctions!$A$2:$A$206,1)</f>
        <v>#N/A</v>
      </c>
      <c r="C561" t="e">
        <f>INDEX(EfficiencyFunctions!$A$2:$A$206,B561)</f>
        <v>#N/A</v>
      </c>
      <c r="D561" t="e">
        <f>INDEX(EfficiencyFunctions!$B$2:$B$206,B561)</f>
        <v>#N/A</v>
      </c>
      <c r="E561" t="e">
        <f>IF(B561&lt;206,INDEX(EfficiencyFunctions!$A$2:$A$206,B561+1),1000000)</f>
        <v>#N/A</v>
      </c>
      <c r="F561" t="e">
        <f>IF(B561&lt;206,INDEX(EfficiencyFunctions!$B$2:$B$206,B561+1),INDEX(EfficiencyFunctions!$B$2:$B$206,B561))</f>
        <v>#N/A</v>
      </c>
      <c r="G561">
        <f t="shared" si="16"/>
        <v>0</v>
      </c>
      <c r="H561">
        <f>IF(ISNUMBER((IF($B561&lt;206,INDEX(EfficiencyFunctions!C$2:C$206,$B561+1),INDEX(EfficiencyFunctions!C$2:C$206,$B561))-INDEX(EfficiencyFunctions!C$2:C$206,$B561))/($E561-$C561)*($A561-$C561)+INDEX(EfficiencyFunctions!C$2:C$206,$B561)),(IF($B561&lt;206,INDEX(EfficiencyFunctions!C$2:C$206,$B561+1),INDEX(EfficiencyFunctions!C$2:C$206,$B561))-INDEX(EfficiencyFunctions!C$2:C$206,$B561))/($E561-$C561)*($A561-$C561)+INDEX(EfficiencyFunctions!C$2:C$206,$B561),0)</f>
        <v>0</v>
      </c>
      <c r="I561">
        <f>IF(ISNUMBER((IF($B561&lt;206,INDEX(EfficiencyFunctions!D$2:D$206,$B561+1),INDEX(EfficiencyFunctions!D$2:D$206,$B561))-INDEX(EfficiencyFunctions!D$2:D$206,$B561))/($E561-$C561)*($A561-$C561)+INDEX(EfficiencyFunctions!D$2:D$206,$B561)),(IF($B561&lt;206,INDEX(EfficiencyFunctions!D$2:D$206,$B561+1),INDEX(EfficiencyFunctions!D$2:D$206,$B561))-INDEX(EfficiencyFunctions!D$2:D$206,$B561))/($E561-$C561)*($A561-$C561)+INDEX(EfficiencyFunctions!D$2:D$206,$B561),0)</f>
        <v>0</v>
      </c>
      <c r="J561">
        <f>IF(ISNUMBER((IF($B561&lt;206,INDEX(EfficiencyFunctions!E$2:E$206,$B561+1),INDEX(EfficiencyFunctions!E$2:E$206,$B561))-INDEX(EfficiencyFunctions!E$2:E$206,$B561))/($E561-$C561)*($A561-$C561)+INDEX(EfficiencyFunctions!E$2:E$206,$B561)),(IF($B561&lt;206,INDEX(EfficiencyFunctions!E$2:E$206,$B561+1),INDEX(EfficiencyFunctions!E$2:E$206,$B561))-INDEX(EfficiencyFunctions!E$2:E$206,$B561))/($E561-$C561)*($A561-$C561)+INDEX(EfficiencyFunctions!E$2:E$206,$B561),0)</f>
        <v>0</v>
      </c>
      <c r="K561">
        <f>IF(ISNUMBER((IF($B561&lt;206,INDEX(EfficiencyFunctions!F$2:F$206,$B561+1),INDEX(EfficiencyFunctions!F$2:F$206,$B561))-INDEX(EfficiencyFunctions!F$2:F$206,$B561))/($E561-$C561)*($A561-$C561)+INDEX(EfficiencyFunctions!F$2:F$206,$B561)),(IF($B561&lt;206,INDEX(EfficiencyFunctions!F$2:F$206,$B561+1),INDEX(EfficiencyFunctions!F$2:F$206,$B561))-INDEX(EfficiencyFunctions!F$2:F$206,$B561))/($E561-$C561)*($A561-$C561)+INDEX(EfficiencyFunctions!F$2:F$206,$B561),0)</f>
        <v>0</v>
      </c>
      <c r="L561">
        <f t="shared" si="17"/>
        <v>0</v>
      </c>
      <c r="M561">
        <f>IF(ISNUMBER(MainDisplay!I561),MainDisplay!I561*MainDisplay!$A$5/(683*SUMPRODUCT('Interpolated data'!G$3:G$1003,'Interpolated data'!L$3:L$1003,MainDisplay!I$3:I$1003)),0)</f>
        <v>0</v>
      </c>
    </row>
    <row r="562" spans="1:13" x14ac:dyDescent="0.25">
      <c r="A562" t="str">
        <f>IF(ISNUMBER(MainDisplay!G562),MainDisplay!G562,"")</f>
        <v/>
      </c>
      <c r="B562" t="e">
        <f>MATCH($A562,EfficiencyFunctions!$A$2:$A$206,1)</f>
        <v>#N/A</v>
      </c>
      <c r="C562" t="e">
        <f>INDEX(EfficiencyFunctions!$A$2:$A$206,B562)</f>
        <v>#N/A</v>
      </c>
      <c r="D562" t="e">
        <f>INDEX(EfficiencyFunctions!$B$2:$B$206,B562)</f>
        <v>#N/A</v>
      </c>
      <c r="E562" t="e">
        <f>IF(B562&lt;206,INDEX(EfficiencyFunctions!$A$2:$A$206,B562+1),1000000)</f>
        <v>#N/A</v>
      </c>
      <c r="F562" t="e">
        <f>IF(B562&lt;206,INDEX(EfficiencyFunctions!$B$2:$B$206,B562+1),INDEX(EfficiencyFunctions!$B$2:$B$206,B562))</f>
        <v>#N/A</v>
      </c>
      <c r="G562">
        <f t="shared" si="16"/>
        <v>0</v>
      </c>
      <c r="H562">
        <f>IF(ISNUMBER((IF($B562&lt;206,INDEX(EfficiencyFunctions!C$2:C$206,$B562+1),INDEX(EfficiencyFunctions!C$2:C$206,$B562))-INDEX(EfficiencyFunctions!C$2:C$206,$B562))/($E562-$C562)*($A562-$C562)+INDEX(EfficiencyFunctions!C$2:C$206,$B562)),(IF($B562&lt;206,INDEX(EfficiencyFunctions!C$2:C$206,$B562+1),INDEX(EfficiencyFunctions!C$2:C$206,$B562))-INDEX(EfficiencyFunctions!C$2:C$206,$B562))/($E562-$C562)*($A562-$C562)+INDEX(EfficiencyFunctions!C$2:C$206,$B562),0)</f>
        <v>0</v>
      </c>
      <c r="I562">
        <f>IF(ISNUMBER((IF($B562&lt;206,INDEX(EfficiencyFunctions!D$2:D$206,$B562+1),INDEX(EfficiencyFunctions!D$2:D$206,$B562))-INDEX(EfficiencyFunctions!D$2:D$206,$B562))/($E562-$C562)*($A562-$C562)+INDEX(EfficiencyFunctions!D$2:D$206,$B562)),(IF($B562&lt;206,INDEX(EfficiencyFunctions!D$2:D$206,$B562+1),INDEX(EfficiencyFunctions!D$2:D$206,$B562))-INDEX(EfficiencyFunctions!D$2:D$206,$B562))/($E562-$C562)*($A562-$C562)+INDEX(EfficiencyFunctions!D$2:D$206,$B562),0)</f>
        <v>0</v>
      </c>
      <c r="J562">
        <f>IF(ISNUMBER((IF($B562&lt;206,INDEX(EfficiencyFunctions!E$2:E$206,$B562+1),INDEX(EfficiencyFunctions!E$2:E$206,$B562))-INDEX(EfficiencyFunctions!E$2:E$206,$B562))/($E562-$C562)*($A562-$C562)+INDEX(EfficiencyFunctions!E$2:E$206,$B562)),(IF($B562&lt;206,INDEX(EfficiencyFunctions!E$2:E$206,$B562+1),INDEX(EfficiencyFunctions!E$2:E$206,$B562))-INDEX(EfficiencyFunctions!E$2:E$206,$B562))/($E562-$C562)*($A562-$C562)+INDEX(EfficiencyFunctions!E$2:E$206,$B562),0)</f>
        <v>0</v>
      </c>
      <c r="K562">
        <f>IF(ISNUMBER((IF($B562&lt;206,INDEX(EfficiencyFunctions!F$2:F$206,$B562+1),INDEX(EfficiencyFunctions!F$2:F$206,$B562))-INDEX(EfficiencyFunctions!F$2:F$206,$B562))/($E562-$C562)*($A562-$C562)+INDEX(EfficiencyFunctions!F$2:F$206,$B562)),(IF($B562&lt;206,INDEX(EfficiencyFunctions!F$2:F$206,$B562+1),INDEX(EfficiencyFunctions!F$2:F$206,$B562))-INDEX(EfficiencyFunctions!F$2:F$206,$B562))/($E562-$C562)*($A562-$C562)+INDEX(EfficiencyFunctions!F$2:F$206,$B562),0)</f>
        <v>0</v>
      </c>
      <c r="L562">
        <f t="shared" si="17"/>
        <v>0</v>
      </c>
      <c r="M562">
        <f>IF(ISNUMBER(MainDisplay!I562),MainDisplay!I562*MainDisplay!$A$5/(683*SUMPRODUCT('Interpolated data'!G$3:G$1003,'Interpolated data'!L$3:L$1003,MainDisplay!I$3:I$1003)),0)</f>
        <v>0</v>
      </c>
    </row>
    <row r="563" spans="1:13" x14ac:dyDescent="0.25">
      <c r="A563" t="str">
        <f>IF(ISNUMBER(MainDisplay!G563),MainDisplay!G563,"")</f>
        <v/>
      </c>
      <c r="B563" t="e">
        <f>MATCH($A563,EfficiencyFunctions!$A$2:$A$206,1)</f>
        <v>#N/A</v>
      </c>
      <c r="C563" t="e">
        <f>INDEX(EfficiencyFunctions!$A$2:$A$206,B563)</f>
        <v>#N/A</v>
      </c>
      <c r="D563" t="e">
        <f>INDEX(EfficiencyFunctions!$B$2:$B$206,B563)</f>
        <v>#N/A</v>
      </c>
      <c r="E563" t="e">
        <f>IF(B563&lt;206,INDEX(EfficiencyFunctions!$A$2:$A$206,B563+1),1000000)</f>
        <v>#N/A</v>
      </c>
      <c r="F563" t="e">
        <f>IF(B563&lt;206,INDEX(EfficiencyFunctions!$B$2:$B$206,B563+1),INDEX(EfficiencyFunctions!$B$2:$B$206,B563))</f>
        <v>#N/A</v>
      </c>
      <c r="G563">
        <f t="shared" si="16"/>
        <v>0</v>
      </c>
      <c r="H563">
        <f>IF(ISNUMBER((IF($B563&lt;206,INDEX(EfficiencyFunctions!C$2:C$206,$B563+1),INDEX(EfficiencyFunctions!C$2:C$206,$B563))-INDEX(EfficiencyFunctions!C$2:C$206,$B563))/($E563-$C563)*($A563-$C563)+INDEX(EfficiencyFunctions!C$2:C$206,$B563)),(IF($B563&lt;206,INDEX(EfficiencyFunctions!C$2:C$206,$B563+1),INDEX(EfficiencyFunctions!C$2:C$206,$B563))-INDEX(EfficiencyFunctions!C$2:C$206,$B563))/($E563-$C563)*($A563-$C563)+INDEX(EfficiencyFunctions!C$2:C$206,$B563),0)</f>
        <v>0</v>
      </c>
      <c r="I563">
        <f>IF(ISNUMBER((IF($B563&lt;206,INDEX(EfficiencyFunctions!D$2:D$206,$B563+1),INDEX(EfficiencyFunctions!D$2:D$206,$B563))-INDEX(EfficiencyFunctions!D$2:D$206,$B563))/($E563-$C563)*($A563-$C563)+INDEX(EfficiencyFunctions!D$2:D$206,$B563)),(IF($B563&lt;206,INDEX(EfficiencyFunctions!D$2:D$206,$B563+1),INDEX(EfficiencyFunctions!D$2:D$206,$B563))-INDEX(EfficiencyFunctions!D$2:D$206,$B563))/($E563-$C563)*($A563-$C563)+INDEX(EfficiencyFunctions!D$2:D$206,$B563),0)</f>
        <v>0</v>
      </c>
      <c r="J563">
        <f>IF(ISNUMBER((IF($B563&lt;206,INDEX(EfficiencyFunctions!E$2:E$206,$B563+1),INDEX(EfficiencyFunctions!E$2:E$206,$B563))-INDEX(EfficiencyFunctions!E$2:E$206,$B563))/($E563-$C563)*($A563-$C563)+INDEX(EfficiencyFunctions!E$2:E$206,$B563)),(IF($B563&lt;206,INDEX(EfficiencyFunctions!E$2:E$206,$B563+1),INDEX(EfficiencyFunctions!E$2:E$206,$B563))-INDEX(EfficiencyFunctions!E$2:E$206,$B563))/($E563-$C563)*($A563-$C563)+INDEX(EfficiencyFunctions!E$2:E$206,$B563),0)</f>
        <v>0</v>
      </c>
      <c r="K563">
        <f>IF(ISNUMBER((IF($B563&lt;206,INDEX(EfficiencyFunctions!F$2:F$206,$B563+1),INDEX(EfficiencyFunctions!F$2:F$206,$B563))-INDEX(EfficiencyFunctions!F$2:F$206,$B563))/($E563-$C563)*($A563-$C563)+INDEX(EfficiencyFunctions!F$2:F$206,$B563)),(IF($B563&lt;206,INDEX(EfficiencyFunctions!F$2:F$206,$B563+1),INDEX(EfficiencyFunctions!F$2:F$206,$B563))-INDEX(EfficiencyFunctions!F$2:F$206,$B563))/($E563-$C563)*($A563-$C563)+INDEX(EfficiencyFunctions!F$2:F$206,$B563),0)</f>
        <v>0</v>
      </c>
      <c r="L563">
        <f t="shared" si="17"/>
        <v>0</v>
      </c>
      <c r="M563">
        <f>IF(ISNUMBER(MainDisplay!I563),MainDisplay!I563*MainDisplay!$A$5/(683*SUMPRODUCT('Interpolated data'!G$3:G$1003,'Interpolated data'!L$3:L$1003,MainDisplay!I$3:I$1003)),0)</f>
        <v>0</v>
      </c>
    </row>
    <row r="564" spans="1:13" x14ac:dyDescent="0.25">
      <c r="A564" t="str">
        <f>IF(ISNUMBER(MainDisplay!G564),MainDisplay!G564,"")</f>
        <v/>
      </c>
      <c r="B564" t="e">
        <f>MATCH($A564,EfficiencyFunctions!$A$2:$A$206,1)</f>
        <v>#N/A</v>
      </c>
      <c r="C564" t="e">
        <f>INDEX(EfficiencyFunctions!$A$2:$A$206,B564)</f>
        <v>#N/A</v>
      </c>
      <c r="D564" t="e">
        <f>INDEX(EfficiencyFunctions!$B$2:$B$206,B564)</f>
        <v>#N/A</v>
      </c>
      <c r="E564" t="e">
        <f>IF(B564&lt;206,INDEX(EfficiencyFunctions!$A$2:$A$206,B564+1),1000000)</f>
        <v>#N/A</v>
      </c>
      <c r="F564" t="e">
        <f>IF(B564&lt;206,INDEX(EfficiencyFunctions!$B$2:$B$206,B564+1),INDEX(EfficiencyFunctions!$B$2:$B$206,B564))</f>
        <v>#N/A</v>
      </c>
      <c r="G564">
        <f t="shared" si="16"/>
        <v>0</v>
      </c>
      <c r="H564">
        <f>IF(ISNUMBER((IF($B564&lt;206,INDEX(EfficiencyFunctions!C$2:C$206,$B564+1),INDEX(EfficiencyFunctions!C$2:C$206,$B564))-INDEX(EfficiencyFunctions!C$2:C$206,$B564))/($E564-$C564)*($A564-$C564)+INDEX(EfficiencyFunctions!C$2:C$206,$B564)),(IF($B564&lt;206,INDEX(EfficiencyFunctions!C$2:C$206,$B564+1),INDEX(EfficiencyFunctions!C$2:C$206,$B564))-INDEX(EfficiencyFunctions!C$2:C$206,$B564))/($E564-$C564)*($A564-$C564)+INDEX(EfficiencyFunctions!C$2:C$206,$B564),0)</f>
        <v>0</v>
      </c>
      <c r="I564">
        <f>IF(ISNUMBER((IF($B564&lt;206,INDEX(EfficiencyFunctions!D$2:D$206,$B564+1),INDEX(EfficiencyFunctions!D$2:D$206,$B564))-INDEX(EfficiencyFunctions!D$2:D$206,$B564))/($E564-$C564)*($A564-$C564)+INDEX(EfficiencyFunctions!D$2:D$206,$B564)),(IF($B564&lt;206,INDEX(EfficiencyFunctions!D$2:D$206,$B564+1),INDEX(EfficiencyFunctions!D$2:D$206,$B564))-INDEX(EfficiencyFunctions!D$2:D$206,$B564))/($E564-$C564)*($A564-$C564)+INDEX(EfficiencyFunctions!D$2:D$206,$B564),0)</f>
        <v>0</v>
      </c>
      <c r="J564">
        <f>IF(ISNUMBER((IF($B564&lt;206,INDEX(EfficiencyFunctions!E$2:E$206,$B564+1),INDEX(EfficiencyFunctions!E$2:E$206,$B564))-INDEX(EfficiencyFunctions!E$2:E$206,$B564))/($E564-$C564)*($A564-$C564)+INDEX(EfficiencyFunctions!E$2:E$206,$B564)),(IF($B564&lt;206,INDEX(EfficiencyFunctions!E$2:E$206,$B564+1),INDEX(EfficiencyFunctions!E$2:E$206,$B564))-INDEX(EfficiencyFunctions!E$2:E$206,$B564))/($E564-$C564)*($A564-$C564)+INDEX(EfficiencyFunctions!E$2:E$206,$B564),0)</f>
        <v>0</v>
      </c>
      <c r="K564">
        <f>IF(ISNUMBER((IF($B564&lt;206,INDEX(EfficiencyFunctions!F$2:F$206,$B564+1),INDEX(EfficiencyFunctions!F$2:F$206,$B564))-INDEX(EfficiencyFunctions!F$2:F$206,$B564))/($E564-$C564)*($A564-$C564)+INDEX(EfficiencyFunctions!F$2:F$206,$B564)),(IF($B564&lt;206,INDEX(EfficiencyFunctions!F$2:F$206,$B564+1),INDEX(EfficiencyFunctions!F$2:F$206,$B564))-INDEX(EfficiencyFunctions!F$2:F$206,$B564))/($E564-$C564)*($A564-$C564)+INDEX(EfficiencyFunctions!F$2:F$206,$B564),0)</f>
        <v>0</v>
      </c>
      <c r="L564">
        <f t="shared" si="17"/>
        <v>0</v>
      </c>
      <c r="M564">
        <f>IF(ISNUMBER(MainDisplay!I564),MainDisplay!I564*MainDisplay!$A$5/(683*SUMPRODUCT('Interpolated data'!G$3:G$1003,'Interpolated data'!L$3:L$1003,MainDisplay!I$3:I$1003)),0)</f>
        <v>0</v>
      </c>
    </row>
    <row r="565" spans="1:13" x14ac:dyDescent="0.25">
      <c r="A565" t="str">
        <f>IF(ISNUMBER(MainDisplay!G565),MainDisplay!G565,"")</f>
        <v/>
      </c>
      <c r="B565" t="e">
        <f>MATCH($A565,EfficiencyFunctions!$A$2:$A$206,1)</f>
        <v>#N/A</v>
      </c>
      <c r="C565" t="e">
        <f>INDEX(EfficiencyFunctions!$A$2:$A$206,B565)</f>
        <v>#N/A</v>
      </c>
      <c r="D565" t="e">
        <f>INDEX(EfficiencyFunctions!$B$2:$B$206,B565)</f>
        <v>#N/A</v>
      </c>
      <c r="E565" t="e">
        <f>IF(B565&lt;206,INDEX(EfficiencyFunctions!$A$2:$A$206,B565+1),1000000)</f>
        <v>#N/A</v>
      </c>
      <c r="F565" t="e">
        <f>IF(B565&lt;206,INDEX(EfficiencyFunctions!$B$2:$B$206,B565+1),INDEX(EfficiencyFunctions!$B$2:$B$206,B565))</f>
        <v>#N/A</v>
      </c>
      <c r="G565">
        <f t="shared" si="16"/>
        <v>0</v>
      </c>
      <c r="H565">
        <f>IF(ISNUMBER((IF($B565&lt;206,INDEX(EfficiencyFunctions!C$2:C$206,$B565+1),INDEX(EfficiencyFunctions!C$2:C$206,$B565))-INDEX(EfficiencyFunctions!C$2:C$206,$B565))/($E565-$C565)*($A565-$C565)+INDEX(EfficiencyFunctions!C$2:C$206,$B565)),(IF($B565&lt;206,INDEX(EfficiencyFunctions!C$2:C$206,$B565+1),INDEX(EfficiencyFunctions!C$2:C$206,$B565))-INDEX(EfficiencyFunctions!C$2:C$206,$B565))/($E565-$C565)*($A565-$C565)+INDEX(EfficiencyFunctions!C$2:C$206,$B565),0)</f>
        <v>0</v>
      </c>
      <c r="I565">
        <f>IF(ISNUMBER((IF($B565&lt;206,INDEX(EfficiencyFunctions!D$2:D$206,$B565+1),INDEX(EfficiencyFunctions!D$2:D$206,$B565))-INDEX(EfficiencyFunctions!D$2:D$206,$B565))/($E565-$C565)*($A565-$C565)+INDEX(EfficiencyFunctions!D$2:D$206,$B565)),(IF($B565&lt;206,INDEX(EfficiencyFunctions!D$2:D$206,$B565+1),INDEX(EfficiencyFunctions!D$2:D$206,$B565))-INDEX(EfficiencyFunctions!D$2:D$206,$B565))/($E565-$C565)*($A565-$C565)+INDEX(EfficiencyFunctions!D$2:D$206,$B565),0)</f>
        <v>0</v>
      </c>
      <c r="J565">
        <f>IF(ISNUMBER((IF($B565&lt;206,INDEX(EfficiencyFunctions!E$2:E$206,$B565+1),INDEX(EfficiencyFunctions!E$2:E$206,$B565))-INDEX(EfficiencyFunctions!E$2:E$206,$B565))/($E565-$C565)*($A565-$C565)+INDEX(EfficiencyFunctions!E$2:E$206,$B565)),(IF($B565&lt;206,INDEX(EfficiencyFunctions!E$2:E$206,$B565+1),INDEX(EfficiencyFunctions!E$2:E$206,$B565))-INDEX(EfficiencyFunctions!E$2:E$206,$B565))/($E565-$C565)*($A565-$C565)+INDEX(EfficiencyFunctions!E$2:E$206,$B565),0)</f>
        <v>0</v>
      </c>
      <c r="K565">
        <f>IF(ISNUMBER((IF($B565&lt;206,INDEX(EfficiencyFunctions!F$2:F$206,$B565+1),INDEX(EfficiencyFunctions!F$2:F$206,$B565))-INDEX(EfficiencyFunctions!F$2:F$206,$B565))/($E565-$C565)*($A565-$C565)+INDEX(EfficiencyFunctions!F$2:F$206,$B565)),(IF($B565&lt;206,INDEX(EfficiencyFunctions!F$2:F$206,$B565+1),INDEX(EfficiencyFunctions!F$2:F$206,$B565))-INDEX(EfficiencyFunctions!F$2:F$206,$B565))/($E565-$C565)*($A565-$C565)+INDEX(EfficiencyFunctions!F$2:F$206,$B565),0)</f>
        <v>0</v>
      </c>
      <c r="L565">
        <f t="shared" si="17"/>
        <v>0</v>
      </c>
      <c r="M565">
        <f>IF(ISNUMBER(MainDisplay!I565),MainDisplay!I565*MainDisplay!$A$5/(683*SUMPRODUCT('Interpolated data'!G$3:G$1003,'Interpolated data'!L$3:L$1003,MainDisplay!I$3:I$1003)),0)</f>
        <v>0</v>
      </c>
    </row>
    <row r="566" spans="1:13" x14ac:dyDescent="0.25">
      <c r="A566" t="str">
        <f>IF(ISNUMBER(MainDisplay!G566),MainDisplay!G566,"")</f>
        <v/>
      </c>
      <c r="B566" t="e">
        <f>MATCH($A566,EfficiencyFunctions!$A$2:$A$206,1)</f>
        <v>#N/A</v>
      </c>
      <c r="C566" t="e">
        <f>INDEX(EfficiencyFunctions!$A$2:$A$206,B566)</f>
        <v>#N/A</v>
      </c>
      <c r="D566" t="e">
        <f>INDEX(EfficiencyFunctions!$B$2:$B$206,B566)</f>
        <v>#N/A</v>
      </c>
      <c r="E566" t="e">
        <f>IF(B566&lt;206,INDEX(EfficiencyFunctions!$A$2:$A$206,B566+1),1000000)</f>
        <v>#N/A</v>
      </c>
      <c r="F566" t="e">
        <f>IF(B566&lt;206,INDEX(EfficiencyFunctions!$B$2:$B$206,B566+1),INDEX(EfficiencyFunctions!$B$2:$B$206,B566))</f>
        <v>#N/A</v>
      </c>
      <c r="G566">
        <f t="shared" si="16"/>
        <v>0</v>
      </c>
      <c r="H566">
        <f>IF(ISNUMBER((IF($B566&lt;206,INDEX(EfficiencyFunctions!C$2:C$206,$B566+1),INDEX(EfficiencyFunctions!C$2:C$206,$B566))-INDEX(EfficiencyFunctions!C$2:C$206,$B566))/($E566-$C566)*($A566-$C566)+INDEX(EfficiencyFunctions!C$2:C$206,$B566)),(IF($B566&lt;206,INDEX(EfficiencyFunctions!C$2:C$206,$B566+1),INDEX(EfficiencyFunctions!C$2:C$206,$B566))-INDEX(EfficiencyFunctions!C$2:C$206,$B566))/($E566-$C566)*($A566-$C566)+INDEX(EfficiencyFunctions!C$2:C$206,$B566),0)</f>
        <v>0</v>
      </c>
      <c r="I566">
        <f>IF(ISNUMBER((IF($B566&lt;206,INDEX(EfficiencyFunctions!D$2:D$206,$B566+1),INDEX(EfficiencyFunctions!D$2:D$206,$B566))-INDEX(EfficiencyFunctions!D$2:D$206,$B566))/($E566-$C566)*($A566-$C566)+INDEX(EfficiencyFunctions!D$2:D$206,$B566)),(IF($B566&lt;206,INDEX(EfficiencyFunctions!D$2:D$206,$B566+1),INDEX(EfficiencyFunctions!D$2:D$206,$B566))-INDEX(EfficiencyFunctions!D$2:D$206,$B566))/($E566-$C566)*($A566-$C566)+INDEX(EfficiencyFunctions!D$2:D$206,$B566),0)</f>
        <v>0</v>
      </c>
      <c r="J566">
        <f>IF(ISNUMBER((IF($B566&lt;206,INDEX(EfficiencyFunctions!E$2:E$206,$B566+1),INDEX(EfficiencyFunctions!E$2:E$206,$B566))-INDEX(EfficiencyFunctions!E$2:E$206,$B566))/($E566-$C566)*($A566-$C566)+INDEX(EfficiencyFunctions!E$2:E$206,$B566)),(IF($B566&lt;206,INDEX(EfficiencyFunctions!E$2:E$206,$B566+1),INDEX(EfficiencyFunctions!E$2:E$206,$B566))-INDEX(EfficiencyFunctions!E$2:E$206,$B566))/($E566-$C566)*($A566-$C566)+INDEX(EfficiencyFunctions!E$2:E$206,$B566),0)</f>
        <v>0</v>
      </c>
      <c r="K566">
        <f>IF(ISNUMBER((IF($B566&lt;206,INDEX(EfficiencyFunctions!F$2:F$206,$B566+1),INDEX(EfficiencyFunctions!F$2:F$206,$B566))-INDEX(EfficiencyFunctions!F$2:F$206,$B566))/($E566-$C566)*($A566-$C566)+INDEX(EfficiencyFunctions!F$2:F$206,$B566)),(IF($B566&lt;206,INDEX(EfficiencyFunctions!F$2:F$206,$B566+1),INDEX(EfficiencyFunctions!F$2:F$206,$B566))-INDEX(EfficiencyFunctions!F$2:F$206,$B566))/($E566-$C566)*($A566-$C566)+INDEX(EfficiencyFunctions!F$2:F$206,$B566),0)</f>
        <v>0</v>
      </c>
      <c r="L566">
        <f t="shared" si="17"/>
        <v>0</v>
      </c>
      <c r="M566">
        <f>IF(ISNUMBER(MainDisplay!I566),MainDisplay!I566*MainDisplay!$A$5/(683*SUMPRODUCT('Interpolated data'!G$3:G$1003,'Interpolated data'!L$3:L$1003,MainDisplay!I$3:I$1003)),0)</f>
        <v>0</v>
      </c>
    </row>
    <row r="567" spans="1:13" x14ac:dyDescent="0.25">
      <c r="A567" t="str">
        <f>IF(ISNUMBER(MainDisplay!G567),MainDisplay!G567,"")</f>
        <v/>
      </c>
      <c r="B567" t="e">
        <f>MATCH($A567,EfficiencyFunctions!$A$2:$A$206,1)</f>
        <v>#N/A</v>
      </c>
      <c r="C567" t="e">
        <f>INDEX(EfficiencyFunctions!$A$2:$A$206,B567)</f>
        <v>#N/A</v>
      </c>
      <c r="D567" t="e">
        <f>INDEX(EfficiencyFunctions!$B$2:$B$206,B567)</f>
        <v>#N/A</v>
      </c>
      <c r="E567" t="e">
        <f>IF(B567&lt;206,INDEX(EfficiencyFunctions!$A$2:$A$206,B567+1),1000000)</f>
        <v>#N/A</v>
      </c>
      <c r="F567" t="e">
        <f>IF(B567&lt;206,INDEX(EfficiencyFunctions!$B$2:$B$206,B567+1),INDEX(EfficiencyFunctions!$B$2:$B$206,B567))</f>
        <v>#N/A</v>
      </c>
      <c r="G567">
        <f t="shared" si="16"/>
        <v>0</v>
      </c>
      <c r="H567">
        <f>IF(ISNUMBER((IF($B567&lt;206,INDEX(EfficiencyFunctions!C$2:C$206,$B567+1),INDEX(EfficiencyFunctions!C$2:C$206,$B567))-INDEX(EfficiencyFunctions!C$2:C$206,$B567))/($E567-$C567)*($A567-$C567)+INDEX(EfficiencyFunctions!C$2:C$206,$B567)),(IF($B567&lt;206,INDEX(EfficiencyFunctions!C$2:C$206,$B567+1),INDEX(EfficiencyFunctions!C$2:C$206,$B567))-INDEX(EfficiencyFunctions!C$2:C$206,$B567))/($E567-$C567)*($A567-$C567)+INDEX(EfficiencyFunctions!C$2:C$206,$B567),0)</f>
        <v>0</v>
      </c>
      <c r="I567">
        <f>IF(ISNUMBER((IF($B567&lt;206,INDEX(EfficiencyFunctions!D$2:D$206,$B567+1),INDEX(EfficiencyFunctions!D$2:D$206,$B567))-INDEX(EfficiencyFunctions!D$2:D$206,$B567))/($E567-$C567)*($A567-$C567)+INDEX(EfficiencyFunctions!D$2:D$206,$B567)),(IF($B567&lt;206,INDEX(EfficiencyFunctions!D$2:D$206,$B567+1),INDEX(EfficiencyFunctions!D$2:D$206,$B567))-INDEX(EfficiencyFunctions!D$2:D$206,$B567))/($E567-$C567)*($A567-$C567)+INDEX(EfficiencyFunctions!D$2:D$206,$B567),0)</f>
        <v>0</v>
      </c>
      <c r="J567">
        <f>IF(ISNUMBER((IF($B567&lt;206,INDEX(EfficiencyFunctions!E$2:E$206,$B567+1),INDEX(EfficiencyFunctions!E$2:E$206,$B567))-INDEX(EfficiencyFunctions!E$2:E$206,$B567))/($E567-$C567)*($A567-$C567)+INDEX(EfficiencyFunctions!E$2:E$206,$B567)),(IF($B567&lt;206,INDEX(EfficiencyFunctions!E$2:E$206,$B567+1),INDEX(EfficiencyFunctions!E$2:E$206,$B567))-INDEX(EfficiencyFunctions!E$2:E$206,$B567))/($E567-$C567)*($A567-$C567)+INDEX(EfficiencyFunctions!E$2:E$206,$B567),0)</f>
        <v>0</v>
      </c>
      <c r="K567">
        <f>IF(ISNUMBER((IF($B567&lt;206,INDEX(EfficiencyFunctions!F$2:F$206,$B567+1),INDEX(EfficiencyFunctions!F$2:F$206,$B567))-INDEX(EfficiencyFunctions!F$2:F$206,$B567))/($E567-$C567)*($A567-$C567)+INDEX(EfficiencyFunctions!F$2:F$206,$B567)),(IF($B567&lt;206,INDEX(EfficiencyFunctions!F$2:F$206,$B567+1),INDEX(EfficiencyFunctions!F$2:F$206,$B567))-INDEX(EfficiencyFunctions!F$2:F$206,$B567))/($E567-$C567)*($A567-$C567)+INDEX(EfficiencyFunctions!F$2:F$206,$B567),0)</f>
        <v>0</v>
      </c>
      <c r="L567">
        <f t="shared" si="17"/>
        <v>0</v>
      </c>
      <c r="M567">
        <f>IF(ISNUMBER(MainDisplay!I567),MainDisplay!I567*MainDisplay!$A$5/(683*SUMPRODUCT('Interpolated data'!G$3:G$1003,'Interpolated data'!L$3:L$1003,MainDisplay!I$3:I$1003)),0)</f>
        <v>0</v>
      </c>
    </row>
    <row r="568" spans="1:13" x14ac:dyDescent="0.25">
      <c r="A568" t="str">
        <f>IF(ISNUMBER(MainDisplay!G568),MainDisplay!G568,"")</f>
        <v/>
      </c>
      <c r="B568" t="e">
        <f>MATCH($A568,EfficiencyFunctions!$A$2:$A$206,1)</f>
        <v>#N/A</v>
      </c>
      <c r="C568" t="e">
        <f>INDEX(EfficiencyFunctions!$A$2:$A$206,B568)</f>
        <v>#N/A</v>
      </c>
      <c r="D568" t="e">
        <f>INDEX(EfficiencyFunctions!$B$2:$B$206,B568)</f>
        <v>#N/A</v>
      </c>
      <c r="E568" t="e">
        <f>IF(B568&lt;206,INDEX(EfficiencyFunctions!$A$2:$A$206,B568+1),1000000)</f>
        <v>#N/A</v>
      </c>
      <c r="F568" t="e">
        <f>IF(B568&lt;206,INDEX(EfficiencyFunctions!$B$2:$B$206,B568+1),INDEX(EfficiencyFunctions!$B$2:$B$206,B568))</f>
        <v>#N/A</v>
      </c>
      <c r="G568">
        <f t="shared" si="16"/>
        <v>0</v>
      </c>
      <c r="H568">
        <f>IF(ISNUMBER((IF($B568&lt;206,INDEX(EfficiencyFunctions!C$2:C$206,$B568+1),INDEX(EfficiencyFunctions!C$2:C$206,$B568))-INDEX(EfficiencyFunctions!C$2:C$206,$B568))/($E568-$C568)*($A568-$C568)+INDEX(EfficiencyFunctions!C$2:C$206,$B568)),(IF($B568&lt;206,INDEX(EfficiencyFunctions!C$2:C$206,$B568+1),INDEX(EfficiencyFunctions!C$2:C$206,$B568))-INDEX(EfficiencyFunctions!C$2:C$206,$B568))/($E568-$C568)*($A568-$C568)+INDEX(EfficiencyFunctions!C$2:C$206,$B568),0)</f>
        <v>0</v>
      </c>
      <c r="I568">
        <f>IF(ISNUMBER((IF($B568&lt;206,INDEX(EfficiencyFunctions!D$2:D$206,$B568+1),INDEX(EfficiencyFunctions!D$2:D$206,$B568))-INDEX(EfficiencyFunctions!D$2:D$206,$B568))/($E568-$C568)*($A568-$C568)+INDEX(EfficiencyFunctions!D$2:D$206,$B568)),(IF($B568&lt;206,INDEX(EfficiencyFunctions!D$2:D$206,$B568+1),INDEX(EfficiencyFunctions!D$2:D$206,$B568))-INDEX(EfficiencyFunctions!D$2:D$206,$B568))/($E568-$C568)*($A568-$C568)+INDEX(EfficiencyFunctions!D$2:D$206,$B568),0)</f>
        <v>0</v>
      </c>
      <c r="J568">
        <f>IF(ISNUMBER((IF($B568&lt;206,INDEX(EfficiencyFunctions!E$2:E$206,$B568+1),INDEX(EfficiencyFunctions!E$2:E$206,$B568))-INDEX(EfficiencyFunctions!E$2:E$206,$B568))/($E568-$C568)*($A568-$C568)+INDEX(EfficiencyFunctions!E$2:E$206,$B568)),(IF($B568&lt;206,INDEX(EfficiencyFunctions!E$2:E$206,$B568+1),INDEX(EfficiencyFunctions!E$2:E$206,$B568))-INDEX(EfficiencyFunctions!E$2:E$206,$B568))/($E568-$C568)*($A568-$C568)+INDEX(EfficiencyFunctions!E$2:E$206,$B568),0)</f>
        <v>0</v>
      </c>
      <c r="K568">
        <f>IF(ISNUMBER((IF($B568&lt;206,INDEX(EfficiencyFunctions!F$2:F$206,$B568+1),INDEX(EfficiencyFunctions!F$2:F$206,$B568))-INDEX(EfficiencyFunctions!F$2:F$206,$B568))/($E568-$C568)*($A568-$C568)+INDEX(EfficiencyFunctions!F$2:F$206,$B568)),(IF($B568&lt;206,INDEX(EfficiencyFunctions!F$2:F$206,$B568+1),INDEX(EfficiencyFunctions!F$2:F$206,$B568))-INDEX(EfficiencyFunctions!F$2:F$206,$B568))/($E568-$C568)*($A568-$C568)+INDEX(EfficiencyFunctions!F$2:F$206,$B568),0)</f>
        <v>0</v>
      </c>
      <c r="L568">
        <f t="shared" si="17"/>
        <v>0</v>
      </c>
      <c r="M568">
        <f>IF(ISNUMBER(MainDisplay!I568),MainDisplay!I568*MainDisplay!$A$5/(683*SUMPRODUCT('Interpolated data'!G$3:G$1003,'Interpolated data'!L$3:L$1003,MainDisplay!I$3:I$1003)),0)</f>
        <v>0</v>
      </c>
    </row>
    <row r="569" spans="1:13" x14ac:dyDescent="0.25">
      <c r="A569" t="str">
        <f>IF(ISNUMBER(MainDisplay!G569),MainDisplay!G569,"")</f>
        <v/>
      </c>
      <c r="B569" t="e">
        <f>MATCH($A569,EfficiencyFunctions!$A$2:$A$206,1)</f>
        <v>#N/A</v>
      </c>
      <c r="C569" t="e">
        <f>INDEX(EfficiencyFunctions!$A$2:$A$206,B569)</f>
        <v>#N/A</v>
      </c>
      <c r="D569" t="e">
        <f>INDEX(EfficiencyFunctions!$B$2:$B$206,B569)</f>
        <v>#N/A</v>
      </c>
      <c r="E569" t="e">
        <f>IF(B569&lt;206,INDEX(EfficiencyFunctions!$A$2:$A$206,B569+1),1000000)</f>
        <v>#N/A</v>
      </c>
      <c r="F569" t="e">
        <f>IF(B569&lt;206,INDEX(EfficiencyFunctions!$B$2:$B$206,B569+1),INDEX(EfficiencyFunctions!$B$2:$B$206,B569))</f>
        <v>#N/A</v>
      </c>
      <c r="G569">
        <f t="shared" si="16"/>
        <v>0</v>
      </c>
      <c r="H569">
        <f>IF(ISNUMBER((IF($B569&lt;206,INDEX(EfficiencyFunctions!C$2:C$206,$B569+1),INDEX(EfficiencyFunctions!C$2:C$206,$B569))-INDEX(EfficiencyFunctions!C$2:C$206,$B569))/($E569-$C569)*($A569-$C569)+INDEX(EfficiencyFunctions!C$2:C$206,$B569)),(IF($B569&lt;206,INDEX(EfficiencyFunctions!C$2:C$206,$B569+1),INDEX(EfficiencyFunctions!C$2:C$206,$B569))-INDEX(EfficiencyFunctions!C$2:C$206,$B569))/($E569-$C569)*($A569-$C569)+INDEX(EfficiencyFunctions!C$2:C$206,$B569),0)</f>
        <v>0</v>
      </c>
      <c r="I569">
        <f>IF(ISNUMBER((IF($B569&lt;206,INDEX(EfficiencyFunctions!D$2:D$206,$B569+1),INDEX(EfficiencyFunctions!D$2:D$206,$B569))-INDEX(EfficiencyFunctions!D$2:D$206,$B569))/($E569-$C569)*($A569-$C569)+INDEX(EfficiencyFunctions!D$2:D$206,$B569)),(IF($B569&lt;206,INDEX(EfficiencyFunctions!D$2:D$206,$B569+1),INDEX(EfficiencyFunctions!D$2:D$206,$B569))-INDEX(EfficiencyFunctions!D$2:D$206,$B569))/($E569-$C569)*($A569-$C569)+INDEX(EfficiencyFunctions!D$2:D$206,$B569),0)</f>
        <v>0</v>
      </c>
      <c r="J569">
        <f>IF(ISNUMBER((IF($B569&lt;206,INDEX(EfficiencyFunctions!E$2:E$206,$B569+1),INDEX(EfficiencyFunctions!E$2:E$206,$B569))-INDEX(EfficiencyFunctions!E$2:E$206,$B569))/($E569-$C569)*($A569-$C569)+INDEX(EfficiencyFunctions!E$2:E$206,$B569)),(IF($B569&lt;206,INDEX(EfficiencyFunctions!E$2:E$206,$B569+1),INDEX(EfficiencyFunctions!E$2:E$206,$B569))-INDEX(EfficiencyFunctions!E$2:E$206,$B569))/($E569-$C569)*($A569-$C569)+INDEX(EfficiencyFunctions!E$2:E$206,$B569),0)</f>
        <v>0</v>
      </c>
      <c r="K569">
        <f>IF(ISNUMBER((IF($B569&lt;206,INDEX(EfficiencyFunctions!F$2:F$206,$B569+1),INDEX(EfficiencyFunctions!F$2:F$206,$B569))-INDEX(EfficiencyFunctions!F$2:F$206,$B569))/($E569-$C569)*($A569-$C569)+INDEX(EfficiencyFunctions!F$2:F$206,$B569)),(IF($B569&lt;206,INDEX(EfficiencyFunctions!F$2:F$206,$B569+1),INDEX(EfficiencyFunctions!F$2:F$206,$B569))-INDEX(EfficiencyFunctions!F$2:F$206,$B569))/($E569-$C569)*($A569-$C569)+INDEX(EfficiencyFunctions!F$2:F$206,$B569),0)</f>
        <v>0</v>
      </c>
      <c r="L569">
        <f t="shared" si="17"/>
        <v>0</v>
      </c>
      <c r="M569">
        <f>IF(ISNUMBER(MainDisplay!I569),MainDisplay!I569*MainDisplay!$A$5/(683*SUMPRODUCT('Interpolated data'!G$3:G$1003,'Interpolated data'!L$3:L$1003,MainDisplay!I$3:I$1003)),0)</f>
        <v>0</v>
      </c>
    </row>
    <row r="570" spans="1:13" x14ac:dyDescent="0.25">
      <c r="A570" t="str">
        <f>IF(ISNUMBER(MainDisplay!G570),MainDisplay!G570,"")</f>
        <v/>
      </c>
      <c r="B570" t="e">
        <f>MATCH($A570,EfficiencyFunctions!$A$2:$A$206,1)</f>
        <v>#N/A</v>
      </c>
      <c r="C570" t="e">
        <f>INDEX(EfficiencyFunctions!$A$2:$A$206,B570)</f>
        <v>#N/A</v>
      </c>
      <c r="D570" t="e">
        <f>INDEX(EfficiencyFunctions!$B$2:$B$206,B570)</f>
        <v>#N/A</v>
      </c>
      <c r="E570" t="e">
        <f>IF(B570&lt;206,INDEX(EfficiencyFunctions!$A$2:$A$206,B570+1),1000000)</f>
        <v>#N/A</v>
      </c>
      <c r="F570" t="e">
        <f>IF(B570&lt;206,INDEX(EfficiencyFunctions!$B$2:$B$206,B570+1),INDEX(EfficiencyFunctions!$B$2:$B$206,B570))</f>
        <v>#N/A</v>
      </c>
      <c r="G570">
        <f t="shared" si="16"/>
        <v>0</v>
      </c>
      <c r="H570">
        <f>IF(ISNUMBER((IF($B570&lt;206,INDEX(EfficiencyFunctions!C$2:C$206,$B570+1),INDEX(EfficiencyFunctions!C$2:C$206,$B570))-INDEX(EfficiencyFunctions!C$2:C$206,$B570))/($E570-$C570)*($A570-$C570)+INDEX(EfficiencyFunctions!C$2:C$206,$B570)),(IF($B570&lt;206,INDEX(EfficiencyFunctions!C$2:C$206,$B570+1),INDEX(EfficiencyFunctions!C$2:C$206,$B570))-INDEX(EfficiencyFunctions!C$2:C$206,$B570))/($E570-$C570)*($A570-$C570)+INDEX(EfficiencyFunctions!C$2:C$206,$B570),0)</f>
        <v>0</v>
      </c>
      <c r="I570">
        <f>IF(ISNUMBER((IF($B570&lt;206,INDEX(EfficiencyFunctions!D$2:D$206,$B570+1),INDEX(EfficiencyFunctions!D$2:D$206,$B570))-INDEX(EfficiencyFunctions!D$2:D$206,$B570))/($E570-$C570)*($A570-$C570)+INDEX(EfficiencyFunctions!D$2:D$206,$B570)),(IF($B570&lt;206,INDEX(EfficiencyFunctions!D$2:D$206,$B570+1),INDEX(EfficiencyFunctions!D$2:D$206,$B570))-INDEX(EfficiencyFunctions!D$2:D$206,$B570))/($E570-$C570)*($A570-$C570)+INDEX(EfficiencyFunctions!D$2:D$206,$B570),0)</f>
        <v>0</v>
      </c>
      <c r="J570">
        <f>IF(ISNUMBER((IF($B570&lt;206,INDEX(EfficiencyFunctions!E$2:E$206,$B570+1),INDEX(EfficiencyFunctions!E$2:E$206,$B570))-INDEX(EfficiencyFunctions!E$2:E$206,$B570))/($E570-$C570)*($A570-$C570)+INDEX(EfficiencyFunctions!E$2:E$206,$B570)),(IF($B570&lt;206,INDEX(EfficiencyFunctions!E$2:E$206,$B570+1),INDEX(EfficiencyFunctions!E$2:E$206,$B570))-INDEX(EfficiencyFunctions!E$2:E$206,$B570))/($E570-$C570)*($A570-$C570)+INDEX(EfficiencyFunctions!E$2:E$206,$B570),0)</f>
        <v>0</v>
      </c>
      <c r="K570">
        <f>IF(ISNUMBER((IF($B570&lt;206,INDEX(EfficiencyFunctions!F$2:F$206,$B570+1),INDEX(EfficiencyFunctions!F$2:F$206,$B570))-INDEX(EfficiencyFunctions!F$2:F$206,$B570))/($E570-$C570)*($A570-$C570)+INDEX(EfficiencyFunctions!F$2:F$206,$B570)),(IF($B570&lt;206,INDEX(EfficiencyFunctions!F$2:F$206,$B570+1),INDEX(EfficiencyFunctions!F$2:F$206,$B570))-INDEX(EfficiencyFunctions!F$2:F$206,$B570))/($E570-$C570)*($A570-$C570)+INDEX(EfficiencyFunctions!F$2:F$206,$B570),0)</f>
        <v>0</v>
      </c>
      <c r="L570">
        <f t="shared" si="17"/>
        <v>0</v>
      </c>
      <c r="M570">
        <f>IF(ISNUMBER(MainDisplay!I570),MainDisplay!I570*MainDisplay!$A$5/(683*SUMPRODUCT('Interpolated data'!G$3:G$1003,'Interpolated data'!L$3:L$1003,MainDisplay!I$3:I$1003)),0)</f>
        <v>0</v>
      </c>
    </row>
    <row r="571" spans="1:13" x14ac:dyDescent="0.25">
      <c r="A571" t="str">
        <f>IF(ISNUMBER(MainDisplay!G571),MainDisplay!G571,"")</f>
        <v/>
      </c>
      <c r="B571" t="e">
        <f>MATCH($A571,EfficiencyFunctions!$A$2:$A$206,1)</f>
        <v>#N/A</v>
      </c>
      <c r="C571" t="e">
        <f>INDEX(EfficiencyFunctions!$A$2:$A$206,B571)</f>
        <v>#N/A</v>
      </c>
      <c r="D571" t="e">
        <f>INDEX(EfficiencyFunctions!$B$2:$B$206,B571)</f>
        <v>#N/A</v>
      </c>
      <c r="E571" t="e">
        <f>IF(B571&lt;206,INDEX(EfficiencyFunctions!$A$2:$A$206,B571+1),1000000)</f>
        <v>#N/A</v>
      </c>
      <c r="F571" t="e">
        <f>IF(B571&lt;206,INDEX(EfficiencyFunctions!$B$2:$B$206,B571+1),INDEX(EfficiencyFunctions!$B$2:$B$206,B571))</f>
        <v>#N/A</v>
      </c>
      <c r="G571">
        <f t="shared" si="16"/>
        <v>0</v>
      </c>
      <c r="H571">
        <f>IF(ISNUMBER((IF($B571&lt;206,INDEX(EfficiencyFunctions!C$2:C$206,$B571+1),INDEX(EfficiencyFunctions!C$2:C$206,$B571))-INDEX(EfficiencyFunctions!C$2:C$206,$B571))/($E571-$C571)*($A571-$C571)+INDEX(EfficiencyFunctions!C$2:C$206,$B571)),(IF($B571&lt;206,INDEX(EfficiencyFunctions!C$2:C$206,$B571+1),INDEX(EfficiencyFunctions!C$2:C$206,$B571))-INDEX(EfficiencyFunctions!C$2:C$206,$B571))/($E571-$C571)*($A571-$C571)+INDEX(EfficiencyFunctions!C$2:C$206,$B571),0)</f>
        <v>0</v>
      </c>
      <c r="I571">
        <f>IF(ISNUMBER((IF($B571&lt;206,INDEX(EfficiencyFunctions!D$2:D$206,$B571+1),INDEX(EfficiencyFunctions!D$2:D$206,$B571))-INDEX(EfficiencyFunctions!D$2:D$206,$B571))/($E571-$C571)*($A571-$C571)+INDEX(EfficiencyFunctions!D$2:D$206,$B571)),(IF($B571&lt;206,INDEX(EfficiencyFunctions!D$2:D$206,$B571+1),INDEX(EfficiencyFunctions!D$2:D$206,$B571))-INDEX(EfficiencyFunctions!D$2:D$206,$B571))/($E571-$C571)*($A571-$C571)+INDEX(EfficiencyFunctions!D$2:D$206,$B571),0)</f>
        <v>0</v>
      </c>
      <c r="J571">
        <f>IF(ISNUMBER((IF($B571&lt;206,INDEX(EfficiencyFunctions!E$2:E$206,$B571+1),INDEX(EfficiencyFunctions!E$2:E$206,$B571))-INDEX(EfficiencyFunctions!E$2:E$206,$B571))/($E571-$C571)*($A571-$C571)+INDEX(EfficiencyFunctions!E$2:E$206,$B571)),(IF($B571&lt;206,INDEX(EfficiencyFunctions!E$2:E$206,$B571+1),INDEX(EfficiencyFunctions!E$2:E$206,$B571))-INDEX(EfficiencyFunctions!E$2:E$206,$B571))/($E571-$C571)*($A571-$C571)+INDEX(EfficiencyFunctions!E$2:E$206,$B571),0)</f>
        <v>0</v>
      </c>
      <c r="K571">
        <f>IF(ISNUMBER((IF($B571&lt;206,INDEX(EfficiencyFunctions!F$2:F$206,$B571+1),INDEX(EfficiencyFunctions!F$2:F$206,$B571))-INDEX(EfficiencyFunctions!F$2:F$206,$B571))/($E571-$C571)*($A571-$C571)+INDEX(EfficiencyFunctions!F$2:F$206,$B571)),(IF($B571&lt;206,INDEX(EfficiencyFunctions!F$2:F$206,$B571+1),INDEX(EfficiencyFunctions!F$2:F$206,$B571))-INDEX(EfficiencyFunctions!F$2:F$206,$B571))/($E571-$C571)*($A571-$C571)+INDEX(EfficiencyFunctions!F$2:F$206,$B571),0)</f>
        <v>0</v>
      </c>
      <c r="L571">
        <f t="shared" si="17"/>
        <v>0</v>
      </c>
      <c r="M571">
        <f>IF(ISNUMBER(MainDisplay!I571),MainDisplay!I571*MainDisplay!$A$5/(683*SUMPRODUCT('Interpolated data'!G$3:G$1003,'Interpolated data'!L$3:L$1003,MainDisplay!I$3:I$1003)),0)</f>
        <v>0</v>
      </c>
    </row>
    <row r="572" spans="1:13" x14ac:dyDescent="0.25">
      <c r="A572" t="str">
        <f>IF(ISNUMBER(MainDisplay!G572),MainDisplay!G572,"")</f>
        <v/>
      </c>
      <c r="B572" t="e">
        <f>MATCH($A572,EfficiencyFunctions!$A$2:$A$206,1)</f>
        <v>#N/A</v>
      </c>
      <c r="C572" t="e">
        <f>INDEX(EfficiencyFunctions!$A$2:$A$206,B572)</f>
        <v>#N/A</v>
      </c>
      <c r="D572" t="e">
        <f>INDEX(EfficiencyFunctions!$B$2:$B$206,B572)</f>
        <v>#N/A</v>
      </c>
      <c r="E572" t="e">
        <f>IF(B572&lt;206,INDEX(EfficiencyFunctions!$A$2:$A$206,B572+1),1000000)</f>
        <v>#N/A</v>
      </c>
      <c r="F572" t="e">
        <f>IF(B572&lt;206,INDEX(EfficiencyFunctions!$B$2:$B$206,B572+1),INDEX(EfficiencyFunctions!$B$2:$B$206,B572))</f>
        <v>#N/A</v>
      </c>
      <c r="G572">
        <f t="shared" si="16"/>
        <v>0</v>
      </c>
      <c r="H572">
        <f>IF(ISNUMBER((IF($B572&lt;206,INDEX(EfficiencyFunctions!C$2:C$206,$B572+1),INDEX(EfficiencyFunctions!C$2:C$206,$B572))-INDEX(EfficiencyFunctions!C$2:C$206,$B572))/($E572-$C572)*($A572-$C572)+INDEX(EfficiencyFunctions!C$2:C$206,$B572)),(IF($B572&lt;206,INDEX(EfficiencyFunctions!C$2:C$206,$B572+1),INDEX(EfficiencyFunctions!C$2:C$206,$B572))-INDEX(EfficiencyFunctions!C$2:C$206,$B572))/($E572-$C572)*($A572-$C572)+INDEX(EfficiencyFunctions!C$2:C$206,$B572),0)</f>
        <v>0</v>
      </c>
      <c r="I572">
        <f>IF(ISNUMBER((IF($B572&lt;206,INDEX(EfficiencyFunctions!D$2:D$206,$B572+1),INDEX(EfficiencyFunctions!D$2:D$206,$B572))-INDEX(EfficiencyFunctions!D$2:D$206,$B572))/($E572-$C572)*($A572-$C572)+INDEX(EfficiencyFunctions!D$2:D$206,$B572)),(IF($B572&lt;206,INDEX(EfficiencyFunctions!D$2:D$206,$B572+1),INDEX(EfficiencyFunctions!D$2:D$206,$B572))-INDEX(EfficiencyFunctions!D$2:D$206,$B572))/($E572-$C572)*($A572-$C572)+INDEX(EfficiencyFunctions!D$2:D$206,$B572),0)</f>
        <v>0</v>
      </c>
      <c r="J572">
        <f>IF(ISNUMBER((IF($B572&lt;206,INDEX(EfficiencyFunctions!E$2:E$206,$B572+1),INDEX(EfficiencyFunctions!E$2:E$206,$B572))-INDEX(EfficiencyFunctions!E$2:E$206,$B572))/($E572-$C572)*($A572-$C572)+INDEX(EfficiencyFunctions!E$2:E$206,$B572)),(IF($B572&lt;206,INDEX(EfficiencyFunctions!E$2:E$206,$B572+1),INDEX(EfficiencyFunctions!E$2:E$206,$B572))-INDEX(EfficiencyFunctions!E$2:E$206,$B572))/($E572-$C572)*($A572-$C572)+INDEX(EfficiencyFunctions!E$2:E$206,$B572),0)</f>
        <v>0</v>
      </c>
      <c r="K572">
        <f>IF(ISNUMBER((IF($B572&lt;206,INDEX(EfficiencyFunctions!F$2:F$206,$B572+1),INDEX(EfficiencyFunctions!F$2:F$206,$B572))-INDEX(EfficiencyFunctions!F$2:F$206,$B572))/($E572-$C572)*($A572-$C572)+INDEX(EfficiencyFunctions!F$2:F$206,$B572)),(IF($B572&lt;206,INDEX(EfficiencyFunctions!F$2:F$206,$B572+1),INDEX(EfficiencyFunctions!F$2:F$206,$B572))-INDEX(EfficiencyFunctions!F$2:F$206,$B572))/($E572-$C572)*($A572-$C572)+INDEX(EfficiencyFunctions!F$2:F$206,$B572),0)</f>
        <v>0</v>
      </c>
      <c r="L572">
        <f t="shared" si="17"/>
        <v>0</v>
      </c>
      <c r="M572">
        <f>IF(ISNUMBER(MainDisplay!I572),MainDisplay!I572*MainDisplay!$A$5/(683*SUMPRODUCT('Interpolated data'!G$3:G$1003,'Interpolated data'!L$3:L$1003,MainDisplay!I$3:I$1003)),0)</f>
        <v>0</v>
      </c>
    </row>
    <row r="573" spans="1:13" x14ac:dyDescent="0.25">
      <c r="A573" t="str">
        <f>IF(ISNUMBER(MainDisplay!G573),MainDisplay!G573,"")</f>
        <v/>
      </c>
      <c r="B573" t="e">
        <f>MATCH($A573,EfficiencyFunctions!$A$2:$A$206,1)</f>
        <v>#N/A</v>
      </c>
      <c r="C573" t="e">
        <f>INDEX(EfficiencyFunctions!$A$2:$A$206,B573)</f>
        <v>#N/A</v>
      </c>
      <c r="D573" t="e">
        <f>INDEX(EfficiencyFunctions!$B$2:$B$206,B573)</f>
        <v>#N/A</v>
      </c>
      <c r="E573" t="e">
        <f>IF(B573&lt;206,INDEX(EfficiencyFunctions!$A$2:$A$206,B573+1),1000000)</f>
        <v>#N/A</v>
      </c>
      <c r="F573" t="e">
        <f>IF(B573&lt;206,INDEX(EfficiencyFunctions!$B$2:$B$206,B573+1),INDEX(EfficiencyFunctions!$B$2:$B$206,B573))</f>
        <v>#N/A</v>
      </c>
      <c r="G573">
        <f t="shared" si="16"/>
        <v>0</v>
      </c>
      <c r="H573">
        <f>IF(ISNUMBER((IF($B573&lt;206,INDEX(EfficiencyFunctions!C$2:C$206,$B573+1),INDEX(EfficiencyFunctions!C$2:C$206,$B573))-INDEX(EfficiencyFunctions!C$2:C$206,$B573))/($E573-$C573)*($A573-$C573)+INDEX(EfficiencyFunctions!C$2:C$206,$B573)),(IF($B573&lt;206,INDEX(EfficiencyFunctions!C$2:C$206,$B573+1),INDEX(EfficiencyFunctions!C$2:C$206,$B573))-INDEX(EfficiencyFunctions!C$2:C$206,$B573))/($E573-$C573)*($A573-$C573)+INDEX(EfficiencyFunctions!C$2:C$206,$B573),0)</f>
        <v>0</v>
      </c>
      <c r="I573">
        <f>IF(ISNUMBER((IF($B573&lt;206,INDEX(EfficiencyFunctions!D$2:D$206,$B573+1),INDEX(EfficiencyFunctions!D$2:D$206,$B573))-INDEX(EfficiencyFunctions!D$2:D$206,$B573))/($E573-$C573)*($A573-$C573)+INDEX(EfficiencyFunctions!D$2:D$206,$B573)),(IF($B573&lt;206,INDEX(EfficiencyFunctions!D$2:D$206,$B573+1),INDEX(EfficiencyFunctions!D$2:D$206,$B573))-INDEX(EfficiencyFunctions!D$2:D$206,$B573))/($E573-$C573)*($A573-$C573)+INDEX(EfficiencyFunctions!D$2:D$206,$B573),0)</f>
        <v>0</v>
      </c>
      <c r="J573">
        <f>IF(ISNUMBER((IF($B573&lt;206,INDEX(EfficiencyFunctions!E$2:E$206,$B573+1),INDEX(EfficiencyFunctions!E$2:E$206,$B573))-INDEX(EfficiencyFunctions!E$2:E$206,$B573))/($E573-$C573)*($A573-$C573)+INDEX(EfficiencyFunctions!E$2:E$206,$B573)),(IF($B573&lt;206,INDEX(EfficiencyFunctions!E$2:E$206,$B573+1),INDEX(EfficiencyFunctions!E$2:E$206,$B573))-INDEX(EfficiencyFunctions!E$2:E$206,$B573))/($E573-$C573)*($A573-$C573)+INDEX(EfficiencyFunctions!E$2:E$206,$B573),0)</f>
        <v>0</v>
      </c>
      <c r="K573">
        <f>IF(ISNUMBER((IF($B573&lt;206,INDEX(EfficiencyFunctions!F$2:F$206,$B573+1),INDEX(EfficiencyFunctions!F$2:F$206,$B573))-INDEX(EfficiencyFunctions!F$2:F$206,$B573))/($E573-$C573)*($A573-$C573)+INDEX(EfficiencyFunctions!F$2:F$206,$B573)),(IF($B573&lt;206,INDEX(EfficiencyFunctions!F$2:F$206,$B573+1),INDEX(EfficiencyFunctions!F$2:F$206,$B573))-INDEX(EfficiencyFunctions!F$2:F$206,$B573))/($E573-$C573)*($A573-$C573)+INDEX(EfficiencyFunctions!F$2:F$206,$B573),0)</f>
        <v>0</v>
      </c>
      <c r="L573">
        <f t="shared" si="17"/>
        <v>0</v>
      </c>
      <c r="M573">
        <f>IF(ISNUMBER(MainDisplay!I573),MainDisplay!I573*MainDisplay!$A$5/(683*SUMPRODUCT('Interpolated data'!G$3:G$1003,'Interpolated data'!L$3:L$1003,MainDisplay!I$3:I$1003)),0)</f>
        <v>0</v>
      </c>
    </row>
    <row r="574" spans="1:13" x14ac:dyDescent="0.25">
      <c r="A574" t="str">
        <f>IF(ISNUMBER(MainDisplay!G574),MainDisplay!G574,"")</f>
        <v/>
      </c>
      <c r="B574" t="e">
        <f>MATCH($A574,EfficiencyFunctions!$A$2:$A$206,1)</f>
        <v>#N/A</v>
      </c>
      <c r="C574" t="e">
        <f>INDEX(EfficiencyFunctions!$A$2:$A$206,B574)</f>
        <v>#N/A</v>
      </c>
      <c r="D574" t="e">
        <f>INDEX(EfficiencyFunctions!$B$2:$B$206,B574)</f>
        <v>#N/A</v>
      </c>
      <c r="E574" t="e">
        <f>IF(B574&lt;206,INDEX(EfficiencyFunctions!$A$2:$A$206,B574+1),1000000)</f>
        <v>#N/A</v>
      </c>
      <c r="F574" t="e">
        <f>IF(B574&lt;206,INDEX(EfficiencyFunctions!$B$2:$B$206,B574+1),INDEX(EfficiencyFunctions!$B$2:$B$206,B574))</f>
        <v>#N/A</v>
      </c>
      <c r="G574">
        <f t="shared" si="16"/>
        <v>0</v>
      </c>
      <c r="H574">
        <f>IF(ISNUMBER((IF($B574&lt;206,INDEX(EfficiencyFunctions!C$2:C$206,$B574+1),INDEX(EfficiencyFunctions!C$2:C$206,$B574))-INDEX(EfficiencyFunctions!C$2:C$206,$B574))/($E574-$C574)*($A574-$C574)+INDEX(EfficiencyFunctions!C$2:C$206,$B574)),(IF($B574&lt;206,INDEX(EfficiencyFunctions!C$2:C$206,$B574+1),INDEX(EfficiencyFunctions!C$2:C$206,$B574))-INDEX(EfficiencyFunctions!C$2:C$206,$B574))/($E574-$C574)*($A574-$C574)+INDEX(EfficiencyFunctions!C$2:C$206,$B574),0)</f>
        <v>0</v>
      </c>
      <c r="I574">
        <f>IF(ISNUMBER((IF($B574&lt;206,INDEX(EfficiencyFunctions!D$2:D$206,$B574+1),INDEX(EfficiencyFunctions!D$2:D$206,$B574))-INDEX(EfficiencyFunctions!D$2:D$206,$B574))/($E574-$C574)*($A574-$C574)+INDEX(EfficiencyFunctions!D$2:D$206,$B574)),(IF($B574&lt;206,INDEX(EfficiencyFunctions!D$2:D$206,$B574+1),INDEX(EfficiencyFunctions!D$2:D$206,$B574))-INDEX(EfficiencyFunctions!D$2:D$206,$B574))/($E574-$C574)*($A574-$C574)+INDEX(EfficiencyFunctions!D$2:D$206,$B574),0)</f>
        <v>0</v>
      </c>
      <c r="J574">
        <f>IF(ISNUMBER((IF($B574&lt;206,INDEX(EfficiencyFunctions!E$2:E$206,$B574+1),INDEX(EfficiencyFunctions!E$2:E$206,$B574))-INDEX(EfficiencyFunctions!E$2:E$206,$B574))/($E574-$C574)*($A574-$C574)+INDEX(EfficiencyFunctions!E$2:E$206,$B574)),(IF($B574&lt;206,INDEX(EfficiencyFunctions!E$2:E$206,$B574+1),INDEX(EfficiencyFunctions!E$2:E$206,$B574))-INDEX(EfficiencyFunctions!E$2:E$206,$B574))/($E574-$C574)*($A574-$C574)+INDEX(EfficiencyFunctions!E$2:E$206,$B574),0)</f>
        <v>0</v>
      </c>
      <c r="K574">
        <f>IF(ISNUMBER((IF($B574&lt;206,INDEX(EfficiencyFunctions!F$2:F$206,$B574+1),INDEX(EfficiencyFunctions!F$2:F$206,$B574))-INDEX(EfficiencyFunctions!F$2:F$206,$B574))/($E574-$C574)*($A574-$C574)+INDEX(EfficiencyFunctions!F$2:F$206,$B574)),(IF($B574&lt;206,INDEX(EfficiencyFunctions!F$2:F$206,$B574+1),INDEX(EfficiencyFunctions!F$2:F$206,$B574))-INDEX(EfficiencyFunctions!F$2:F$206,$B574))/($E574-$C574)*($A574-$C574)+INDEX(EfficiencyFunctions!F$2:F$206,$B574),0)</f>
        <v>0</v>
      </c>
      <c r="L574">
        <f t="shared" si="17"/>
        <v>0</v>
      </c>
      <c r="M574">
        <f>IF(ISNUMBER(MainDisplay!I574),MainDisplay!I574*MainDisplay!$A$5/(683*SUMPRODUCT('Interpolated data'!G$3:G$1003,'Interpolated data'!L$3:L$1003,MainDisplay!I$3:I$1003)),0)</f>
        <v>0</v>
      </c>
    </row>
    <row r="575" spans="1:13" x14ac:dyDescent="0.25">
      <c r="A575" t="str">
        <f>IF(ISNUMBER(MainDisplay!G575),MainDisplay!G575,"")</f>
        <v/>
      </c>
      <c r="B575" t="e">
        <f>MATCH($A575,EfficiencyFunctions!$A$2:$A$206,1)</f>
        <v>#N/A</v>
      </c>
      <c r="C575" t="e">
        <f>INDEX(EfficiencyFunctions!$A$2:$A$206,B575)</f>
        <v>#N/A</v>
      </c>
      <c r="D575" t="e">
        <f>INDEX(EfficiencyFunctions!$B$2:$B$206,B575)</f>
        <v>#N/A</v>
      </c>
      <c r="E575" t="e">
        <f>IF(B575&lt;206,INDEX(EfficiencyFunctions!$A$2:$A$206,B575+1),1000000)</f>
        <v>#N/A</v>
      </c>
      <c r="F575" t="e">
        <f>IF(B575&lt;206,INDEX(EfficiencyFunctions!$B$2:$B$206,B575+1),INDEX(EfficiencyFunctions!$B$2:$B$206,B575))</f>
        <v>#N/A</v>
      </c>
      <c r="G575">
        <f t="shared" si="16"/>
        <v>0</v>
      </c>
      <c r="H575">
        <f>IF(ISNUMBER((IF($B575&lt;206,INDEX(EfficiencyFunctions!C$2:C$206,$B575+1),INDEX(EfficiencyFunctions!C$2:C$206,$B575))-INDEX(EfficiencyFunctions!C$2:C$206,$B575))/($E575-$C575)*($A575-$C575)+INDEX(EfficiencyFunctions!C$2:C$206,$B575)),(IF($B575&lt;206,INDEX(EfficiencyFunctions!C$2:C$206,$B575+1),INDEX(EfficiencyFunctions!C$2:C$206,$B575))-INDEX(EfficiencyFunctions!C$2:C$206,$B575))/($E575-$C575)*($A575-$C575)+INDEX(EfficiencyFunctions!C$2:C$206,$B575),0)</f>
        <v>0</v>
      </c>
      <c r="I575">
        <f>IF(ISNUMBER((IF($B575&lt;206,INDEX(EfficiencyFunctions!D$2:D$206,$B575+1),INDEX(EfficiencyFunctions!D$2:D$206,$B575))-INDEX(EfficiencyFunctions!D$2:D$206,$B575))/($E575-$C575)*($A575-$C575)+INDEX(EfficiencyFunctions!D$2:D$206,$B575)),(IF($B575&lt;206,INDEX(EfficiencyFunctions!D$2:D$206,$B575+1),INDEX(EfficiencyFunctions!D$2:D$206,$B575))-INDEX(EfficiencyFunctions!D$2:D$206,$B575))/($E575-$C575)*($A575-$C575)+INDEX(EfficiencyFunctions!D$2:D$206,$B575),0)</f>
        <v>0</v>
      </c>
      <c r="J575">
        <f>IF(ISNUMBER((IF($B575&lt;206,INDEX(EfficiencyFunctions!E$2:E$206,$B575+1),INDEX(EfficiencyFunctions!E$2:E$206,$B575))-INDEX(EfficiencyFunctions!E$2:E$206,$B575))/($E575-$C575)*($A575-$C575)+INDEX(EfficiencyFunctions!E$2:E$206,$B575)),(IF($B575&lt;206,INDEX(EfficiencyFunctions!E$2:E$206,$B575+1),INDEX(EfficiencyFunctions!E$2:E$206,$B575))-INDEX(EfficiencyFunctions!E$2:E$206,$B575))/($E575-$C575)*($A575-$C575)+INDEX(EfficiencyFunctions!E$2:E$206,$B575),0)</f>
        <v>0</v>
      </c>
      <c r="K575">
        <f>IF(ISNUMBER((IF($B575&lt;206,INDEX(EfficiencyFunctions!F$2:F$206,$B575+1),INDEX(EfficiencyFunctions!F$2:F$206,$B575))-INDEX(EfficiencyFunctions!F$2:F$206,$B575))/($E575-$C575)*($A575-$C575)+INDEX(EfficiencyFunctions!F$2:F$206,$B575)),(IF($B575&lt;206,INDEX(EfficiencyFunctions!F$2:F$206,$B575+1),INDEX(EfficiencyFunctions!F$2:F$206,$B575))-INDEX(EfficiencyFunctions!F$2:F$206,$B575))/($E575-$C575)*($A575-$C575)+INDEX(EfficiencyFunctions!F$2:F$206,$B575),0)</f>
        <v>0</v>
      </c>
      <c r="L575">
        <f t="shared" si="17"/>
        <v>0</v>
      </c>
      <c r="M575">
        <f>IF(ISNUMBER(MainDisplay!I575),MainDisplay!I575*MainDisplay!$A$5/(683*SUMPRODUCT('Interpolated data'!G$3:G$1003,'Interpolated data'!L$3:L$1003,MainDisplay!I$3:I$1003)),0)</f>
        <v>0</v>
      </c>
    </row>
    <row r="576" spans="1:13" x14ac:dyDescent="0.25">
      <c r="A576" t="str">
        <f>IF(ISNUMBER(MainDisplay!G576),MainDisplay!G576,"")</f>
        <v/>
      </c>
      <c r="B576" t="e">
        <f>MATCH($A576,EfficiencyFunctions!$A$2:$A$206,1)</f>
        <v>#N/A</v>
      </c>
      <c r="C576" t="e">
        <f>INDEX(EfficiencyFunctions!$A$2:$A$206,B576)</f>
        <v>#N/A</v>
      </c>
      <c r="D576" t="e">
        <f>INDEX(EfficiencyFunctions!$B$2:$B$206,B576)</f>
        <v>#N/A</v>
      </c>
      <c r="E576" t="e">
        <f>IF(B576&lt;206,INDEX(EfficiencyFunctions!$A$2:$A$206,B576+1),1000000)</f>
        <v>#N/A</v>
      </c>
      <c r="F576" t="e">
        <f>IF(B576&lt;206,INDEX(EfficiencyFunctions!$B$2:$B$206,B576+1),INDEX(EfficiencyFunctions!$B$2:$B$206,B576))</f>
        <v>#N/A</v>
      </c>
      <c r="G576">
        <f t="shared" si="16"/>
        <v>0</v>
      </c>
      <c r="H576">
        <f>IF(ISNUMBER((IF($B576&lt;206,INDEX(EfficiencyFunctions!C$2:C$206,$B576+1),INDEX(EfficiencyFunctions!C$2:C$206,$B576))-INDEX(EfficiencyFunctions!C$2:C$206,$B576))/($E576-$C576)*($A576-$C576)+INDEX(EfficiencyFunctions!C$2:C$206,$B576)),(IF($B576&lt;206,INDEX(EfficiencyFunctions!C$2:C$206,$B576+1),INDEX(EfficiencyFunctions!C$2:C$206,$B576))-INDEX(EfficiencyFunctions!C$2:C$206,$B576))/($E576-$C576)*($A576-$C576)+INDEX(EfficiencyFunctions!C$2:C$206,$B576),0)</f>
        <v>0</v>
      </c>
      <c r="I576">
        <f>IF(ISNUMBER((IF($B576&lt;206,INDEX(EfficiencyFunctions!D$2:D$206,$B576+1),INDEX(EfficiencyFunctions!D$2:D$206,$B576))-INDEX(EfficiencyFunctions!D$2:D$206,$B576))/($E576-$C576)*($A576-$C576)+INDEX(EfficiencyFunctions!D$2:D$206,$B576)),(IF($B576&lt;206,INDEX(EfficiencyFunctions!D$2:D$206,$B576+1),INDEX(EfficiencyFunctions!D$2:D$206,$B576))-INDEX(EfficiencyFunctions!D$2:D$206,$B576))/($E576-$C576)*($A576-$C576)+INDEX(EfficiencyFunctions!D$2:D$206,$B576),0)</f>
        <v>0</v>
      </c>
      <c r="J576">
        <f>IF(ISNUMBER((IF($B576&lt;206,INDEX(EfficiencyFunctions!E$2:E$206,$B576+1),INDEX(EfficiencyFunctions!E$2:E$206,$B576))-INDEX(EfficiencyFunctions!E$2:E$206,$B576))/($E576-$C576)*($A576-$C576)+INDEX(EfficiencyFunctions!E$2:E$206,$B576)),(IF($B576&lt;206,INDEX(EfficiencyFunctions!E$2:E$206,$B576+1),INDEX(EfficiencyFunctions!E$2:E$206,$B576))-INDEX(EfficiencyFunctions!E$2:E$206,$B576))/($E576-$C576)*($A576-$C576)+INDEX(EfficiencyFunctions!E$2:E$206,$B576),0)</f>
        <v>0</v>
      </c>
      <c r="K576">
        <f>IF(ISNUMBER((IF($B576&lt;206,INDEX(EfficiencyFunctions!F$2:F$206,$B576+1),INDEX(EfficiencyFunctions!F$2:F$206,$B576))-INDEX(EfficiencyFunctions!F$2:F$206,$B576))/($E576-$C576)*($A576-$C576)+INDEX(EfficiencyFunctions!F$2:F$206,$B576)),(IF($B576&lt;206,INDEX(EfficiencyFunctions!F$2:F$206,$B576+1),INDEX(EfficiencyFunctions!F$2:F$206,$B576))-INDEX(EfficiencyFunctions!F$2:F$206,$B576))/($E576-$C576)*($A576-$C576)+INDEX(EfficiencyFunctions!F$2:F$206,$B576),0)</f>
        <v>0</v>
      </c>
      <c r="L576">
        <f t="shared" si="17"/>
        <v>0</v>
      </c>
      <c r="M576">
        <f>IF(ISNUMBER(MainDisplay!I576),MainDisplay!I576*MainDisplay!$A$5/(683*SUMPRODUCT('Interpolated data'!G$3:G$1003,'Interpolated data'!L$3:L$1003,MainDisplay!I$3:I$1003)),0)</f>
        <v>0</v>
      </c>
    </row>
    <row r="577" spans="1:13" x14ac:dyDescent="0.25">
      <c r="A577" t="str">
        <f>IF(ISNUMBER(MainDisplay!G577),MainDisplay!G577,"")</f>
        <v/>
      </c>
      <c r="B577" t="e">
        <f>MATCH($A577,EfficiencyFunctions!$A$2:$A$206,1)</f>
        <v>#N/A</v>
      </c>
      <c r="C577" t="e">
        <f>INDEX(EfficiencyFunctions!$A$2:$A$206,B577)</f>
        <v>#N/A</v>
      </c>
      <c r="D577" t="e">
        <f>INDEX(EfficiencyFunctions!$B$2:$B$206,B577)</f>
        <v>#N/A</v>
      </c>
      <c r="E577" t="e">
        <f>IF(B577&lt;206,INDEX(EfficiencyFunctions!$A$2:$A$206,B577+1),1000000)</f>
        <v>#N/A</v>
      </c>
      <c r="F577" t="e">
        <f>IF(B577&lt;206,INDEX(EfficiencyFunctions!$B$2:$B$206,B577+1),INDEX(EfficiencyFunctions!$B$2:$B$206,B577))</f>
        <v>#N/A</v>
      </c>
      <c r="G577">
        <f t="shared" si="16"/>
        <v>0</v>
      </c>
      <c r="H577">
        <f>IF(ISNUMBER((IF($B577&lt;206,INDEX(EfficiencyFunctions!C$2:C$206,$B577+1),INDEX(EfficiencyFunctions!C$2:C$206,$B577))-INDEX(EfficiencyFunctions!C$2:C$206,$B577))/($E577-$C577)*($A577-$C577)+INDEX(EfficiencyFunctions!C$2:C$206,$B577)),(IF($B577&lt;206,INDEX(EfficiencyFunctions!C$2:C$206,$B577+1),INDEX(EfficiencyFunctions!C$2:C$206,$B577))-INDEX(EfficiencyFunctions!C$2:C$206,$B577))/($E577-$C577)*($A577-$C577)+INDEX(EfficiencyFunctions!C$2:C$206,$B577),0)</f>
        <v>0</v>
      </c>
      <c r="I577">
        <f>IF(ISNUMBER((IF($B577&lt;206,INDEX(EfficiencyFunctions!D$2:D$206,$B577+1),INDEX(EfficiencyFunctions!D$2:D$206,$B577))-INDEX(EfficiencyFunctions!D$2:D$206,$B577))/($E577-$C577)*($A577-$C577)+INDEX(EfficiencyFunctions!D$2:D$206,$B577)),(IF($B577&lt;206,INDEX(EfficiencyFunctions!D$2:D$206,$B577+1),INDEX(EfficiencyFunctions!D$2:D$206,$B577))-INDEX(EfficiencyFunctions!D$2:D$206,$B577))/($E577-$C577)*($A577-$C577)+INDEX(EfficiencyFunctions!D$2:D$206,$B577),0)</f>
        <v>0</v>
      </c>
      <c r="J577">
        <f>IF(ISNUMBER((IF($B577&lt;206,INDEX(EfficiencyFunctions!E$2:E$206,$B577+1),INDEX(EfficiencyFunctions!E$2:E$206,$B577))-INDEX(EfficiencyFunctions!E$2:E$206,$B577))/($E577-$C577)*($A577-$C577)+INDEX(EfficiencyFunctions!E$2:E$206,$B577)),(IF($B577&lt;206,INDEX(EfficiencyFunctions!E$2:E$206,$B577+1),INDEX(EfficiencyFunctions!E$2:E$206,$B577))-INDEX(EfficiencyFunctions!E$2:E$206,$B577))/($E577-$C577)*($A577-$C577)+INDEX(EfficiencyFunctions!E$2:E$206,$B577),0)</f>
        <v>0</v>
      </c>
      <c r="K577">
        <f>IF(ISNUMBER((IF($B577&lt;206,INDEX(EfficiencyFunctions!F$2:F$206,$B577+1),INDEX(EfficiencyFunctions!F$2:F$206,$B577))-INDEX(EfficiencyFunctions!F$2:F$206,$B577))/($E577-$C577)*($A577-$C577)+INDEX(EfficiencyFunctions!F$2:F$206,$B577)),(IF($B577&lt;206,INDEX(EfficiencyFunctions!F$2:F$206,$B577+1),INDEX(EfficiencyFunctions!F$2:F$206,$B577))-INDEX(EfficiencyFunctions!F$2:F$206,$B577))/($E577-$C577)*($A577-$C577)+INDEX(EfficiencyFunctions!F$2:F$206,$B577),0)</f>
        <v>0</v>
      </c>
      <c r="L577">
        <f t="shared" si="17"/>
        <v>0</v>
      </c>
      <c r="M577">
        <f>IF(ISNUMBER(MainDisplay!I577),MainDisplay!I577*MainDisplay!$A$5/(683*SUMPRODUCT('Interpolated data'!G$3:G$1003,'Interpolated data'!L$3:L$1003,MainDisplay!I$3:I$1003)),0)</f>
        <v>0</v>
      </c>
    </row>
    <row r="578" spans="1:13" x14ac:dyDescent="0.25">
      <c r="A578" t="str">
        <f>IF(ISNUMBER(MainDisplay!G578),MainDisplay!G578,"")</f>
        <v/>
      </c>
      <c r="B578" t="e">
        <f>MATCH($A578,EfficiencyFunctions!$A$2:$A$206,1)</f>
        <v>#N/A</v>
      </c>
      <c r="C578" t="e">
        <f>INDEX(EfficiencyFunctions!$A$2:$A$206,B578)</f>
        <v>#N/A</v>
      </c>
      <c r="D578" t="e">
        <f>INDEX(EfficiencyFunctions!$B$2:$B$206,B578)</f>
        <v>#N/A</v>
      </c>
      <c r="E578" t="e">
        <f>IF(B578&lt;206,INDEX(EfficiencyFunctions!$A$2:$A$206,B578+1),1000000)</f>
        <v>#N/A</v>
      </c>
      <c r="F578" t="e">
        <f>IF(B578&lt;206,INDEX(EfficiencyFunctions!$B$2:$B$206,B578+1),INDEX(EfficiencyFunctions!$B$2:$B$206,B578))</f>
        <v>#N/A</v>
      </c>
      <c r="G578">
        <f t="shared" si="16"/>
        <v>0</v>
      </c>
      <c r="H578">
        <f>IF(ISNUMBER((IF($B578&lt;206,INDEX(EfficiencyFunctions!C$2:C$206,$B578+1),INDEX(EfficiencyFunctions!C$2:C$206,$B578))-INDEX(EfficiencyFunctions!C$2:C$206,$B578))/($E578-$C578)*($A578-$C578)+INDEX(EfficiencyFunctions!C$2:C$206,$B578)),(IF($B578&lt;206,INDEX(EfficiencyFunctions!C$2:C$206,$B578+1),INDEX(EfficiencyFunctions!C$2:C$206,$B578))-INDEX(EfficiencyFunctions!C$2:C$206,$B578))/($E578-$C578)*($A578-$C578)+INDEX(EfficiencyFunctions!C$2:C$206,$B578),0)</f>
        <v>0</v>
      </c>
      <c r="I578">
        <f>IF(ISNUMBER((IF($B578&lt;206,INDEX(EfficiencyFunctions!D$2:D$206,$B578+1),INDEX(EfficiencyFunctions!D$2:D$206,$B578))-INDEX(EfficiencyFunctions!D$2:D$206,$B578))/($E578-$C578)*($A578-$C578)+INDEX(EfficiencyFunctions!D$2:D$206,$B578)),(IF($B578&lt;206,INDEX(EfficiencyFunctions!D$2:D$206,$B578+1),INDEX(EfficiencyFunctions!D$2:D$206,$B578))-INDEX(EfficiencyFunctions!D$2:D$206,$B578))/($E578-$C578)*($A578-$C578)+INDEX(EfficiencyFunctions!D$2:D$206,$B578),0)</f>
        <v>0</v>
      </c>
      <c r="J578">
        <f>IF(ISNUMBER((IF($B578&lt;206,INDEX(EfficiencyFunctions!E$2:E$206,$B578+1),INDEX(EfficiencyFunctions!E$2:E$206,$B578))-INDEX(EfficiencyFunctions!E$2:E$206,$B578))/($E578-$C578)*($A578-$C578)+INDEX(EfficiencyFunctions!E$2:E$206,$B578)),(IF($B578&lt;206,INDEX(EfficiencyFunctions!E$2:E$206,$B578+1),INDEX(EfficiencyFunctions!E$2:E$206,$B578))-INDEX(EfficiencyFunctions!E$2:E$206,$B578))/($E578-$C578)*($A578-$C578)+INDEX(EfficiencyFunctions!E$2:E$206,$B578),0)</f>
        <v>0</v>
      </c>
      <c r="K578">
        <f>IF(ISNUMBER((IF($B578&lt;206,INDEX(EfficiencyFunctions!F$2:F$206,$B578+1),INDEX(EfficiencyFunctions!F$2:F$206,$B578))-INDEX(EfficiencyFunctions!F$2:F$206,$B578))/($E578-$C578)*($A578-$C578)+INDEX(EfficiencyFunctions!F$2:F$206,$B578)),(IF($B578&lt;206,INDEX(EfficiencyFunctions!F$2:F$206,$B578+1),INDEX(EfficiencyFunctions!F$2:F$206,$B578))-INDEX(EfficiencyFunctions!F$2:F$206,$B578))/($E578-$C578)*($A578-$C578)+INDEX(EfficiencyFunctions!F$2:F$206,$B578),0)</f>
        <v>0</v>
      </c>
      <c r="L578">
        <f t="shared" si="17"/>
        <v>0</v>
      </c>
      <c r="M578">
        <f>IF(ISNUMBER(MainDisplay!I578),MainDisplay!I578*MainDisplay!$A$5/(683*SUMPRODUCT('Interpolated data'!G$3:G$1003,'Interpolated data'!L$3:L$1003,MainDisplay!I$3:I$1003)),0)</f>
        <v>0</v>
      </c>
    </row>
    <row r="579" spans="1:13" x14ac:dyDescent="0.25">
      <c r="A579" t="str">
        <f>IF(ISNUMBER(MainDisplay!G579),MainDisplay!G579,"")</f>
        <v/>
      </c>
      <c r="B579" t="e">
        <f>MATCH($A579,EfficiencyFunctions!$A$2:$A$206,1)</f>
        <v>#N/A</v>
      </c>
      <c r="C579" t="e">
        <f>INDEX(EfficiencyFunctions!$A$2:$A$206,B579)</f>
        <v>#N/A</v>
      </c>
      <c r="D579" t="e">
        <f>INDEX(EfficiencyFunctions!$B$2:$B$206,B579)</f>
        <v>#N/A</v>
      </c>
      <c r="E579" t="e">
        <f>IF(B579&lt;206,INDEX(EfficiencyFunctions!$A$2:$A$206,B579+1),1000000)</f>
        <v>#N/A</v>
      </c>
      <c r="F579" t="e">
        <f>IF(B579&lt;206,INDEX(EfficiencyFunctions!$B$2:$B$206,B579+1),INDEX(EfficiencyFunctions!$B$2:$B$206,B579))</f>
        <v>#N/A</v>
      </c>
      <c r="G579">
        <f t="shared" si="16"/>
        <v>0</v>
      </c>
      <c r="H579">
        <f>IF(ISNUMBER((IF($B579&lt;206,INDEX(EfficiencyFunctions!C$2:C$206,$B579+1),INDEX(EfficiencyFunctions!C$2:C$206,$B579))-INDEX(EfficiencyFunctions!C$2:C$206,$B579))/($E579-$C579)*($A579-$C579)+INDEX(EfficiencyFunctions!C$2:C$206,$B579)),(IF($B579&lt;206,INDEX(EfficiencyFunctions!C$2:C$206,$B579+1),INDEX(EfficiencyFunctions!C$2:C$206,$B579))-INDEX(EfficiencyFunctions!C$2:C$206,$B579))/($E579-$C579)*($A579-$C579)+INDEX(EfficiencyFunctions!C$2:C$206,$B579),0)</f>
        <v>0</v>
      </c>
      <c r="I579">
        <f>IF(ISNUMBER((IF($B579&lt;206,INDEX(EfficiencyFunctions!D$2:D$206,$B579+1),INDEX(EfficiencyFunctions!D$2:D$206,$B579))-INDEX(EfficiencyFunctions!D$2:D$206,$B579))/($E579-$C579)*($A579-$C579)+INDEX(EfficiencyFunctions!D$2:D$206,$B579)),(IF($B579&lt;206,INDEX(EfficiencyFunctions!D$2:D$206,$B579+1),INDEX(EfficiencyFunctions!D$2:D$206,$B579))-INDEX(EfficiencyFunctions!D$2:D$206,$B579))/($E579-$C579)*($A579-$C579)+INDEX(EfficiencyFunctions!D$2:D$206,$B579),0)</f>
        <v>0</v>
      </c>
      <c r="J579">
        <f>IF(ISNUMBER((IF($B579&lt;206,INDEX(EfficiencyFunctions!E$2:E$206,$B579+1),INDEX(EfficiencyFunctions!E$2:E$206,$B579))-INDEX(EfficiencyFunctions!E$2:E$206,$B579))/($E579-$C579)*($A579-$C579)+INDEX(EfficiencyFunctions!E$2:E$206,$B579)),(IF($B579&lt;206,INDEX(EfficiencyFunctions!E$2:E$206,$B579+1),INDEX(EfficiencyFunctions!E$2:E$206,$B579))-INDEX(EfficiencyFunctions!E$2:E$206,$B579))/($E579-$C579)*($A579-$C579)+INDEX(EfficiencyFunctions!E$2:E$206,$B579),0)</f>
        <v>0</v>
      </c>
      <c r="K579">
        <f>IF(ISNUMBER((IF($B579&lt;206,INDEX(EfficiencyFunctions!F$2:F$206,$B579+1),INDEX(EfficiencyFunctions!F$2:F$206,$B579))-INDEX(EfficiencyFunctions!F$2:F$206,$B579))/($E579-$C579)*($A579-$C579)+INDEX(EfficiencyFunctions!F$2:F$206,$B579)),(IF($B579&lt;206,INDEX(EfficiencyFunctions!F$2:F$206,$B579+1),INDEX(EfficiencyFunctions!F$2:F$206,$B579))-INDEX(EfficiencyFunctions!F$2:F$206,$B579))/($E579-$C579)*($A579-$C579)+INDEX(EfficiencyFunctions!F$2:F$206,$B579),0)</f>
        <v>0</v>
      </c>
      <c r="L579">
        <f t="shared" si="17"/>
        <v>0</v>
      </c>
      <c r="M579">
        <f>IF(ISNUMBER(MainDisplay!I579),MainDisplay!I579*MainDisplay!$A$5/(683*SUMPRODUCT('Interpolated data'!G$3:G$1003,'Interpolated data'!L$3:L$1003,MainDisplay!I$3:I$1003)),0)</f>
        <v>0</v>
      </c>
    </row>
    <row r="580" spans="1:13" x14ac:dyDescent="0.25">
      <c r="A580" t="str">
        <f>IF(ISNUMBER(MainDisplay!G580),MainDisplay!G580,"")</f>
        <v/>
      </c>
      <c r="B580" t="e">
        <f>MATCH($A580,EfficiencyFunctions!$A$2:$A$206,1)</f>
        <v>#N/A</v>
      </c>
      <c r="C580" t="e">
        <f>INDEX(EfficiencyFunctions!$A$2:$A$206,B580)</f>
        <v>#N/A</v>
      </c>
      <c r="D580" t="e">
        <f>INDEX(EfficiencyFunctions!$B$2:$B$206,B580)</f>
        <v>#N/A</v>
      </c>
      <c r="E580" t="e">
        <f>IF(B580&lt;206,INDEX(EfficiencyFunctions!$A$2:$A$206,B580+1),1000000)</f>
        <v>#N/A</v>
      </c>
      <c r="F580" t="e">
        <f>IF(B580&lt;206,INDEX(EfficiencyFunctions!$B$2:$B$206,B580+1),INDEX(EfficiencyFunctions!$B$2:$B$206,B580))</f>
        <v>#N/A</v>
      </c>
      <c r="G580">
        <f t="shared" si="16"/>
        <v>0</v>
      </c>
      <c r="H580">
        <f>IF(ISNUMBER((IF($B580&lt;206,INDEX(EfficiencyFunctions!C$2:C$206,$B580+1),INDEX(EfficiencyFunctions!C$2:C$206,$B580))-INDEX(EfficiencyFunctions!C$2:C$206,$B580))/($E580-$C580)*($A580-$C580)+INDEX(EfficiencyFunctions!C$2:C$206,$B580)),(IF($B580&lt;206,INDEX(EfficiencyFunctions!C$2:C$206,$B580+1),INDEX(EfficiencyFunctions!C$2:C$206,$B580))-INDEX(EfficiencyFunctions!C$2:C$206,$B580))/($E580-$C580)*($A580-$C580)+INDEX(EfficiencyFunctions!C$2:C$206,$B580),0)</f>
        <v>0</v>
      </c>
      <c r="I580">
        <f>IF(ISNUMBER((IF($B580&lt;206,INDEX(EfficiencyFunctions!D$2:D$206,$B580+1),INDEX(EfficiencyFunctions!D$2:D$206,$B580))-INDEX(EfficiencyFunctions!D$2:D$206,$B580))/($E580-$C580)*($A580-$C580)+INDEX(EfficiencyFunctions!D$2:D$206,$B580)),(IF($B580&lt;206,INDEX(EfficiencyFunctions!D$2:D$206,$B580+1),INDEX(EfficiencyFunctions!D$2:D$206,$B580))-INDEX(EfficiencyFunctions!D$2:D$206,$B580))/($E580-$C580)*($A580-$C580)+INDEX(EfficiencyFunctions!D$2:D$206,$B580),0)</f>
        <v>0</v>
      </c>
      <c r="J580">
        <f>IF(ISNUMBER((IF($B580&lt;206,INDEX(EfficiencyFunctions!E$2:E$206,$B580+1),INDEX(EfficiencyFunctions!E$2:E$206,$B580))-INDEX(EfficiencyFunctions!E$2:E$206,$B580))/($E580-$C580)*($A580-$C580)+INDEX(EfficiencyFunctions!E$2:E$206,$B580)),(IF($B580&lt;206,INDEX(EfficiencyFunctions!E$2:E$206,$B580+1),INDEX(EfficiencyFunctions!E$2:E$206,$B580))-INDEX(EfficiencyFunctions!E$2:E$206,$B580))/($E580-$C580)*($A580-$C580)+INDEX(EfficiencyFunctions!E$2:E$206,$B580),0)</f>
        <v>0</v>
      </c>
      <c r="K580">
        <f>IF(ISNUMBER((IF($B580&lt;206,INDEX(EfficiencyFunctions!F$2:F$206,$B580+1),INDEX(EfficiencyFunctions!F$2:F$206,$B580))-INDEX(EfficiencyFunctions!F$2:F$206,$B580))/($E580-$C580)*($A580-$C580)+INDEX(EfficiencyFunctions!F$2:F$206,$B580)),(IF($B580&lt;206,INDEX(EfficiencyFunctions!F$2:F$206,$B580+1),INDEX(EfficiencyFunctions!F$2:F$206,$B580))-INDEX(EfficiencyFunctions!F$2:F$206,$B580))/($E580-$C580)*($A580-$C580)+INDEX(EfficiencyFunctions!F$2:F$206,$B580),0)</f>
        <v>0</v>
      </c>
      <c r="L580">
        <f t="shared" si="17"/>
        <v>0</v>
      </c>
      <c r="M580">
        <f>IF(ISNUMBER(MainDisplay!I580),MainDisplay!I580*MainDisplay!$A$5/(683*SUMPRODUCT('Interpolated data'!G$3:G$1003,'Interpolated data'!L$3:L$1003,MainDisplay!I$3:I$1003)),0)</f>
        <v>0</v>
      </c>
    </row>
    <row r="581" spans="1:13" x14ac:dyDescent="0.25">
      <c r="A581" t="str">
        <f>IF(ISNUMBER(MainDisplay!G581),MainDisplay!G581,"")</f>
        <v/>
      </c>
      <c r="B581" t="e">
        <f>MATCH($A581,EfficiencyFunctions!$A$2:$A$206,1)</f>
        <v>#N/A</v>
      </c>
      <c r="C581" t="e">
        <f>INDEX(EfficiencyFunctions!$A$2:$A$206,B581)</f>
        <v>#N/A</v>
      </c>
      <c r="D581" t="e">
        <f>INDEX(EfficiencyFunctions!$B$2:$B$206,B581)</f>
        <v>#N/A</v>
      </c>
      <c r="E581" t="e">
        <f>IF(B581&lt;206,INDEX(EfficiencyFunctions!$A$2:$A$206,B581+1),1000000)</f>
        <v>#N/A</v>
      </c>
      <c r="F581" t="e">
        <f>IF(B581&lt;206,INDEX(EfficiencyFunctions!$B$2:$B$206,B581+1),INDEX(EfficiencyFunctions!$B$2:$B$206,B581))</f>
        <v>#N/A</v>
      </c>
      <c r="G581">
        <f t="shared" ref="G581:G644" si="18">IF(ISNUMBER((F581-D581)/(E581-C581)*($A581-C581)+D581),(F581-D581)/(E581-C581)*($A581-C581)+D581,0)</f>
        <v>0</v>
      </c>
      <c r="H581">
        <f>IF(ISNUMBER((IF($B581&lt;206,INDEX(EfficiencyFunctions!C$2:C$206,$B581+1),INDEX(EfficiencyFunctions!C$2:C$206,$B581))-INDEX(EfficiencyFunctions!C$2:C$206,$B581))/($E581-$C581)*($A581-$C581)+INDEX(EfficiencyFunctions!C$2:C$206,$B581)),(IF($B581&lt;206,INDEX(EfficiencyFunctions!C$2:C$206,$B581+1),INDEX(EfficiencyFunctions!C$2:C$206,$B581))-INDEX(EfficiencyFunctions!C$2:C$206,$B581))/($E581-$C581)*($A581-$C581)+INDEX(EfficiencyFunctions!C$2:C$206,$B581),0)</f>
        <v>0</v>
      </c>
      <c r="I581">
        <f>IF(ISNUMBER((IF($B581&lt;206,INDEX(EfficiencyFunctions!D$2:D$206,$B581+1),INDEX(EfficiencyFunctions!D$2:D$206,$B581))-INDEX(EfficiencyFunctions!D$2:D$206,$B581))/($E581-$C581)*($A581-$C581)+INDEX(EfficiencyFunctions!D$2:D$206,$B581)),(IF($B581&lt;206,INDEX(EfficiencyFunctions!D$2:D$206,$B581+1),INDEX(EfficiencyFunctions!D$2:D$206,$B581))-INDEX(EfficiencyFunctions!D$2:D$206,$B581))/($E581-$C581)*($A581-$C581)+INDEX(EfficiencyFunctions!D$2:D$206,$B581),0)</f>
        <v>0</v>
      </c>
      <c r="J581">
        <f>IF(ISNUMBER((IF($B581&lt;206,INDEX(EfficiencyFunctions!E$2:E$206,$B581+1),INDEX(EfficiencyFunctions!E$2:E$206,$B581))-INDEX(EfficiencyFunctions!E$2:E$206,$B581))/($E581-$C581)*($A581-$C581)+INDEX(EfficiencyFunctions!E$2:E$206,$B581)),(IF($B581&lt;206,INDEX(EfficiencyFunctions!E$2:E$206,$B581+1),INDEX(EfficiencyFunctions!E$2:E$206,$B581))-INDEX(EfficiencyFunctions!E$2:E$206,$B581))/($E581-$C581)*($A581-$C581)+INDEX(EfficiencyFunctions!E$2:E$206,$B581),0)</f>
        <v>0</v>
      </c>
      <c r="K581">
        <f>IF(ISNUMBER((IF($B581&lt;206,INDEX(EfficiencyFunctions!F$2:F$206,$B581+1),INDEX(EfficiencyFunctions!F$2:F$206,$B581))-INDEX(EfficiencyFunctions!F$2:F$206,$B581))/($E581-$C581)*($A581-$C581)+INDEX(EfficiencyFunctions!F$2:F$206,$B581)),(IF($B581&lt;206,INDEX(EfficiencyFunctions!F$2:F$206,$B581+1),INDEX(EfficiencyFunctions!F$2:F$206,$B581))-INDEX(EfficiencyFunctions!F$2:F$206,$B581))/($E581-$C581)*($A581-$C581)+INDEX(EfficiencyFunctions!F$2:F$206,$B581),0)</f>
        <v>0</v>
      </c>
      <c r="L581">
        <f t="shared" ref="L581:L644" si="19">IF(ISNUMBER(A581),IF(ISNUMBER(A582),(A581-A580)/2+(A582-A581)/2,(A581-A580)/2),0)</f>
        <v>0</v>
      </c>
      <c r="M581">
        <f>IF(ISNUMBER(MainDisplay!I581),MainDisplay!I581*MainDisplay!$A$5/(683*SUMPRODUCT('Interpolated data'!G$3:G$1003,'Interpolated data'!L$3:L$1003,MainDisplay!I$3:I$1003)),0)</f>
        <v>0</v>
      </c>
    </row>
    <row r="582" spans="1:13" x14ac:dyDescent="0.25">
      <c r="A582" t="str">
        <f>IF(ISNUMBER(MainDisplay!G582),MainDisplay!G582,"")</f>
        <v/>
      </c>
      <c r="B582" t="e">
        <f>MATCH($A582,EfficiencyFunctions!$A$2:$A$206,1)</f>
        <v>#N/A</v>
      </c>
      <c r="C582" t="e">
        <f>INDEX(EfficiencyFunctions!$A$2:$A$206,B582)</f>
        <v>#N/A</v>
      </c>
      <c r="D582" t="e">
        <f>INDEX(EfficiencyFunctions!$B$2:$B$206,B582)</f>
        <v>#N/A</v>
      </c>
      <c r="E582" t="e">
        <f>IF(B582&lt;206,INDEX(EfficiencyFunctions!$A$2:$A$206,B582+1),1000000)</f>
        <v>#N/A</v>
      </c>
      <c r="F582" t="e">
        <f>IF(B582&lt;206,INDEX(EfficiencyFunctions!$B$2:$B$206,B582+1),INDEX(EfficiencyFunctions!$B$2:$B$206,B582))</f>
        <v>#N/A</v>
      </c>
      <c r="G582">
        <f t="shared" si="18"/>
        <v>0</v>
      </c>
      <c r="H582">
        <f>IF(ISNUMBER((IF($B582&lt;206,INDEX(EfficiencyFunctions!C$2:C$206,$B582+1),INDEX(EfficiencyFunctions!C$2:C$206,$B582))-INDEX(EfficiencyFunctions!C$2:C$206,$B582))/($E582-$C582)*($A582-$C582)+INDEX(EfficiencyFunctions!C$2:C$206,$B582)),(IF($B582&lt;206,INDEX(EfficiencyFunctions!C$2:C$206,$B582+1),INDEX(EfficiencyFunctions!C$2:C$206,$B582))-INDEX(EfficiencyFunctions!C$2:C$206,$B582))/($E582-$C582)*($A582-$C582)+INDEX(EfficiencyFunctions!C$2:C$206,$B582),0)</f>
        <v>0</v>
      </c>
      <c r="I582">
        <f>IF(ISNUMBER((IF($B582&lt;206,INDEX(EfficiencyFunctions!D$2:D$206,$B582+1),INDEX(EfficiencyFunctions!D$2:D$206,$B582))-INDEX(EfficiencyFunctions!D$2:D$206,$B582))/($E582-$C582)*($A582-$C582)+INDEX(EfficiencyFunctions!D$2:D$206,$B582)),(IF($B582&lt;206,INDEX(EfficiencyFunctions!D$2:D$206,$B582+1),INDEX(EfficiencyFunctions!D$2:D$206,$B582))-INDEX(EfficiencyFunctions!D$2:D$206,$B582))/($E582-$C582)*($A582-$C582)+INDEX(EfficiencyFunctions!D$2:D$206,$B582),0)</f>
        <v>0</v>
      </c>
      <c r="J582">
        <f>IF(ISNUMBER((IF($B582&lt;206,INDEX(EfficiencyFunctions!E$2:E$206,$B582+1),INDEX(EfficiencyFunctions!E$2:E$206,$B582))-INDEX(EfficiencyFunctions!E$2:E$206,$B582))/($E582-$C582)*($A582-$C582)+INDEX(EfficiencyFunctions!E$2:E$206,$B582)),(IF($B582&lt;206,INDEX(EfficiencyFunctions!E$2:E$206,$B582+1),INDEX(EfficiencyFunctions!E$2:E$206,$B582))-INDEX(EfficiencyFunctions!E$2:E$206,$B582))/($E582-$C582)*($A582-$C582)+INDEX(EfficiencyFunctions!E$2:E$206,$B582),0)</f>
        <v>0</v>
      </c>
      <c r="K582">
        <f>IF(ISNUMBER((IF($B582&lt;206,INDEX(EfficiencyFunctions!F$2:F$206,$B582+1),INDEX(EfficiencyFunctions!F$2:F$206,$B582))-INDEX(EfficiencyFunctions!F$2:F$206,$B582))/($E582-$C582)*($A582-$C582)+INDEX(EfficiencyFunctions!F$2:F$206,$B582)),(IF($B582&lt;206,INDEX(EfficiencyFunctions!F$2:F$206,$B582+1),INDEX(EfficiencyFunctions!F$2:F$206,$B582))-INDEX(EfficiencyFunctions!F$2:F$206,$B582))/($E582-$C582)*($A582-$C582)+INDEX(EfficiencyFunctions!F$2:F$206,$B582),0)</f>
        <v>0</v>
      </c>
      <c r="L582">
        <f t="shared" si="19"/>
        <v>0</v>
      </c>
      <c r="M582">
        <f>IF(ISNUMBER(MainDisplay!I582),MainDisplay!I582*MainDisplay!$A$5/(683*SUMPRODUCT('Interpolated data'!G$3:G$1003,'Interpolated data'!L$3:L$1003,MainDisplay!I$3:I$1003)),0)</f>
        <v>0</v>
      </c>
    </row>
    <row r="583" spans="1:13" x14ac:dyDescent="0.25">
      <c r="A583" t="str">
        <f>IF(ISNUMBER(MainDisplay!G583),MainDisplay!G583,"")</f>
        <v/>
      </c>
      <c r="B583" t="e">
        <f>MATCH($A583,EfficiencyFunctions!$A$2:$A$206,1)</f>
        <v>#N/A</v>
      </c>
      <c r="C583" t="e">
        <f>INDEX(EfficiencyFunctions!$A$2:$A$206,B583)</f>
        <v>#N/A</v>
      </c>
      <c r="D583" t="e">
        <f>INDEX(EfficiencyFunctions!$B$2:$B$206,B583)</f>
        <v>#N/A</v>
      </c>
      <c r="E583" t="e">
        <f>IF(B583&lt;206,INDEX(EfficiencyFunctions!$A$2:$A$206,B583+1),1000000)</f>
        <v>#N/A</v>
      </c>
      <c r="F583" t="e">
        <f>IF(B583&lt;206,INDEX(EfficiencyFunctions!$B$2:$B$206,B583+1),INDEX(EfficiencyFunctions!$B$2:$B$206,B583))</f>
        <v>#N/A</v>
      </c>
      <c r="G583">
        <f t="shared" si="18"/>
        <v>0</v>
      </c>
      <c r="H583">
        <f>IF(ISNUMBER((IF($B583&lt;206,INDEX(EfficiencyFunctions!C$2:C$206,$B583+1),INDEX(EfficiencyFunctions!C$2:C$206,$B583))-INDEX(EfficiencyFunctions!C$2:C$206,$B583))/($E583-$C583)*($A583-$C583)+INDEX(EfficiencyFunctions!C$2:C$206,$B583)),(IF($B583&lt;206,INDEX(EfficiencyFunctions!C$2:C$206,$B583+1),INDEX(EfficiencyFunctions!C$2:C$206,$B583))-INDEX(EfficiencyFunctions!C$2:C$206,$B583))/($E583-$C583)*($A583-$C583)+INDEX(EfficiencyFunctions!C$2:C$206,$B583),0)</f>
        <v>0</v>
      </c>
      <c r="I583">
        <f>IF(ISNUMBER((IF($B583&lt;206,INDEX(EfficiencyFunctions!D$2:D$206,$B583+1),INDEX(EfficiencyFunctions!D$2:D$206,$B583))-INDEX(EfficiencyFunctions!D$2:D$206,$B583))/($E583-$C583)*($A583-$C583)+INDEX(EfficiencyFunctions!D$2:D$206,$B583)),(IF($B583&lt;206,INDEX(EfficiencyFunctions!D$2:D$206,$B583+1),INDEX(EfficiencyFunctions!D$2:D$206,$B583))-INDEX(EfficiencyFunctions!D$2:D$206,$B583))/($E583-$C583)*($A583-$C583)+INDEX(EfficiencyFunctions!D$2:D$206,$B583),0)</f>
        <v>0</v>
      </c>
      <c r="J583">
        <f>IF(ISNUMBER((IF($B583&lt;206,INDEX(EfficiencyFunctions!E$2:E$206,$B583+1),INDEX(EfficiencyFunctions!E$2:E$206,$B583))-INDEX(EfficiencyFunctions!E$2:E$206,$B583))/($E583-$C583)*($A583-$C583)+INDEX(EfficiencyFunctions!E$2:E$206,$B583)),(IF($B583&lt;206,INDEX(EfficiencyFunctions!E$2:E$206,$B583+1),INDEX(EfficiencyFunctions!E$2:E$206,$B583))-INDEX(EfficiencyFunctions!E$2:E$206,$B583))/($E583-$C583)*($A583-$C583)+INDEX(EfficiencyFunctions!E$2:E$206,$B583),0)</f>
        <v>0</v>
      </c>
      <c r="K583">
        <f>IF(ISNUMBER((IF($B583&lt;206,INDEX(EfficiencyFunctions!F$2:F$206,$B583+1),INDEX(EfficiencyFunctions!F$2:F$206,$B583))-INDEX(EfficiencyFunctions!F$2:F$206,$B583))/($E583-$C583)*($A583-$C583)+INDEX(EfficiencyFunctions!F$2:F$206,$B583)),(IF($B583&lt;206,INDEX(EfficiencyFunctions!F$2:F$206,$B583+1),INDEX(EfficiencyFunctions!F$2:F$206,$B583))-INDEX(EfficiencyFunctions!F$2:F$206,$B583))/($E583-$C583)*($A583-$C583)+INDEX(EfficiencyFunctions!F$2:F$206,$B583),0)</f>
        <v>0</v>
      </c>
      <c r="L583">
        <f t="shared" si="19"/>
        <v>0</v>
      </c>
      <c r="M583">
        <f>IF(ISNUMBER(MainDisplay!I583),MainDisplay!I583*MainDisplay!$A$5/(683*SUMPRODUCT('Interpolated data'!G$3:G$1003,'Interpolated data'!L$3:L$1003,MainDisplay!I$3:I$1003)),0)</f>
        <v>0</v>
      </c>
    </row>
    <row r="584" spans="1:13" x14ac:dyDescent="0.25">
      <c r="A584" t="str">
        <f>IF(ISNUMBER(MainDisplay!G584),MainDisplay!G584,"")</f>
        <v/>
      </c>
      <c r="B584" t="e">
        <f>MATCH($A584,EfficiencyFunctions!$A$2:$A$206,1)</f>
        <v>#N/A</v>
      </c>
      <c r="C584" t="e">
        <f>INDEX(EfficiencyFunctions!$A$2:$A$206,B584)</f>
        <v>#N/A</v>
      </c>
      <c r="D584" t="e">
        <f>INDEX(EfficiencyFunctions!$B$2:$B$206,B584)</f>
        <v>#N/A</v>
      </c>
      <c r="E584" t="e">
        <f>IF(B584&lt;206,INDEX(EfficiencyFunctions!$A$2:$A$206,B584+1),1000000)</f>
        <v>#N/A</v>
      </c>
      <c r="F584" t="e">
        <f>IF(B584&lt;206,INDEX(EfficiencyFunctions!$B$2:$B$206,B584+1),INDEX(EfficiencyFunctions!$B$2:$B$206,B584))</f>
        <v>#N/A</v>
      </c>
      <c r="G584">
        <f t="shared" si="18"/>
        <v>0</v>
      </c>
      <c r="H584">
        <f>IF(ISNUMBER((IF($B584&lt;206,INDEX(EfficiencyFunctions!C$2:C$206,$B584+1),INDEX(EfficiencyFunctions!C$2:C$206,$B584))-INDEX(EfficiencyFunctions!C$2:C$206,$B584))/($E584-$C584)*($A584-$C584)+INDEX(EfficiencyFunctions!C$2:C$206,$B584)),(IF($B584&lt;206,INDEX(EfficiencyFunctions!C$2:C$206,$B584+1),INDEX(EfficiencyFunctions!C$2:C$206,$B584))-INDEX(EfficiencyFunctions!C$2:C$206,$B584))/($E584-$C584)*($A584-$C584)+INDEX(EfficiencyFunctions!C$2:C$206,$B584),0)</f>
        <v>0</v>
      </c>
      <c r="I584">
        <f>IF(ISNUMBER((IF($B584&lt;206,INDEX(EfficiencyFunctions!D$2:D$206,$B584+1),INDEX(EfficiencyFunctions!D$2:D$206,$B584))-INDEX(EfficiencyFunctions!D$2:D$206,$B584))/($E584-$C584)*($A584-$C584)+INDEX(EfficiencyFunctions!D$2:D$206,$B584)),(IF($B584&lt;206,INDEX(EfficiencyFunctions!D$2:D$206,$B584+1),INDEX(EfficiencyFunctions!D$2:D$206,$B584))-INDEX(EfficiencyFunctions!D$2:D$206,$B584))/($E584-$C584)*($A584-$C584)+INDEX(EfficiencyFunctions!D$2:D$206,$B584),0)</f>
        <v>0</v>
      </c>
      <c r="J584">
        <f>IF(ISNUMBER((IF($B584&lt;206,INDEX(EfficiencyFunctions!E$2:E$206,$B584+1),INDEX(EfficiencyFunctions!E$2:E$206,$B584))-INDEX(EfficiencyFunctions!E$2:E$206,$B584))/($E584-$C584)*($A584-$C584)+INDEX(EfficiencyFunctions!E$2:E$206,$B584)),(IF($B584&lt;206,INDEX(EfficiencyFunctions!E$2:E$206,$B584+1),INDEX(EfficiencyFunctions!E$2:E$206,$B584))-INDEX(EfficiencyFunctions!E$2:E$206,$B584))/($E584-$C584)*($A584-$C584)+INDEX(EfficiencyFunctions!E$2:E$206,$B584),0)</f>
        <v>0</v>
      </c>
      <c r="K584">
        <f>IF(ISNUMBER((IF($B584&lt;206,INDEX(EfficiencyFunctions!F$2:F$206,$B584+1),INDEX(EfficiencyFunctions!F$2:F$206,$B584))-INDEX(EfficiencyFunctions!F$2:F$206,$B584))/($E584-$C584)*($A584-$C584)+INDEX(EfficiencyFunctions!F$2:F$206,$B584)),(IF($B584&lt;206,INDEX(EfficiencyFunctions!F$2:F$206,$B584+1),INDEX(EfficiencyFunctions!F$2:F$206,$B584))-INDEX(EfficiencyFunctions!F$2:F$206,$B584))/($E584-$C584)*($A584-$C584)+INDEX(EfficiencyFunctions!F$2:F$206,$B584),0)</f>
        <v>0</v>
      </c>
      <c r="L584">
        <f t="shared" si="19"/>
        <v>0</v>
      </c>
      <c r="M584">
        <f>IF(ISNUMBER(MainDisplay!I584),MainDisplay!I584*MainDisplay!$A$5/(683*SUMPRODUCT('Interpolated data'!G$3:G$1003,'Interpolated data'!L$3:L$1003,MainDisplay!I$3:I$1003)),0)</f>
        <v>0</v>
      </c>
    </row>
    <row r="585" spans="1:13" x14ac:dyDescent="0.25">
      <c r="A585" t="str">
        <f>IF(ISNUMBER(MainDisplay!G585),MainDisplay!G585,"")</f>
        <v/>
      </c>
      <c r="B585" t="e">
        <f>MATCH($A585,EfficiencyFunctions!$A$2:$A$206,1)</f>
        <v>#N/A</v>
      </c>
      <c r="C585" t="e">
        <f>INDEX(EfficiencyFunctions!$A$2:$A$206,B585)</f>
        <v>#N/A</v>
      </c>
      <c r="D585" t="e">
        <f>INDEX(EfficiencyFunctions!$B$2:$B$206,B585)</f>
        <v>#N/A</v>
      </c>
      <c r="E585" t="e">
        <f>IF(B585&lt;206,INDEX(EfficiencyFunctions!$A$2:$A$206,B585+1),1000000)</f>
        <v>#N/A</v>
      </c>
      <c r="F585" t="e">
        <f>IF(B585&lt;206,INDEX(EfficiencyFunctions!$B$2:$B$206,B585+1),INDEX(EfficiencyFunctions!$B$2:$B$206,B585))</f>
        <v>#N/A</v>
      </c>
      <c r="G585">
        <f t="shared" si="18"/>
        <v>0</v>
      </c>
      <c r="H585">
        <f>IF(ISNUMBER((IF($B585&lt;206,INDEX(EfficiencyFunctions!C$2:C$206,$B585+1),INDEX(EfficiencyFunctions!C$2:C$206,$B585))-INDEX(EfficiencyFunctions!C$2:C$206,$B585))/($E585-$C585)*($A585-$C585)+INDEX(EfficiencyFunctions!C$2:C$206,$B585)),(IF($B585&lt;206,INDEX(EfficiencyFunctions!C$2:C$206,$B585+1),INDEX(EfficiencyFunctions!C$2:C$206,$B585))-INDEX(EfficiencyFunctions!C$2:C$206,$B585))/($E585-$C585)*($A585-$C585)+INDEX(EfficiencyFunctions!C$2:C$206,$B585),0)</f>
        <v>0</v>
      </c>
      <c r="I585">
        <f>IF(ISNUMBER((IF($B585&lt;206,INDEX(EfficiencyFunctions!D$2:D$206,$B585+1),INDEX(EfficiencyFunctions!D$2:D$206,$B585))-INDEX(EfficiencyFunctions!D$2:D$206,$B585))/($E585-$C585)*($A585-$C585)+INDEX(EfficiencyFunctions!D$2:D$206,$B585)),(IF($B585&lt;206,INDEX(EfficiencyFunctions!D$2:D$206,$B585+1),INDEX(EfficiencyFunctions!D$2:D$206,$B585))-INDEX(EfficiencyFunctions!D$2:D$206,$B585))/($E585-$C585)*($A585-$C585)+INDEX(EfficiencyFunctions!D$2:D$206,$B585),0)</f>
        <v>0</v>
      </c>
      <c r="J585">
        <f>IF(ISNUMBER((IF($B585&lt;206,INDEX(EfficiencyFunctions!E$2:E$206,$B585+1),INDEX(EfficiencyFunctions!E$2:E$206,$B585))-INDEX(EfficiencyFunctions!E$2:E$206,$B585))/($E585-$C585)*($A585-$C585)+INDEX(EfficiencyFunctions!E$2:E$206,$B585)),(IF($B585&lt;206,INDEX(EfficiencyFunctions!E$2:E$206,$B585+1),INDEX(EfficiencyFunctions!E$2:E$206,$B585))-INDEX(EfficiencyFunctions!E$2:E$206,$B585))/($E585-$C585)*($A585-$C585)+INDEX(EfficiencyFunctions!E$2:E$206,$B585),0)</f>
        <v>0</v>
      </c>
      <c r="K585">
        <f>IF(ISNUMBER((IF($B585&lt;206,INDEX(EfficiencyFunctions!F$2:F$206,$B585+1),INDEX(EfficiencyFunctions!F$2:F$206,$B585))-INDEX(EfficiencyFunctions!F$2:F$206,$B585))/($E585-$C585)*($A585-$C585)+INDEX(EfficiencyFunctions!F$2:F$206,$B585)),(IF($B585&lt;206,INDEX(EfficiencyFunctions!F$2:F$206,$B585+1),INDEX(EfficiencyFunctions!F$2:F$206,$B585))-INDEX(EfficiencyFunctions!F$2:F$206,$B585))/($E585-$C585)*($A585-$C585)+INDEX(EfficiencyFunctions!F$2:F$206,$B585),0)</f>
        <v>0</v>
      </c>
      <c r="L585">
        <f t="shared" si="19"/>
        <v>0</v>
      </c>
      <c r="M585">
        <f>IF(ISNUMBER(MainDisplay!I585),MainDisplay!I585*MainDisplay!$A$5/(683*SUMPRODUCT('Interpolated data'!G$3:G$1003,'Interpolated data'!L$3:L$1003,MainDisplay!I$3:I$1003)),0)</f>
        <v>0</v>
      </c>
    </row>
    <row r="586" spans="1:13" x14ac:dyDescent="0.25">
      <c r="A586" t="str">
        <f>IF(ISNUMBER(MainDisplay!G586),MainDisplay!G586,"")</f>
        <v/>
      </c>
      <c r="B586" t="e">
        <f>MATCH($A586,EfficiencyFunctions!$A$2:$A$206,1)</f>
        <v>#N/A</v>
      </c>
      <c r="C586" t="e">
        <f>INDEX(EfficiencyFunctions!$A$2:$A$206,B586)</f>
        <v>#N/A</v>
      </c>
      <c r="D586" t="e">
        <f>INDEX(EfficiencyFunctions!$B$2:$B$206,B586)</f>
        <v>#N/A</v>
      </c>
      <c r="E586" t="e">
        <f>IF(B586&lt;206,INDEX(EfficiencyFunctions!$A$2:$A$206,B586+1),1000000)</f>
        <v>#N/A</v>
      </c>
      <c r="F586" t="e">
        <f>IF(B586&lt;206,INDEX(EfficiencyFunctions!$B$2:$B$206,B586+1),INDEX(EfficiencyFunctions!$B$2:$B$206,B586))</f>
        <v>#N/A</v>
      </c>
      <c r="G586">
        <f t="shared" si="18"/>
        <v>0</v>
      </c>
      <c r="H586">
        <f>IF(ISNUMBER((IF($B586&lt;206,INDEX(EfficiencyFunctions!C$2:C$206,$B586+1),INDEX(EfficiencyFunctions!C$2:C$206,$B586))-INDEX(EfficiencyFunctions!C$2:C$206,$B586))/($E586-$C586)*($A586-$C586)+INDEX(EfficiencyFunctions!C$2:C$206,$B586)),(IF($B586&lt;206,INDEX(EfficiencyFunctions!C$2:C$206,$B586+1),INDEX(EfficiencyFunctions!C$2:C$206,$B586))-INDEX(EfficiencyFunctions!C$2:C$206,$B586))/($E586-$C586)*($A586-$C586)+INDEX(EfficiencyFunctions!C$2:C$206,$B586),0)</f>
        <v>0</v>
      </c>
      <c r="I586">
        <f>IF(ISNUMBER((IF($B586&lt;206,INDEX(EfficiencyFunctions!D$2:D$206,$B586+1),INDEX(EfficiencyFunctions!D$2:D$206,$B586))-INDEX(EfficiencyFunctions!D$2:D$206,$B586))/($E586-$C586)*($A586-$C586)+INDEX(EfficiencyFunctions!D$2:D$206,$B586)),(IF($B586&lt;206,INDEX(EfficiencyFunctions!D$2:D$206,$B586+1),INDEX(EfficiencyFunctions!D$2:D$206,$B586))-INDEX(EfficiencyFunctions!D$2:D$206,$B586))/($E586-$C586)*($A586-$C586)+INDEX(EfficiencyFunctions!D$2:D$206,$B586),0)</f>
        <v>0</v>
      </c>
      <c r="J586">
        <f>IF(ISNUMBER((IF($B586&lt;206,INDEX(EfficiencyFunctions!E$2:E$206,$B586+1),INDEX(EfficiencyFunctions!E$2:E$206,$B586))-INDEX(EfficiencyFunctions!E$2:E$206,$B586))/($E586-$C586)*($A586-$C586)+INDEX(EfficiencyFunctions!E$2:E$206,$B586)),(IF($B586&lt;206,INDEX(EfficiencyFunctions!E$2:E$206,$B586+1),INDEX(EfficiencyFunctions!E$2:E$206,$B586))-INDEX(EfficiencyFunctions!E$2:E$206,$B586))/($E586-$C586)*($A586-$C586)+INDEX(EfficiencyFunctions!E$2:E$206,$B586),0)</f>
        <v>0</v>
      </c>
      <c r="K586">
        <f>IF(ISNUMBER((IF($B586&lt;206,INDEX(EfficiencyFunctions!F$2:F$206,$B586+1),INDEX(EfficiencyFunctions!F$2:F$206,$B586))-INDEX(EfficiencyFunctions!F$2:F$206,$B586))/($E586-$C586)*($A586-$C586)+INDEX(EfficiencyFunctions!F$2:F$206,$B586)),(IF($B586&lt;206,INDEX(EfficiencyFunctions!F$2:F$206,$B586+1),INDEX(EfficiencyFunctions!F$2:F$206,$B586))-INDEX(EfficiencyFunctions!F$2:F$206,$B586))/($E586-$C586)*($A586-$C586)+INDEX(EfficiencyFunctions!F$2:F$206,$B586),0)</f>
        <v>0</v>
      </c>
      <c r="L586">
        <f t="shared" si="19"/>
        <v>0</v>
      </c>
      <c r="M586">
        <f>IF(ISNUMBER(MainDisplay!I586),MainDisplay!I586*MainDisplay!$A$5/(683*SUMPRODUCT('Interpolated data'!G$3:G$1003,'Interpolated data'!L$3:L$1003,MainDisplay!I$3:I$1003)),0)</f>
        <v>0</v>
      </c>
    </row>
    <row r="587" spans="1:13" x14ac:dyDescent="0.25">
      <c r="A587" t="str">
        <f>IF(ISNUMBER(MainDisplay!G587),MainDisplay!G587,"")</f>
        <v/>
      </c>
      <c r="B587" t="e">
        <f>MATCH($A587,EfficiencyFunctions!$A$2:$A$206,1)</f>
        <v>#N/A</v>
      </c>
      <c r="C587" t="e">
        <f>INDEX(EfficiencyFunctions!$A$2:$A$206,B587)</f>
        <v>#N/A</v>
      </c>
      <c r="D587" t="e">
        <f>INDEX(EfficiencyFunctions!$B$2:$B$206,B587)</f>
        <v>#N/A</v>
      </c>
      <c r="E587" t="e">
        <f>IF(B587&lt;206,INDEX(EfficiencyFunctions!$A$2:$A$206,B587+1),1000000)</f>
        <v>#N/A</v>
      </c>
      <c r="F587" t="e">
        <f>IF(B587&lt;206,INDEX(EfficiencyFunctions!$B$2:$B$206,B587+1),INDEX(EfficiencyFunctions!$B$2:$B$206,B587))</f>
        <v>#N/A</v>
      </c>
      <c r="G587">
        <f t="shared" si="18"/>
        <v>0</v>
      </c>
      <c r="H587">
        <f>IF(ISNUMBER((IF($B587&lt;206,INDEX(EfficiencyFunctions!C$2:C$206,$B587+1),INDEX(EfficiencyFunctions!C$2:C$206,$B587))-INDEX(EfficiencyFunctions!C$2:C$206,$B587))/($E587-$C587)*($A587-$C587)+INDEX(EfficiencyFunctions!C$2:C$206,$B587)),(IF($B587&lt;206,INDEX(EfficiencyFunctions!C$2:C$206,$B587+1),INDEX(EfficiencyFunctions!C$2:C$206,$B587))-INDEX(EfficiencyFunctions!C$2:C$206,$B587))/($E587-$C587)*($A587-$C587)+INDEX(EfficiencyFunctions!C$2:C$206,$B587),0)</f>
        <v>0</v>
      </c>
      <c r="I587">
        <f>IF(ISNUMBER((IF($B587&lt;206,INDEX(EfficiencyFunctions!D$2:D$206,$B587+1),INDEX(EfficiencyFunctions!D$2:D$206,$B587))-INDEX(EfficiencyFunctions!D$2:D$206,$B587))/($E587-$C587)*($A587-$C587)+INDEX(EfficiencyFunctions!D$2:D$206,$B587)),(IF($B587&lt;206,INDEX(EfficiencyFunctions!D$2:D$206,$B587+1),INDEX(EfficiencyFunctions!D$2:D$206,$B587))-INDEX(EfficiencyFunctions!D$2:D$206,$B587))/($E587-$C587)*($A587-$C587)+INDEX(EfficiencyFunctions!D$2:D$206,$B587),0)</f>
        <v>0</v>
      </c>
      <c r="J587">
        <f>IF(ISNUMBER((IF($B587&lt;206,INDEX(EfficiencyFunctions!E$2:E$206,$B587+1),INDEX(EfficiencyFunctions!E$2:E$206,$B587))-INDEX(EfficiencyFunctions!E$2:E$206,$B587))/($E587-$C587)*($A587-$C587)+INDEX(EfficiencyFunctions!E$2:E$206,$B587)),(IF($B587&lt;206,INDEX(EfficiencyFunctions!E$2:E$206,$B587+1),INDEX(EfficiencyFunctions!E$2:E$206,$B587))-INDEX(EfficiencyFunctions!E$2:E$206,$B587))/($E587-$C587)*($A587-$C587)+INDEX(EfficiencyFunctions!E$2:E$206,$B587),0)</f>
        <v>0</v>
      </c>
      <c r="K587">
        <f>IF(ISNUMBER((IF($B587&lt;206,INDEX(EfficiencyFunctions!F$2:F$206,$B587+1),INDEX(EfficiencyFunctions!F$2:F$206,$B587))-INDEX(EfficiencyFunctions!F$2:F$206,$B587))/($E587-$C587)*($A587-$C587)+INDEX(EfficiencyFunctions!F$2:F$206,$B587)),(IF($B587&lt;206,INDEX(EfficiencyFunctions!F$2:F$206,$B587+1),INDEX(EfficiencyFunctions!F$2:F$206,$B587))-INDEX(EfficiencyFunctions!F$2:F$206,$B587))/($E587-$C587)*($A587-$C587)+INDEX(EfficiencyFunctions!F$2:F$206,$B587),0)</f>
        <v>0</v>
      </c>
      <c r="L587">
        <f t="shared" si="19"/>
        <v>0</v>
      </c>
      <c r="M587">
        <f>IF(ISNUMBER(MainDisplay!I587),MainDisplay!I587*MainDisplay!$A$5/(683*SUMPRODUCT('Interpolated data'!G$3:G$1003,'Interpolated data'!L$3:L$1003,MainDisplay!I$3:I$1003)),0)</f>
        <v>0</v>
      </c>
    </row>
    <row r="588" spans="1:13" x14ac:dyDescent="0.25">
      <c r="A588" t="str">
        <f>IF(ISNUMBER(MainDisplay!G588),MainDisplay!G588,"")</f>
        <v/>
      </c>
      <c r="B588" t="e">
        <f>MATCH($A588,EfficiencyFunctions!$A$2:$A$206,1)</f>
        <v>#N/A</v>
      </c>
      <c r="C588" t="e">
        <f>INDEX(EfficiencyFunctions!$A$2:$A$206,B588)</f>
        <v>#N/A</v>
      </c>
      <c r="D588" t="e">
        <f>INDEX(EfficiencyFunctions!$B$2:$B$206,B588)</f>
        <v>#N/A</v>
      </c>
      <c r="E588" t="e">
        <f>IF(B588&lt;206,INDEX(EfficiencyFunctions!$A$2:$A$206,B588+1),1000000)</f>
        <v>#N/A</v>
      </c>
      <c r="F588" t="e">
        <f>IF(B588&lt;206,INDEX(EfficiencyFunctions!$B$2:$B$206,B588+1),INDEX(EfficiencyFunctions!$B$2:$B$206,B588))</f>
        <v>#N/A</v>
      </c>
      <c r="G588">
        <f t="shared" si="18"/>
        <v>0</v>
      </c>
      <c r="H588">
        <f>IF(ISNUMBER((IF($B588&lt;206,INDEX(EfficiencyFunctions!C$2:C$206,$B588+1),INDEX(EfficiencyFunctions!C$2:C$206,$B588))-INDEX(EfficiencyFunctions!C$2:C$206,$B588))/($E588-$C588)*($A588-$C588)+INDEX(EfficiencyFunctions!C$2:C$206,$B588)),(IF($B588&lt;206,INDEX(EfficiencyFunctions!C$2:C$206,$B588+1),INDEX(EfficiencyFunctions!C$2:C$206,$B588))-INDEX(EfficiencyFunctions!C$2:C$206,$B588))/($E588-$C588)*($A588-$C588)+INDEX(EfficiencyFunctions!C$2:C$206,$B588),0)</f>
        <v>0</v>
      </c>
      <c r="I588">
        <f>IF(ISNUMBER((IF($B588&lt;206,INDEX(EfficiencyFunctions!D$2:D$206,$B588+1),INDEX(EfficiencyFunctions!D$2:D$206,$B588))-INDEX(EfficiencyFunctions!D$2:D$206,$B588))/($E588-$C588)*($A588-$C588)+INDEX(EfficiencyFunctions!D$2:D$206,$B588)),(IF($B588&lt;206,INDEX(EfficiencyFunctions!D$2:D$206,$B588+1),INDEX(EfficiencyFunctions!D$2:D$206,$B588))-INDEX(EfficiencyFunctions!D$2:D$206,$B588))/($E588-$C588)*($A588-$C588)+INDEX(EfficiencyFunctions!D$2:D$206,$B588),0)</f>
        <v>0</v>
      </c>
      <c r="J588">
        <f>IF(ISNUMBER((IF($B588&lt;206,INDEX(EfficiencyFunctions!E$2:E$206,$B588+1),INDEX(EfficiencyFunctions!E$2:E$206,$B588))-INDEX(EfficiencyFunctions!E$2:E$206,$B588))/($E588-$C588)*($A588-$C588)+INDEX(EfficiencyFunctions!E$2:E$206,$B588)),(IF($B588&lt;206,INDEX(EfficiencyFunctions!E$2:E$206,$B588+1),INDEX(EfficiencyFunctions!E$2:E$206,$B588))-INDEX(EfficiencyFunctions!E$2:E$206,$B588))/($E588-$C588)*($A588-$C588)+INDEX(EfficiencyFunctions!E$2:E$206,$B588),0)</f>
        <v>0</v>
      </c>
      <c r="K588">
        <f>IF(ISNUMBER((IF($B588&lt;206,INDEX(EfficiencyFunctions!F$2:F$206,$B588+1),INDEX(EfficiencyFunctions!F$2:F$206,$B588))-INDEX(EfficiencyFunctions!F$2:F$206,$B588))/($E588-$C588)*($A588-$C588)+INDEX(EfficiencyFunctions!F$2:F$206,$B588)),(IF($B588&lt;206,INDEX(EfficiencyFunctions!F$2:F$206,$B588+1),INDEX(EfficiencyFunctions!F$2:F$206,$B588))-INDEX(EfficiencyFunctions!F$2:F$206,$B588))/($E588-$C588)*($A588-$C588)+INDEX(EfficiencyFunctions!F$2:F$206,$B588),0)</f>
        <v>0</v>
      </c>
      <c r="L588">
        <f t="shared" si="19"/>
        <v>0</v>
      </c>
      <c r="M588">
        <f>IF(ISNUMBER(MainDisplay!I588),MainDisplay!I588*MainDisplay!$A$5/(683*SUMPRODUCT('Interpolated data'!G$3:G$1003,'Interpolated data'!L$3:L$1003,MainDisplay!I$3:I$1003)),0)</f>
        <v>0</v>
      </c>
    </row>
    <row r="589" spans="1:13" x14ac:dyDescent="0.25">
      <c r="A589" t="str">
        <f>IF(ISNUMBER(MainDisplay!G589),MainDisplay!G589,"")</f>
        <v/>
      </c>
      <c r="B589" t="e">
        <f>MATCH($A589,EfficiencyFunctions!$A$2:$A$206,1)</f>
        <v>#N/A</v>
      </c>
      <c r="C589" t="e">
        <f>INDEX(EfficiencyFunctions!$A$2:$A$206,B589)</f>
        <v>#N/A</v>
      </c>
      <c r="D589" t="e">
        <f>INDEX(EfficiencyFunctions!$B$2:$B$206,B589)</f>
        <v>#N/A</v>
      </c>
      <c r="E589" t="e">
        <f>IF(B589&lt;206,INDEX(EfficiencyFunctions!$A$2:$A$206,B589+1),1000000)</f>
        <v>#N/A</v>
      </c>
      <c r="F589" t="e">
        <f>IF(B589&lt;206,INDEX(EfficiencyFunctions!$B$2:$B$206,B589+1),INDEX(EfficiencyFunctions!$B$2:$B$206,B589))</f>
        <v>#N/A</v>
      </c>
      <c r="G589">
        <f t="shared" si="18"/>
        <v>0</v>
      </c>
      <c r="H589">
        <f>IF(ISNUMBER((IF($B589&lt;206,INDEX(EfficiencyFunctions!C$2:C$206,$B589+1),INDEX(EfficiencyFunctions!C$2:C$206,$B589))-INDEX(EfficiencyFunctions!C$2:C$206,$B589))/($E589-$C589)*($A589-$C589)+INDEX(EfficiencyFunctions!C$2:C$206,$B589)),(IF($B589&lt;206,INDEX(EfficiencyFunctions!C$2:C$206,$B589+1),INDEX(EfficiencyFunctions!C$2:C$206,$B589))-INDEX(EfficiencyFunctions!C$2:C$206,$B589))/($E589-$C589)*($A589-$C589)+INDEX(EfficiencyFunctions!C$2:C$206,$B589),0)</f>
        <v>0</v>
      </c>
      <c r="I589">
        <f>IF(ISNUMBER((IF($B589&lt;206,INDEX(EfficiencyFunctions!D$2:D$206,$B589+1),INDEX(EfficiencyFunctions!D$2:D$206,$B589))-INDEX(EfficiencyFunctions!D$2:D$206,$B589))/($E589-$C589)*($A589-$C589)+INDEX(EfficiencyFunctions!D$2:D$206,$B589)),(IF($B589&lt;206,INDEX(EfficiencyFunctions!D$2:D$206,$B589+1),INDEX(EfficiencyFunctions!D$2:D$206,$B589))-INDEX(EfficiencyFunctions!D$2:D$206,$B589))/($E589-$C589)*($A589-$C589)+INDEX(EfficiencyFunctions!D$2:D$206,$B589),0)</f>
        <v>0</v>
      </c>
      <c r="J589">
        <f>IF(ISNUMBER((IF($B589&lt;206,INDEX(EfficiencyFunctions!E$2:E$206,$B589+1),INDEX(EfficiencyFunctions!E$2:E$206,$B589))-INDEX(EfficiencyFunctions!E$2:E$206,$B589))/($E589-$C589)*($A589-$C589)+INDEX(EfficiencyFunctions!E$2:E$206,$B589)),(IF($B589&lt;206,INDEX(EfficiencyFunctions!E$2:E$206,$B589+1),INDEX(EfficiencyFunctions!E$2:E$206,$B589))-INDEX(EfficiencyFunctions!E$2:E$206,$B589))/($E589-$C589)*($A589-$C589)+INDEX(EfficiencyFunctions!E$2:E$206,$B589),0)</f>
        <v>0</v>
      </c>
      <c r="K589">
        <f>IF(ISNUMBER((IF($B589&lt;206,INDEX(EfficiencyFunctions!F$2:F$206,$B589+1),INDEX(EfficiencyFunctions!F$2:F$206,$B589))-INDEX(EfficiencyFunctions!F$2:F$206,$B589))/($E589-$C589)*($A589-$C589)+INDEX(EfficiencyFunctions!F$2:F$206,$B589)),(IF($B589&lt;206,INDEX(EfficiencyFunctions!F$2:F$206,$B589+1),INDEX(EfficiencyFunctions!F$2:F$206,$B589))-INDEX(EfficiencyFunctions!F$2:F$206,$B589))/($E589-$C589)*($A589-$C589)+INDEX(EfficiencyFunctions!F$2:F$206,$B589),0)</f>
        <v>0</v>
      </c>
      <c r="L589">
        <f t="shared" si="19"/>
        <v>0</v>
      </c>
      <c r="M589">
        <f>IF(ISNUMBER(MainDisplay!I589),MainDisplay!I589*MainDisplay!$A$5/(683*SUMPRODUCT('Interpolated data'!G$3:G$1003,'Interpolated data'!L$3:L$1003,MainDisplay!I$3:I$1003)),0)</f>
        <v>0</v>
      </c>
    </row>
    <row r="590" spans="1:13" x14ac:dyDescent="0.25">
      <c r="A590" t="str">
        <f>IF(ISNUMBER(MainDisplay!G590),MainDisplay!G590,"")</f>
        <v/>
      </c>
      <c r="B590" t="e">
        <f>MATCH($A590,EfficiencyFunctions!$A$2:$A$206,1)</f>
        <v>#N/A</v>
      </c>
      <c r="C590" t="e">
        <f>INDEX(EfficiencyFunctions!$A$2:$A$206,B590)</f>
        <v>#N/A</v>
      </c>
      <c r="D590" t="e">
        <f>INDEX(EfficiencyFunctions!$B$2:$B$206,B590)</f>
        <v>#N/A</v>
      </c>
      <c r="E590" t="e">
        <f>IF(B590&lt;206,INDEX(EfficiencyFunctions!$A$2:$A$206,B590+1),1000000)</f>
        <v>#N/A</v>
      </c>
      <c r="F590" t="e">
        <f>IF(B590&lt;206,INDEX(EfficiencyFunctions!$B$2:$B$206,B590+1),INDEX(EfficiencyFunctions!$B$2:$B$206,B590))</f>
        <v>#N/A</v>
      </c>
      <c r="G590">
        <f t="shared" si="18"/>
        <v>0</v>
      </c>
      <c r="H590">
        <f>IF(ISNUMBER((IF($B590&lt;206,INDEX(EfficiencyFunctions!C$2:C$206,$B590+1),INDEX(EfficiencyFunctions!C$2:C$206,$B590))-INDEX(EfficiencyFunctions!C$2:C$206,$B590))/($E590-$C590)*($A590-$C590)+INDEX(EfficiencyFunctions!C$2:C$206,$B590)),(IF($B590&lt;206,INDEX(EfficiencyFunctions!C$2:C$206,$B590+1),INDEX(EfficiencyFunctions!C$2:C$206,$B590))-INDEX(EfficiencyFunctions!C$2:C$206,$B590))/($E590-$C590)*($A590-$C590)+INDEX(EfficiencyFunctions!C$2:C$206,$B590),0)</f>
        <v>0</v>
      </c>
      <c r="I590">
        <f>IF(ISNUMBER((IF($B590&lt;206,INDEX(EfficiencyFunctions!D$2:D$206,$B590+1),INDEX(EfficiencyFunctions!D$2:D$206,$B590))-INDEX(EfficiencyFunctions!D$2:D$206,$B590))/($E590-$C590)*($A590-$C590)+INDEX(EfficiencyFunctions!D$2:D$206,$B590)),(IF($B590&lt;206,INDEX(EfficiencyFunctions!D$2:D$206,$B590+1),INDEX(EfficiencyFunctions!D$2:D$206,$B590))-INDEX(EfficiencyFunctions!D$2:D$206,$B590))/($E590-$C590)*($A590-$C590)+INDEX(EfficiencyFunctions!D$2:D$206,$B590),0)</f>
        <v>0</v>
      </c>
      <c r="J590">
        <f>IF(ISNUMBER((IF($B590&lt;206,INDEX(EfficiencyFunctions!E$2:E$206,$B590+1),INDEX(EfficiencyFunctions!E$2:E$206,$B590))-INDEX(EfficiencyFunctions!E$2:E$206,$B590))/($E590-$C590)*($A590-$C590)+INDEX(EfficiencyFunctions!E$2:E$206,$B590)),(IF($B590&lt;206,INDEX(EfficiencyFunctions!E$2:E$206,$B590+1),INDEX(EfficiencyFunctions!E$2:E$206,$B590))-INDEX(EfficiencyFunctions!E$2:E$206,$B590))/($E590-$C590)*($A590-$C590)+INDEX(EfficiencyFunctions!E$2:E$206,$B590),0)</f>
        <v>0</v>
      </c>
      <c r="K590">
        <f>IF(ISNUMBER((IF($B590&lt;206,INDEX(EfficiencyFunctions!F$2:F$206,$B590+1),INDEX(EfficiencyFunctions!F$2:F$206,$B590))-INDEX(EfficiencyFunctions!F$2:F$206,$B590))/($E590-$C590)*($A590-$C590)+INDEX(EfficiencyFunctions!F$2:F$206,$B590)),(IF($B590&lt;206,INDEX(EfficiencyFunctions!F$2:F$206,$B590+1),INDEX(EfficiencyFunctions!F$2:F$206,$B590))-INDEX(EfficiencyFunctions!F$2:F$206,$B590))/($E590-$C590)*($A590-$C590)+INDEX(EfficiencyFunctions!F$2:F$206,$B590),0)</f>
        <v>0</v>
      </c>
      <c r="L590">
        <f t="shared" si="19"/>
        <v>0</v>
      </c>
      <c r="M590">
        <f>IF(ISNUMBER(MainDisplay!I590),MainDisplay!I590*MainDisplay!$A$5/(683*SUMPRODUCT('Interpolated data'!G$3:G$1003,'Interpolated data'!L$3:L$1003,MainDisplay!I$3:I$1003)),0)</f>
        <v>0</v>
      </c>
    </row>
    <row r="591" spans="1:13" x14ac:dyDescent="0.25">
      <c r="A591" t="str">
        <f>IF(ISNUMBER(MainDisplay!G591),MainDisplay!G591,"")</f>
        <v/>
      </c>
      <c r="B591" t="e">
        <f>MATCH($A591,EfficiencyFunctions!$A$2:$A$206,1)</f>
        <v>#N/A</v>
      </c>
      <c r="C591" t="e">
        <f>INDEX(EfficiencyFunctions!$A$2:$A$206,B591)</f>
        <v>#N/A</v>
      </c>
      <c r="D591" t="e">
        <f>INDEX(EfficiencyFunctions!$B$2:$B$206,B591)</f>
        <v>#N/A</v>
      </c>
      <c r="E591" t="e">
        <f>IF(B591&lt;206,INDEX(EfficiencyFunctions!$A$2:$A$206,B591+1),1000000)</f>
        <v>#N/A</v>
      </c>
      <c r="F591" t="e">
        <f>IF(B591&lt;206,INDEX(EfficiencyFunctions!$B$2:$B$206,B591+1),INDEX(EfficiencyFunctions!$B$2:$B$206,B591))</f>
        <v>#N/A</v>
      </c>
      <c r="G591">
        <f t="shared" si="18"/>
        <v>0</v>
      </c>
      <c r="H591">
        <f>IF(ISNUMBER((IF($B591&lt;206,INDEX(EfficiencyFunctions!C$2:C$206,$B591+1),INDEX(EfficiencyFunctions!C$2:C$206,$B591))-INDEX(EfficiencyFunctions!C$2:C$206,$B591))/($E591-$C591)*($A591-$C591)+INDEX(EfficiencyFunctions!C$2:C$206,$B591)),(IF($B591&lt;206,INDEX(EfficiencyFunctions!C$2:C$206,$B591+1),INDEX(EfficiencyFunctions!C$2:C$206,$B591))-INDEX(EfficiencyFunctions!C$2:C$206,$B591))/($E591-$C591)*($A591-$C591)+INDEX(EfficiencyFunctions!C$2:C$206,$B591),0)</f>
        <v>0</v>
      </c>
      <c r="I591">
        <f>IF(ISNUMBER((IF($B591&lt;206,INDEX(EfficiencyFunctions!D$2:D$206,$B591+1),INDEX(EfficiencyFunctions!D$2:D$206,$B591))-INDEX(EfficiencyFunctions!D$2:D$206,$B591))/($E591-$C591)*($A591-$C591)+INDEX(EfficiencyFunctions!D$2:D$206,$B591)),(IF($B591&lt;206,INDEX(EfficiencyFunctions!D$2:D$206,$B591+1),INDEX(EfficiencyFunctions!D$2:D$206,$B591))-INDEX(EfficiencyFunctions!D$2:D$206,$B591))/($E591-$C591)*($A591-$C591)+INDEX(EfficiencyFunctions!D$2:D$206,$B591),0)</f>
        <v>0</v>
      </c>
      <c r="J591">
        <f>IF(ISNUMBER((IF($B591&lt;206,INDEX(EfficiencyFunctions!E$2:E$206,$B591+1),INDEX(EfficiencyFunctions!E$2:E$206,$B591))-INDEX(EfficiencyFunctions!E$2:E$206,$B591))/($E591-$C591)*($A591-$C591)+INDEX(EfficiencyFunctions!E$2:E$206,$B591)),(IF($B591&lt;206,INDEX(EfficiencyFunctions!E$2:E$206,$B591+1),INDEX(EfficiencyFunctions!E$2:E$206,$B591))-INDEX(EfficiencyFunctions!E$2:E$206,$B591))/($E591-$C591)*($A591-$C591)+INDEX(EfficiencyFunctions!E$2:E$206,$B591),0)</f>
        <v>0</v>
      </c>
      <c r="K591">
        <f>IF(ISNUMBER((IF($B591&lt;206,INDEX(EfficiencyFunctions!F$2:F$206,$B591+1),INDEX(EfficiencyFunctions!F$2:F$206,$B591))-INDEX(EfficiencyFunctions!F$2:F$206,$B591))/($E591-$C591)*($A591-$C591)+INDEX(EfficiencyFunctions!F$2:F$206,$B591)),(IF($B591&lt;206,INDEX(EfficiencyFunctions!F$2:F$206,$B591+1),INDEX(EfficiencyFunctions!F$2:F$206,$B591))-INDEX(EfficiencyFunctions!F$2:F$206,$B591))/($E591-$C591)*($A591-$C591)+INDEX(EfficiencyFunctions!F$2:F$206,$B591),0)</f>
        <v>0</v>
      </c>
      <c r="L591">
        <f t="shared" si="19"/>
        <v>0</v>
      </c>
      <c r="M591">
        <f>IF(ISNUMBER(MainDisplay!I591),MainDisplay!I591*MainDisplay!$A$5/(683*SUMPRODUCT('Interpolated data'!G$3:G$1003,'Interpolated data'!L$3:L$1003,MainDisplay!I$3:I$1003)),0)</f>
        <v>0</v>
      </c>
    </row>
    <row r="592" spans="1:13" x14ac:dyDescent="0.25">
      <c r="A592" t="str">
        <f>IF(ISNUMBER(MainDisplay!G592),MainDisplay!G592,"")</f>
        <v/>
      </c>
      <c r="B592" t="e">
        <f>MATCH($A592,EfficiencyFunctions!$A$2:$A$206,1)</f>
        <v>#N/A</v>
      </c>
      <c r="C592" t="e">
        <f>INDEX(EfficiencyFunctions!$A$2:$A$206,B592)</f>
        <v>#N/A</v>
      </c>
      <c r="D592" t="e">
        <f>INDEX(EfficiencyFunctions!$B$2:$B$206,B592)</f>
        <v>#N/A</v>
      </c>
      <c r="E592" t="e">
        <f>IF(B592&lt;206,INDEX(EfficiencyFunctions!$A$2:$A$206,B592+1),1000000)</f>
        <v>#N/A</v>
      </c>
      <c r="F592" t="e">
        <f>IF(B592&lt;206,INDEX(EfficiencyFunctions!$B$2:$B$206,B592+1),INDEX(EfficiencyFunctions!$B$2:$B$206,B592))</f>
        <v>#N/A</v>
      </c>
      <c r="G592">
        <f t="shared" si="18"/>
        <v>0</v>
      </c>
      <c r="H592">
        <f>IF(ISNUMBER((IF($B592&lt;206,INDEX(EfficiencyFunctions!C$2:C$206,$B592+1),INDEX(EfficiencyFunctions!C$2:C$206,$B592))-INDEX(EfficiencyFunctions!C$2:C$206,$B592))/($E592-$C592)*($A592-$C592)+INDEX(EfficiencyFunctions!C$2:C$206,$B592)),(IF($B592&lt;206,INDEX(EfficiencyFunctions!C$2:C$206,$B592+1),INDEX(EfficiencyFunctions!C$2:C$206,$B592))-INDEX(EfficiencyFunctions!C$2:C$206,$B592))/($E592-$C592)*($A592-$C592)+INDEX(EfficiencyFunctions!C$2:C$206,$B592),0)</f>
        <v>0</v>
      </c>
      <c r="I592">
        <f>IF(ISNUMBER((IF($B592&lt;206,INDEX(EfficiencyFunctions!D$2:D$206,$B592+1),INDEX(EfficiencyFunctions!D$2:D$206,$B592))-INDEX(EfficiencyFunctions!D$2:D$206,$B592))/($E592-$C592)*($A592-$C592)+INDEX(EfficiencyFunctions!D$2:D$206,$B592)),(IF($B592&lt;206,INDEX(EfficiencyFunctions!D$2:D$206,$B592+1),INDEX(EfficiencyFunctions!D$2:D$206,$B592))-INDEX(EfficiencyFunctions!D$2:D$206,$B592))/($E592-$C592)*($A592-$C592)+INDEX(EfficiencyFunctions!D$2:D$206,$B592),0)</f>
        <v>0</v>
      </c>
      <c r="J592">
        <f>IF(ISNUMBER((IF($B592&lt;206,INDEX(EfficiencyFunctions!E$2:E$206,$B592+1),INDEX(EfficiencyFunctions!E$2:E$206,$B592))-INDEX(EfficiencyFunctions!E$2:E$206,$B592))/($E592-$C592)*($A592-$C592)+INDEX(EfficiencyFunctions!E$2:E$206,$B592)),(IF($B592&lt;206,INDEX(EfficiencyFunctions!E$2:E$206,$B592+1),INDEX(EfficiencyFunctions!E$2:E$206,$B592))-INDEX(EfficiencyFunctions!E$2:E$206,$B592))/($E592-$C592)*($A592-$C592)+INDEX(EfficiencyFunctions!E$2:E$206,$B592),0)</f>
        <v>0</v>
      </c>
      <c r="K592">
        <f>IF(ISNUMBER((IF($B592&lt;206,INDEX(EfficiencyFunctions!F$2:F$206,$B592+1),INDEX(EfficiencyFunctions!F$2:F$206,$B592))-INDEX(EfficiencyFunctions!F$2:F$206,$B592))/($E592-$C592)*($A592-$C592)+INDEX(EfficiencyFunctions!F$2:F$206,$B592)),(IF($B592&lt;206,INDEX(EfficiencyFunctions!F$2:F$206,$B592+1),INDEX(EfficiencyFunctions!F$2:F$206,$B592))-INDEX(EfficiencyFunctions!F$2:F$206,$B592))/($E592-$C592)*($A592-$C592)+INDEX(EfficiencyFunctions!F$2:F$206,$B592),0)</f>
        <v>0</v>
      </c>
      <c r="L592">
        <f t="shared" si="19"/>
        <v>0</v>
      </c>
      <c r="M592">
        <f>IF(ISNUMBER(MainDisplay!I592),MainDisplay!I592*MainDisplay!$A$5/(683*SUMPRODUCT('Interpolated data'!G$3:G$1003,'Interpolated data'!L$3:L$1003,MainDisplay!I$3:I$1003)),0)</f>
        <v>0</v>
      </c>
    </row>
    <row r="593" spans="1:13" x14ac:dyDescent="0.25">
      <c r="A593" t="str">
        <f>IF(ISNUMBER(MainDisplay!G593),MainDisplay!G593,"")</f>
        <v/>
      </c>
      <c r="B593" t="e">
        <f>MATCH($A593,EfficiencyFunctions!$A$2:$A$206,1)</f>
        <v>#N/A</v>
      </c>
      <c r="C593" t="e">
        <f>INDEX(EfficiencyFunctions!$A$2:$A$206,B593)</f>
        <v>#N/A</v>
      </c>
      <c r="D593" t="e">
        <f>INDEX(EfficiencyFunctions!$B$2:$B$206,B593)</f>
        <v>#N/A</v>
      </c>
      <c r="E593" t="e">
        <f>IF(B593&lt;206,INDEX(EfficiencyFunctions!$A$2:$A$206,B593+1),1000000)</f>
        <v>#N/A</v>
      </c>
      <c r="F593" t="e">
        <f>IF(B593&lt;206,INDEX(EfficiencyFunctions!$B$2:$B$206,B593+1),INDEX(EfficiencyFunctions!$B$2:$B$206,B593))</f>
        <v>#N/A</v>
      </c>
      <c r="G593">
        <f t="shared" si="18"/>
        <v>0</v>
      </c>
      <c r="H593">
        <f>IF(ISNUMBER((IF($B593&lt;206,INDEX(EfficiencyFunctions!C$2:C$206,$B593+1),INDEX(EfficiencyFunctions!C$2:C$206,$B593))-INDEX(EfficiencyFunctions!C$2:C$206,$B593))/($E593-$C593)*($A593-$C593)+INDEX(EfficiencyFunctions!C$2:C$206,$B593)),(IF($B593&lt;206,INDEX(EfficiencyFunctions!C$2:C$206,$B593+1),INDEX(EfficiencyFunctions!C$2:C$206,$B593))-INDEX(EfficiencyFunctions!C$2:C$206,$B593))/($E593-$C593)*($A593-$C593)+INDEX(EfficiencyFunctions!C$2:C$206,$B593),0)</f>
        <v>0</v>
      </c>
      <c r="I593">
        <f>IF(ISNUMBER((IF($B593&lt;206,INDEX(EfficiencyFunctions!D$2:D$206,$B593+1),INDEX(EfficiencyFunctions!D$2:D$206,$B593))-INDEX(EfficiencyFunctions!D$2:D$206,$B593))/($E593-$C593)*($A593-$C593)+INDEX(EfficiencyFunctions!D$2:D$206,$B593)),(IF($B593&lt;206,INDEX(EfficiencyFunctions!D$2:D$206,$B593+1),INDEX(EfficiencyFunctions!D$2:D$206,$B593))-INDEX(EfficiencyFunctions!D$2:D$206,$B593))/($E593-$C593)*($A593-$C593)+INDEX(EfficiencyFunctions!D$2:D$206,$B593),0)</f>
        <v>0</v>
      </c>
      <c r="J593">
        <f>IF(ISNUMBER((IF($B593&lt;206,INDEX(EfficiencyFunctions!E$2:E$206,$B593+1),INDEX(EfficiencyFunctions!E$2:E$206,$B593))-INDEX(EfficiencyFunctions!E$2:E$206,$B593))/($E593-$C593)*($A593-$C593)+INDEX(EfficiencyFunctions!E$2:E$206,$B593)),(IF($B593&lt;206,INDEX(EfficiencyFunctions!E$2:E$206,$B593+1),INDEX(EfficiencyFunctions!E$2:E$206,$B593))-INDEX(EfficiencyFunctions!E$2:E$206,$B593))/($E593-$C593)*($A593-$C593)+INDEX(EfficiencyFunctions!E$2:E$206,$B593),0)</f>
        <v>0</v>
      </c>
      <c r="K593">
        <f>IF(ISNUMBER((IF($B593&lt;206,INDEX(EfficiencyFunctions!F$2:F$206,$B593+1),INDEX(EfficiencyFunctions!F$2:F$206,$B593))-INDEX(EfficiencyFunctions!F$2:F$206,$B593))/($E593-$C593)*($A593-$C593)+INDEX(EfficiencyFunctions!F$2:F$206,$B593)),(IF($B593&lt;206,INDEX(EfficiencyFunctions!F$2:F$206,$B593+1),INDEX(EfficiencyFunctions!F$2:F$206,$B593))-INDEX(EfficiencyFunctions!F$2:F$206,$B593))/($E593-$C593)*($A593-$C593)+INDEX(EfficiencyFunctions!F$2:F$206,$B593),0)</f>
        <v>0</v>
      </c>
      <c r="L593">
        <f t="shared" si="19"/>
        <v>0</v>
      </c>
      <c r="M593">
        <f>IF(ISNUMBER(MainDisplay!I593),MainDisplay!I593*MainDisplay!$A$5/(683*SUMPRODUCT('Interpolated data'!G$3:G$1003,'Interpolated data'!L$3:L$1003,MainDisplay!I$3:I$1003)),0)</f>
        <v>0</v>
      </c>
    </row>
    <row r="594" spans="1:13" x14ac:dyDescent="0.25">
      <c r="A594" t="str">
        <f>IF(ISNUMBER(MainDisplay!G594),MainDisplay!G594,"")</f>
        <v/>
      </c>
      <c r="B594" t="e">
        <f>MATCH($A594,EfficiencyFunctions!$A$2:$A$206,1)</f>
        <v>#N/A</v>
      </c>
      <c r="C594" t="e">
        <f>INDEX(EfficiencyFunctions!$A$2:$A$206,B594)</f>
        <v>#N/A</v>
      </c>
      <c r="D594" t="e">
        <f>INDEX(EfficiencyFunctions!$B$2:$B$206,B594)</f>
        <v>#N/A</v>
      </c>
      <c r="E594" t="e">
        <f>IF(B594&lt;206,INDEX(EfficiencyFunctions!$A$2:$A$206,B594+1),1000000)</f>
        <v>#N/A</v>
      </c>
      <c r="F594" t="e">
        <f>IF(B594&lt;206,INDEX(EfficiencyFunctions!$B$2:$B$206,B594+1),INDEX(EfficiencyFunctions!$B$2:$B$206,B594))</f>
        <v>#N/A</v>
      </c>
      <c r="G594">
        <f t="shared" si="18"/>
        <v>0</v>
      </c>
      <c r="H594">
        <f>IF(ISNUMBER((IF($B594&lt;206,INDEX(EfficiencyFunctions!C$2:C$206,$B594+1),INDEX(EfficiencyFunctions!C$2:C$206,$B594))-INDEX(EfficiencyFunctions!C$2:C$206,$B594))/($E594-$C594)*($A594-$C594)+INDEX(EfficiencyFunctions!C$2:C$206,$B594)),(IF($B594&lt;206,INDEX(EfficiencyFunctions!C$2:C$206,$B594+1),INDEX(EfficiencyFunctions!C$2:C$206,$B594))-INDEX(EfficiencyFunctions!C$2:C$206,$B594))/($E594-$C594)*($A594-$C594)+INDEX(EfficiencyFunctions!C$2:C$206,$B594),0)</f>
        <v>0</v>
      </c>
      <c r="I594">
        <f>IF(ISNUMBER((IF($B594&lt;206,INDEX(EfficiencyFunctions!D$2:D$206,$B594+1),INDEX(EfficiencyFunctions!D$2:D$206,$B594))-INDEX(EfficiencyFunctions!D$2:D$206,$B594))/($E594-$C594)*($A594-$C594)+INDEX(EfficiencyFunctions!D$2:D$206,$B594)),(IF($B594&lt;206,INDEX(EfficiencyFunctions!D$2:D$206,$B594+1),INDEX(EfficiencyFunctions!D$2:D$206,$B594))-INDEX(EfficiencyFunctions!D$2:D$206,$B594))/($E594-$C594)*($A594-$C594)+INDEX(EfficiencyFunctions!D$2:D$206,$B594),0)</f>
        <v>0</v>
      </c>
      <c r="J594">
        <f>IF(ISNUMBER((IF($B594&lt;206,INDEX(EfficiencyFunctions!E$2:E$206,$B594+1),INDEX(EfficiencyFunctions!E$2:E$206,$B594))-INDEX(EfficiencyFunctions!E$2:E$206,$B594))/($E594-$C594)*($A594-$C594)+INDEX(EfficiencyFunctions!E$2:E$206,$B594)),(IF($B594&lt;206,INDEX(EfficiencyFunctions!E$2:E$206,$B594+1),INDEX(EfficiencyFunctions!E$2:E$206,$B594))-INDEX(EfficiencyFunctions!E$2:E$206,$B594))/($E594-$C594)*($A594-$C594)+INDEX(EfficiencyFunctions!E$2:E$206,$B594),0)</f>
        <v>0</v>
      </c>
      <c r="K594">
        <f>IF(ISNUMBER((IF($B594&lt;206,INDEX(EfficiencyFunctions!F$2:F$206,$B594+1),INDEX(EfficiencyFunctions!F$2:F$206,$B594))-INDEX(EfficiencyFunctions!F$2:F$206,$B594))/($E594-$C594)*($A594-$C594)+INDEX(EfficiencyFunctions!F$2:F$206,$B594)),(IF($B594&lt;206,INDEX(EfficiencyFunctions!F$2:F$206,$B594+1),INDEX(EfficiencyFunctions!F$2:F$206,$B594))-INDEX(EfficiencyFunctions!F$2:F$206,$B594))/($E594-$C594)*($A594-$C594)+INDEX(EfficiencyFunctions!F$2:F$206,$B594),0)</f>
        <v>0</v>
      </c>
      <c r="L594">
        <f t="shared" si="19"/>
        <v>0</v>
      </c>
      <c r="M594">
        <f>IF(ISNUMBER(MainDisplay!I594),MainDisplay!I594*MainDisplay!$A$5/(683*SUMPRODUCT('Interpolated data'!G$3:G$1003,'Interpolated data'!L$3:L$1003,MainDisplay!I$3:I$1003)),0)</f>
        <v>0</v>
      </c>
    </row>
    <row r="595" spans="1:13" x14ac:dyDescent="0.25">
      <c r="A595" t="str">
        <f>IF(ISNUMBER(MainDisplay!G595),MainDisplay!G595,"")</f>
        <v/>
      </c>
      <c r="B595" t="e">
        <f>MATCH($A595,EfficiencyFunctions!$A$2:$A$206,1)</f>
        <v>#N/A</v>
      </c>
      <c r="C595" t="e">
        <f>INDEX(EfficiencyFunctions!$A$2:$A$206,B595)</f>
        <v>#N/A</v>
      </c>
      <c r="D595" t="e">
        <f>INDEX(EfficiencyFunctions!$B$2:$B$206,B595)</f>
        <v>#N/A</v>
      </c>
      <c r="E595" t="e">
        <f>IF(B595&lt;206,INDEX(EfficiencyFunctions!$A$2:$A$206,B595+1),1000000)</f>
        <v>#N/A</v>
      </c>
      <c r="F595" t="e">
        <f>IF(B595&lt;206,INDEX(EfficiencyFunctions!$B$2:$B$206,B595+1),INDEX(EfficiencyFunctions!$B$2:$B$206,B595))</f>
        <v>#N/A</v>
      </c>
      <c r="G595">
        <f t="shared" si="18"/>
        <v>0</v>
      </c>
      <c r="H595">
        <f>IF(ISNUMBER((IF($B595&lt;206,INDEX(EfficiencyFunctions!C$2:C$206,$B595+1),INDEX(EfficiencyFunctions!C$2:C$206,$B595))-INDEX(EfficiencyFunctions!C$2:C$206,$B595))/($E595-$C595)*($A595-$C595)+INDEX(EfficiencyFunctions!C$2:C$206,$B595)),(IF($B595&lt;206,INDEX(EfficiencyFunctions!C$2:C$206,$B595+1),INDEX(EfficiencyFunctions!C$2:C$206,$B595))-INDEX(EfficiencyFunctions!C$2:C$206,$B595))/($E595-$C595)*($A595-$C595)+INDEX(EfficiencyFunctions!C$2:C$206,$B595),0)</f>
        <v>0</v>
      </c>
      <c r="I595">
        <f>IF(ISNUMBER((IF($B595&lt;206,INDEX(EfficiencyFunctions!D$2:D$206,$B595+1),INDEX(EfficiencyFunctions!D$2:D$206,$B595))-INDEX(EfficiencyFunctions!D$2:D$206,$B595))/($E595-$C595)*($A595-$C595)+INDEX(EfficiencyFunctions!D$2:D$206,$B595)),(IF($B595&lt;206,INDEX(EfficiencyFunctions!D$2:D$206,$B595+1),INDEX(EfficiencyFunctions!D$2:D$206,$B595))-INDEX(EfficiencyFunctions!D$2:D$206,$B595))/($E595-$C595)*($A595-$C595)+INDEX(EfficiencyFunctions!D$2:D$206,$B595),0)</f>
        <v>0</v>
      </c>
      <c r="J595">
        <f>IF(ISNUMBER((IF($B595&lt;206,INDEX(EfficiencyFunctions!E$2:E$206,$B595+1),INDEX(EfficiencyFunctions!E$2:E$206,$B595))-INDEX(EfficiencyFunctions!E$2:E$206,$B595))/($E595-$C595)*($A595-$C595)+INDEX(EfficiencyFunctions!E$2:E$206,$B595)),(IF($B595&lt;206,INDEX(EfficiencyFunctions!E$2:E$206,$B595+1),INDEX(EfficiencyFunctions!E$2:E$206,$B595))-INDEX(EfficiencyFunctions!E$2:E$206,$B595))/($E595-$C595)*($A595-$C595)+INDEX(EfficiencyFunctions!E$2:E$206,$B595),0)</f>
        <v>0</v>
      </c>
      <c r="K595">
        <f>IF(ISNUMBER((IF($B595&lt;206,INDEX(EfficiencyFunctions!F$2:F$206,$B595+1),INDEX(EfficiencyFunctions!F$2:F$206,$B595))-INDEX(EfficiencyFunctions!F$2:F$206,$B595))/($E595-$C595)*($A595-$C595)+INDEX(EfficiencyFunctions!F$2:F$206,$B595)),(IF($B595&lt;206,INDEX(EfficiencyFunctions!F$2:F$206,$B595+1),INDEX(EfficiencyFunctions!F$2:F$206,$B595))-INDEX(EfficiencyFunctions!F$2:F$206,$B595))/($E595-$C595)*($A595-$C595)+INDEX(EfficiencyFunctions!F$2:F$206,$B595),0)</f>
        <v>0</v>
      </c>
      <c r="L595">
        <f t="shared" si="19"/>
        <v>0</v>
      </c>
      <c r="M595">
        <f>IF(ISNUMBER(MainDisplay!I595),MainDisplay!I595*MainDisplay!$A$5/(683*SUMPRODUCT('Interpolated data'!G$3:G$1003,'Interpolated data'!L$3:L$1003,MainDisplay!I$3:I$1003)),0)</f>
        <v>0</v>
      </c>
    </row>
    <row r="596" spans="1:13" x14ac:dyDescent="0.25">
      <c r="A596" t="str">
        <f>IF(ISNUMBER(MainDisplay!G596),MainDisplay!G596,"")</f>
        <v/>
      </c>
      <c r="B596" t="e">
        <f>MATCH($A596,EfficiencyFunctions!$A$2:$A$206,1)</f>
        <v>#N/A</v>
      </c>
      <c r="C596" t="e">
        <f>INDEX(EfficiencyFunctions!$A$2:$A$206,B596)</f>
        <v>#N/A</v>
      </c>
      <c r="D596" t="e">
        <f>INDEX(EfficiencyFunctions!$B$2:$B$206,B596)</f>
        <v>#N/A</v>
      </c>
      <c r="E596" t="e">
        <f>IF(B596&lt;206,INDEX(EfficiencyFunctions!$A$2:$A$206,B596+1),1000000)</f>
        <v>#N/A</v>
      </c>
      <c r="F596" t="e">
        <f>IF(B596&lt;206,INDEX(EfficiencyFunctions!$B$2:$B$206,B596+1),INDEX(EfficiencyFunctions!$B$2:$B$206,B596))</f>
        <v>#N/A</v>
      </c>
      <c r="G596">
        <f t="shared" si="18"/>
        <v>0</v>
      </c>
      <c r="H596">
        <f>IF(ISNUMBER((IF($B596&lt;206,INDEX(EfficiencyFunctions!C$2:C$206,$B596+1),INDEX(EfficiencyFunctions!C$2:C$206,$B596))-INDEX(EfficiencyFunctions!C$2:C$206,$B596))/($E596-$C596)*($A596-$C596)+INDEX(EfficiencyFunctions!C$2:C$206,$B596)),(IF($B596&lt;206,INDEX(EfficiencyFunctions!C$2:C$206,$B596+1),INDEX(EfficiencyFunctions!C$2:C$206,$B596))-INDEX(EfficiencyFunctions!C$2:C$206,$B596))/($E596-$C596)*($A596-$C596)+INDEX(EfficiencyFunctions!C$2:C$206,$B596),0)</f>
        <v>0</v>
      </c>
      <c r="I596">
        <f>IF(ISNUMBER((IF($B596&lt;206,INDEX(EfficiencyFunctions!D$2:D$206,$B596+1),INDEX(EfficiencyFunctions!D$2:D$206,$B596))-INDEX(EfficiencyFunctions!D$2:D$206,$B596))/($E596-$C596)*($A596-$C596)+INDEX(EfficiencyFunctions!D$2:D$206,$B596)),(IF($B596&lt;206,INDEX(EfficiencyFunctions!D$2:D$206,$B596+1),INDEX(EfficiencyFunctions!D$2:D$206,$B596))-INDEX(EfficiencyFunctions!D$2:D$206,$B596))/($E596-$C596)*($A596-$C596)+INDEX(EfficiencyFunctions!D$2:D$206,$B596),0)</f>
        <v>0</v>
      </c>
      <c r="J596">
        <f>IF(ISNUMBER((IF($B596&lt;206,INDEX(EfficiencyFunctions!E$2:E$206,$B596+1),INDEX(EfficiencyFunctions!E$2:E$206,$B596))-INDEX(EfficiencyFunctions!E$2:E$206,$B596))/($E596-$C596)*($A596-$C596)+INDEX(EfficiencyFunctions!E$2:E$206,$B596)),(IF($B596&lt;206,INDEX(EfficiencyFunctions!E$2:E$206,$B596+1),INDEX(EfficiencyFunctions!E$2:E$206,$B596))-INDEX(EfficiencyFunctions!E$2:E$206,$B596))/($E596-$C596)*($A596-$C596)+INDEX(EfficiencyFunctions!E$2:E$206,$B596),0)</f>
        <v>0</v>
      </c>
      <c r="K596">
        <f>IF(ISNUMBER((IF($B596&lt;206,INDEX(EfficiencyFunctions!F$2:F$206,$B596+1),INDEX(EfficiencyFunctions!F$2:F$206,$B596))-INDEX(EfficiencyFunctions!F$2:F$206,$B596))/($E596-$C596)*($A596-$C596)+INDEX(EfficiencyFunctions!F$2:F$206,$B596)),(IF($B596&lt;206,INDEX(EfficiencyFunctions!F$2:F$206,$B596+1),INDEX(EfficiencyFunctions!F$2:F$206,$B596))-INDEX(EfficiencyFunctions!F$2:F$206,$B596))/($E596-$C596)*($A596-$C596)+INDEX(EfficiencyFunctions!F$2:F$206,$B596),0)</f>
        <v>0</v>
      </c>
      <c r="L596">
        <f t="shared" si="19"/>
        <v>0</v>
      </c>
      <c r="M596">
        <f>IF(ISNUMBER(MainDisplay!I596),MainDisplay!I596*MainDisplay!$A$5/(683*SUMPRODUCT('Interpolated data'!G$3:G$1003,'Interpolated data'!L$3:L$1003,MainDisplay!I$3:I$1003)),0)</f>
        <v>0</v>
      </c>
    </row>
    <row r="597" spans="1:13" x14ac:dyDescent="0.25">
      <c r="A597" t="str">
        <f>IF(ISNUMBER(MainDisplay!G597),MainDisplay!G597,"")</f>
        <v/>
      </c>
      <c r="B597" t="e">
        <f>MATCH($A597,EfficiencyFunctions!$A$2:$A$206,1)</f>
        <v>#N/A</v>
      </c>
      <c r="C597" t="e">
        <f>INDEX(EfficiencyFunctions!$A$2:$A$206,B597)</f>
        <v>#N/A</v>
      </c>
      <c r="D597" t="e">
        <f>INDEX(EfficiencyFunctions!$B$2:$B$206,B597)</f>
        <v>#N/A</v>
      </c>
      <c r="E597" t="e">
        <f>IF(B597&lt;206,INDEX(EfficiencyFunctions!$A$2:$A$206,B597+1),1000000)</f>
        <v>#N/A</v>
      </c>
      <c r="F597" t="e">
        <f>IF(B597&lt;206,INDEX(EfficiencyFunctions!$B$2:$B$206,B597+1),INDEX(EfficiencyFunctions!$B$2:$B$206,B597))</f>
        <v>#N/A</v>
      </c>
      <c r="G597">
        <f t="shared" si="18"/>
        <v>0</v>
      </c>
      <c r="H597">
        <f>IF(ISNUMBER((IF($B597&lt;206,INDEX(EfficiencyFunctions!C$2:C$206,$B597+1),INDEX(EfficiencyFunctions!C$2:C$206,$B597))-INDEX(EfficiencyFunctions!C$2:C$206,$B597))/($E597-$C597)*($A597-$C597)+INDEX(EfficiencyFunctions!C$2:C$206,$B597)),(IF($B597&lt;206,INDEX(EfficiencyFunctions!C$2:C$206,$B597+1),INDEX(EfficiencyFunctions!C$2:C$206,$B597))-INDEX(EfficiencyFunctions!C$2:C$206,$B597))/($E597-$C597)*($A597-$C597)+INDEX(EfficiencyFunctions!C$2:C$206,$B597),0)</f>
        <v>0</v>
      </c>
      <c r="I597">
        <f>IF(ISNUMBER((IF($B597&lt;206,INDEX(EfficiencyFunctions!D$2:D$206,$B597+1),INDEX(EfficiencyFunctions!D$2:D$206,$B597))-INDEX(EfficiencyFunctions!D$2:D$206,$B597))/($E597-$C597)*($A597-$C597)+INDEX(EfficiencyFunctions!D$2:D$206,$B597)),(IF($B597&lt;206,INDEX(EfficiencyFunctions!D$2:D$206,$B597+1),INDEX(EfficiencyFunctions!D$2:D$206,$B597))-INDEX(EfficiencyFunctions!D$2:D$206,$B597))/($E597-$C597)*($A597-$C597)+INDEX(EfficiencyFunctions!D$2:D$206,$B597),0)</f>
        <v>0</v>
      </c>
      <c r="J597">
        <f>IF(ISNUMBER((IF($B597&lt;206,INDEX(EfficiencyFunctions!E$2:E$206,$B597+1),INDEX(EfficiencyFunctions!E$2:E$206,$B597))-INDEX(EfficiencyFunctions!E$2:E$206,$B597))/($E597-$C597)*($A597-$C597)+INDEX(EfficiencyFunctions!E$2:E$206,$B597)),(IF($B597&lt;206,INDEX(EfficiencyFunctions!E$2:E$206,$B597+1),INDEX(EfficiencyFunctions!E$2:E$206,$B597))-INDEX(EfficiencyFunctions!E$2:E$206,$B597))/($E597-$C597)*($A597-$C597)+INDEX(EfficiencyFunctions!E$2:E$206,$B597),0)</f>
        <v>0</v>
      </c>
      <c r="K597">
        <f>IF(ISNUMBER((IF($B597&lt;206,INDEX(EfficiencyFunctions!F$2:F$206,$B597+1),INDEX(EfficiencyFunctions!F$2:F$206,$B597))-INDEX(EfficiencyFunctions!F$2:F$206,$B597))/($E597-$C597)*($A597-$C597)+INDEX(EfficiencyFunctions!F$2:F$206,$B597)),(IF($B597&lt;206,INDEX(EfficiencyFunctions!F$2:F$206,$B597+1),INDEX(EfficiencyFunctions!F$2:F$206,$B597))-INDEX(EfficiencyFunctions!F$2:F$206,$B597))/($E597-$C597)*($A597-$C597)+INDEX(EfficiencyFunctions!F$2:F$206,$B597),0)</f>
        <v>0</v>
      </c>
      <c r="L597">
        <f t="shared" si="19"/>
        <v>0</v>
      </c>
      <c r="M597">
        <f>IF(ISNUMBER(MainDisplay!I597),MainDisplay!I597*MainDisplay!$A$5/(683*SUMPRODUCT('Interpolated data'!G$3:G$1003,'Interpolated data'!L$3:L$1003,MainDisplay!I$3:I$1003)),0)</f>
        <v>0</v>
      </c>
    </row>
    <row r="598" spans="1:13" x14ac:dyDescent="0.25">
      <c r="A598" t="str">
        <f>IF(ISNUMBER(MainDisplay!G598),MainDisplay!G598,"")</f>
        <v/>
      </c>
      <c r="B598" t="e">
        <f>MATCH($A598,EfficiencyFunctions!$A$2:$A$206,1)</f>
        <v>#N/A</v>
      </c>
      <c r="C598" t="e">
        <f>INDEX(EfficiencyFunctions!$A$2:$A$206,B598)</f>
        <v>#N/A</v>
      </c>
      <c r="D598" t="e">
        <f>INDEX(EfficiencyFunctions!$B$2:$B$206,B598)</f>
        <v>#N/A</v>
      </c>
      <c r="E598" t="e">
        <f>IF(B598&lt;206,INDEX(EfficiencyFunctions!$A$2:$A$206,B598+1),1000000)</f>
        <v>#N/A</v>
      </c>
      <c r="F598" t="e">
        <f>IF(B598&lt;206,INDEX(EfficiencyFunctions!$B$2:$B$206,B598+1),INDEX(EfficiencyFunctions!$B$2:$B$206,B598))</f>
        <v>#N/A</v>
      </c>
      <c r="G598">
        <f t="shared" si="18"/>
        <v>0</v>
      </c>
      <c r="H598">
        <f>IF(ISNUMBER((IF($B598&lt;206,INDEX(EfficiencyFunctions!C$2:C$206,$B598+1),INDEX(EfficiencyFunctions!C$2:C$206,$B598))-INDEX(EfficiencyFunctions!C$2:C$206,$B598))/($E598-$C598)*($A598-$C598)+INDEX(EfficiencyFunctions!C$2:C$206,$B598)),(IF($B598&lt;206,INDEX(EfficiencyFunctions!C$2:C$206,$B598+1),INDEX(EfficiencyFunctions!C$2:C$206,$B598))-INDEX(EfficiencyFunctions!C$2:C$206,$B598))/($E598-$C598)*($A598-$C598)+INDEX(EfficiencyFunctions!C$2:C$206,$B598),0)</f>
        <v>0</v>
      </c>
      <c r="I598">
        <f>IF(ISNUMBER((IF($B598&lt;206,INDEX(EfficiencyFunctions!D$2:D$206,$B598+1),INDEX(EfficiencyFunctions!D$2:D$206,$B598))-INDEX(EfficiencyFunctions!D$2:D$206,$B598))/($E598-$C598)*($A598-$C598)+INDEX(EfficiencyFunctions!D$2:D$206,$B598)),(IF($B598&lt;206,INDEX(EfficiencyFunctions!D$2:D$206,$B598+1),INDEX(EfficiencyFunctions!D$2:D$206,$B598))-INDEX(EfficiencyFunctions!D$2:D$206,$B598))/($E598-$C598)*($A598-$C598)+INDEX(EfficiencyFunctions!D$2:D$206,$B598),0)</f>
        <v>0</v>
      </c>
      <c r="J598">
        <f>IF(ISNUMBER((IF($B598&lt;206,INDEX(EfficiencyFunctions!E$2:E$206,$B598+1),INDEX(EfficiencyFunctions!E$2:E$206,$B598))-INDEX(EfficiencyFunctions!E$2:E$206,$B598))/($E598-$C598)*($A598-$C598)+INDEX(EfficiencyFunctions!E$2:E$206,$B598)),(IF($B598&lt;206,INDEX(EfficiencyFunctions!E$2:E$206,$B598+1),INDEX(EfficiencyFunctions!E$2:E$206,$B598))-INDEX(EfficiencyFunctions!E$2:E$206,$B598))/($E598-$C598)*($A598-$C598)+INDEX(EfficiencyFunctions!E$2:E$206,$B598),0)</f>
        <v>0</v>
      </c>
      <c r="K598">
        <f>IF(ISNUMBER((IF($B598&lt;206,INDEX(EfficiencyFunctions!F$2:F$206,$B598+1),INDEX(EfficiencyFunctions!F$2:F$206,$B598))-INDEX(EfficiencyFunctions!F$2:F$206,$B598))/($E598-$C598)*($A598-$C598)+INDEX(EfficiencyFunctions!F$2:F$206,$B598)),(IF($B598&lt;206,INDEX(EfficiencyFunctions!F$2:F$206,$B598+1),INDEX(EfficiencyFunctions!F$2:F$206,$B598))-INDEX(EfficiencyFunctions!F$2:F$206,$B598))/($E598-$C598)*($A598-$C598)+INDEX(EfficiencyFunctions!F$2:F$206,$B598),0)</f>
        <v>0</v>
      </c>
      <c r="L598">
        <f t="shared" si="19"/>
        <v>0</v>
      </c>
      <c r="M598">
        <f>IF(ISNUMBER(MainDisplay!I598),MainDisplay!I598*MainDisplay!$A$5/(683*SUMPRODUCT('Interpolated data'!G$3:G$1003,'Interpolated data'!L$3:L$1003,MainDisplay!I$3:I$1003)),0)</f>
        <v>0</v>
      </c>
    </row>
    <row r="599" spans="1:13" x14ac:dyDescent="0.25">
      <c r="A599" t="str">
        <f>IF(ISNUMBER(MainDisplay!G599),MainDisplay!G599,"")</f>
        <v/>
      </c>
      <c r="B599" t="e">
        <f>MATCH($A599,EfficiencyFunctions!$A$2:$A$206,1)</f>
        <v>#N/A</v>
      </c>
      <c r="C599" t="e">
        <f>INDEX(EfficiencyFunctions!$A$2:$A$206,B599)</f>
        <v>#N/A</v>
      </c>
      <c r="D599" t="e">
        <f>INDEX(EfficiencyFunctions!$B$2:$B$206,B599)</f>
        <v>#N/A</v>
      </c>
      <c r="E599" t="e">
        <f>IF(B599&lt;206,INDEX(EfficiencyFunctions!$A$2:$A$206,B599+1),1000000)</f>
        <v>#N/A</v>
      </c>
      <c r="F599" t="e">
        <f>IF(B599&lt;206,INDEX(EfficiencyFunctions!$B$2:$B$206,B599+1),INDEX(EfficiencyFunctions!$B$2:$B$206,B599))</f>
        <v>#N/A</v>
      </c>
      <c r="G599">
        <f t="shared" si="18"/>
        <v>0</v>
      </c>
      <c r="H599">
        <f>IF(ISNUMBER((IF($B599&lt;206,INDEX(EfficiencyFunctions!C$2:C$206,$B599+1),INDEX(EfficiencyFunctions!C$2:C$206,$B599))-INDEX(EfficiencyFunctions!C$2:C$206,$B599))/($E599-$C599)*($A599-$C599)+INDEX(EfficiencyFunctions!C$2:C$206,$B599)),(IF($B599&lt;206,INDEX(EfficiencyFunctions!C$2:C$206,$B599+1),INDEX(EfficiencyFunctions!C$2:C$206,$B599))-INDEX(EfficiencyFunctions!C$2:C$206,$B599))/($E599-$C599)*($A599-$C599)+INDEX(EfficiencyFunctions!C$2:C$206,$B599),0)</f>
        <v>0</v>
      </c>
      <c r="I599">
        <f>IF(ISNUMBER((IF($B599&lt;206,INDEX(EfficiencyFunctions!D$2:D$206,$B599+1),INDEX(EfficiencyFunctions!D$2:D$206,$B599))-INDEX(EfficiencyFunctions!D$2:D$206,$B599))/($E599-$C599)*($A599-$C599)+INDEX(EfficiencyFunctions!D$2:D$206,$B599)),(IF($B599&lt;206,INDEX(EfficiencyFunctions!D$2:D$206,$B599+1),INDEX(EfficiencyFunctions!D$2:D$206,$B599))-INDEX(EfficiencyFunctions!D$2:D$206,$B599))/($E599-$C599)*($A599-$C599)+INDEX(EfficiencyFunctions!D$2:D$206,$B599),0)</f>
        <v>0</v>
      </c>
      <c r="J599">
        <f>IF(ISNUMBER((IF($B599&lt;206,INDEX(EfficiencyFunctions!E$2:E$206,$B599+1),INDEX(EfficiencyFunctions!E$2:E$206,$B599))-INDEX(EfficiencyFunctions!E$2:E$206,$B599))/($E599-$C599)*($A599-$C599)+INDEX(EfficiencyFunctions!E$2:E$206,$B599)),(IF($B599&lt;206,INDEX(EfficiencyFunctions!E$2:E$206,$B599+1),INDEX(EfficiencyFunctions!E$2:E$206,$B599))-INDEX(EfficiencyFunctions!E$2:E$206,$B599))/($E599-$C599)*($A599-$C599)+INDEX(EfficiencyFunctions!E$2:E$206,$B599),0)</f>
        <v>0</v>
      </c>
      <c r="K599">
        <f>IF(ISNUMBER((IF($B599&lt;206,INDEX(EfficiencyFunctions!F$2:F$206,$B599+1),INDEX(EfficiencyFunctions!F$2:F$206,$B599))-INDEX(EfficiencyFunctions!F$2:F$206,$B599))/($E599-$C599)*($A599-$C599)+INDEX(EfficiencyFunctions!F$2:F$206,$B599)),(IF($B599&lt;206,INDEX(EfficiencyFunctions!F$2:F$206,$B599+1),INDEX(EfficiencyFunctions!F$2:F$206,$B599))-INDEX(EfficiencyFunctions!F$2:F$206,$B599))/($E599-$C599)*($A599-$C599)+INDEX(EfficiencyFunctions!F$2:F$206,$B599),0)</f>
        <v>0</v>
      </c>
      <c r="L599">
        <f t="shared" si="19"/>
        <v>0</v>
      </c>
      <c r="M599">
        <f>IF(ISNUMBER(MainDisplay!I599),MainDisplay!I599*MainDisplay!$A$5/(683*SUMPRODUCT('Interpolated data'!G$3:G$1003,'Interpolated data'!L$3:L$1003,MainDisplay!I$3:I$1003)),0)</f>
        <v>0</v>
      </c>
    </row>
    <row r="600" spans="1:13" x14ac:dyDescent="0.25">
      <c r="A600" t="str">
        <f>IF(ISNUMBER(MainDisplay!G600),MainDisplay!G600,"")</f>
        <v/>
      </c>
      <c r="B600" t="e">
        <f>MATCH($A600,EfficiencyFunctions!$A$2:$A$206,1)</f>
        <v>#N/A</v>
      </c>
      <c r="C600" t="e">
        <f>INDEX(EfficiencyFunctions!$A$2:$A$206,B600)</f>
        <v>#N/A</v>
      </c>
      <c r="D600" t="e">
        <f>INDEX(EfficiencyFunctions!$B$2:$B$206,B600)</f>
        <v>#N/A</v>
      </c>
      <c r="E600" t="e">
        <f>IF(B600&lt;206,INDEX(EfficiencyFunctions!$A$2:$A$206,B600+1),1000000)</f>
        <v>#N/A</v>
      </c>
      <c r="F600" t="e">
        <f>IF(B600&lt;206,INDEX(EfficiencyFunctions!$B$2:$B$206,B600+1),INDEX(EfficiencyFunctions!$B$2:$B$206,B600))</f>
        <v>#N/A</v>
      </c>
      <c r="G600">
        <f t="shared" si="18"/>
        <v>0</v>
      </c>
      <c r="H600">
        <f>IF(ISNUMBER((IF($B600&lt;206,INDEX(EfficiencyFunctions!C$2:C$206,$B600+1),INDEX(EfficiencyFunctions!C$2:C$206,$B600))-INDEX(EfficiencyFunctions!C$2:C$206,$B600))/($E600-$C600)*($A600-$C600)+INDEX(EfficiencyFunctions!C$2:C$206,$B600)),(IF($B600&lt;206,INDEX(EfficiencyFunctions!C$2:C$206,$B600+1),INDEX(EfficiencyFunctions!C$2:C$206,$B600))-INDEX(EfficiencyFunctions!C$2:C$206,$B600))/($E600-$C600)*($A600-$C600)+INDEX(EfficiencyFunctions!C$2:C$206,$B600),0)</f>
        <v>0</v>
      </c>
      <c r="I600">
        <f>IF(ISNUMBER((IF($B600&lt;206,INDEX(EfficiencyFunctions!D$2:D$206,$B600+1),INDEX(EfficiencyFunctions!D$2:D$206,$B600))-INDEX(EfficiencyFunctions!D$2:D$206,$B600))/($E600-$C600)*($A600-$C600)+INDEX(EfficiencyFunctions!D$2:D$206,$B600)),(IF($B600&lt;206,INDEX(EfficiencyFunctions!D$2:D$206,$B600+1),INDEX(EfficiencyFunctions!D$2:D$206,$B600))-INDEX(EfficiencyFunctions!D$2:D$206,$B600))/($E600-$C600)*($A600-$C600)+INDEX(EfficiencyFunctions!D$2:D$206,$B600),0)</f>
        <v>0</v>
      </c>
      <c r="J600">
        <f>IF(ISNUMBER((IF($B600&lt;206,INDEX(EfficiencyFunctions!E$2:E$206,$B600+1),INDEX(EfficiencyFunctions!E$2:E$206,$B600))-INDEX(EfficiencyFunctions!E$2:E$206,$B600))/($E600-$C600)*($A600-$C600)+INDEX(EfficiencyFunctions!E$2:E$206,$B600)),(IF($B600&lt;206,INDEX(EfficiencyFunctions!E$2:E$206,$B600+1),INDEX(EfficiencyFunctions!E$2:E$206,$B600))-INDEX(EfficiencyFunctions!E$2:E$206,$B600))/($E600-$C600)*($A600-$C600)+INDEX(EfficiencyFunctions!E$2:E$206,$B600),0)</f>
        <v>0</v>
      </c>
      <c r="K600">
        <f>IF(ISNUMBER((IF($B600&lt;206,INDEX(EfficiencyFunctions!F$2:F$206,$B600+1),INDEX(EfficiencyFunctions!F$2:F$206,$B600))-INDEX(EfficiencyFunctions!F$2:F$206,$B600))/($E600-$C600)*($A600-$C600)+INDEX(EfficiencyFunctions!F$2:F$206,$B600)),(IF($B600&lt;206,INDEX(EfficiencyFunctions!F$2:F$206,$B600+1),INDEX(EfficiencyFunctions!F$2:F$206,$B600))-INDEX(EfficiencyFunctions!F$2:F$206,$B600))/($E600-$C600)*($A600-$C600)+INDEX(EfficiencyFunctions!F$2:F$206,$B600),0)</f>
        <v>0</v>
      </c>
      <c r="L600">
        <f t="shared" si="19"/>
        <v>0</v>
      </c>
      <c r="M600">
        <f>IF(ISNUMBER(MainDisplay!I600),MainDisplay!I600*MainDisplay!$A$5/(683*SUMPRODUCT('Interpolated data'!G$3:G$1003,'Interpolated data'!L$3:L$1003,MainDisplay!I$3:I$1003)),0)</f>
        <v>0</v>
      </c>
    </row>
    <row r="601" spans="1:13" x14ac:dyDescent="0.25">
      <c r="A601" t="str">
        <f>IF(ISNUMBER(MainDisplay!G601),MainDisplay!G601,"")</f>
        <v/>
      </c>
      <c r="B601" t="e">
        <f>MATCH($A601,EfficiencyFunctions!$A$2:$A$206,1)</f>
        <v>#N/A</v>
      </c>
      <c r="C601" t="e">
        <f>INDEX(EfficiencyFunctions!$A$2:$A$206,B601)</f>
        <v>#N/A</v>
      </c>
      <c r="D601" t="e">
        <f>INDEX(EfficiencyFunctions!$B$2:$B$206,B601)</f>
        <v>#N/A</v>
      </c>
      <c r="E601" t="e">
        <f>IF(B601&lt;206,INDEX(EfficiencyFunctions!$A$2:$A$206,B601+1),1000000)</f>
        <v>#N/A</v>
      </c>
      <c r="F601" t="e">
        <f>IF(B601&lt;206,INDEX(EfficiencyFunctions!$B$2:$B$206,B601+1),INDEX(EfficiencyFunctions!$B$2:$B$206,B601))</f>
        <v>#N/A</v>
      </c>
      <c r="G601">
        <f t="shared" si="18"/>
        <v>0</v>
      </c>
      <c r="H601">
        <f>IF(ISNUMBER((IF($B601&lt;206,INDEX(EfficiencyFunctions!C$2:C$206,$B601+1),INDEX(EfficiencyFunctions!C$2:C$206,$B601))-INDEX(EfficiencyFunctions!C$2:C$206,$B601))/($E601-$C601)*($A601-$C601)+INDEX(EfficiencyFunctions!C$2:C$206,$B601)),(IF($B601&lt;206,INDEX(EfficiencyFunctions!C$2:C$206,$B601+1),INDEX(EfficiencyFunctions!C$2:C$206,$B601))-INDEX(EfficiencyFunctions!C$2:C$206,$B601))/($E601-$C601)*($A601-$C601)+INDEX(EfficiencyFunctions!C$2:C$206,$B601),0)</f>
        <v>0</v>
      </c>
      <c r="I601">
        <f>IF(ISNUMBER((IF($B601&lt;206,INDEX(EfficiencyFunctions!D$2:D$206,$B601+1),INDEX(EfficiencyFunctions!D$2:D$206,$B601))-INDEX(EfficiencyFunctions!D$2:D$206,$B601))/($E601-$C601)*($A601-$C601)+INDEX(EfficiencyFunctions!D$2:D$206,$B601)),(IF($B601&lt;206,INDEX(EfficiencyFunctions!D$2:D$206,$B601+1),INDEX(EfficiencyFunctions!D$2:D$206,$B601))-INDEX(EfficiencyFunctions!D$2:D$206,$B601))/($E601-$C601)*($A601-$C601)+INDEX(EfficiencyFunctions!D$2:D$206,$B601),0)</f>
        <v>0</v>
      </c>
      <c r="J601">
        <f>IF(ISNUMBER((IF($B601&lt;206,INDEX(EfficiencyFunctions!E$2:E$206,$B601+1),INDEX(EfficiencyFunctions!E$2:E$206,$B601))-INDEX(EfficiencyFunctions!E$2:E$206,$B601))/($E601-$C601)*($A601-$C601)+INDEX(EfficiencyFunctions!E$2:E$206,$B601)),(IF($B601&lt;206,INDEX(EfficiencyFunctions!E$2:E$206,$B601+1),INDEX(EfficiencyFunctions!E$2:E$206,$B601))-INDEX(EfficiencyFunctions!E$2:E$206,$B601))/($E601-$C601)*($A601-$C601)+INDEX(EfficiencyFunctions!E$2:E$206,$B601),0)</f>
        <v>0</v>
      </c>
      <c r="K601">
        <f>IF(ISNUMBER((IF($B601&lt;206,INDEX(EfficiencyFunctions!F$2:F$206,$B601+1),INDEX(EfficiencyFunctions!F$2:F$206,$B601))-INDEX(EfficiencyFunctions!F$2:F$206,$B601))/($E601-$C601)*($A601-$C601)+INDEX(EfficiencyFunctions!F$2:F$206,$B601)),(IF($B601&lt;206,INDEX(EfficiencyFunctions!F$2:F$206,$B601+1),INDEX(EfficiencyFunctions!F$2:F$206,$B601))-INDEX(EfficiencyFunctions!F$2:F$206,$B601))/($E601-$C601)*($A601-$C601)+INDEX(EfficiencyFunctions!F$2:F$206,$B601),0)</f>
        <v>0</v>
      </c>
      <c r="L601">
        <f t="shared" si="19"/>
        <v>0</v>
      </c>
      <c r="M601">
        <f>IF(ISNUMBER(MainDisplay!I601),MainDisplay!I601*MainDisplay!$A$5/(683*SUMPRODUCT('Interpolated data'!G$3:G$1003,'Interpolated data'!L$3:L$1003,MainDisplay!I$3:I$1003)),0)</f>
        <v>0</v>
      </c>
    </row>
    <row r="602" spans="1:13" x14ac:dyDescent="0.25">
      <c r="A602" t="str">
        <f>IF(ISNUMBER(MainDisplay!G602),MainDisplay!G602,"")</f>
        <v/>
      </c>
      <c r="B602" t="e">
        <f>MATCH($A602,EfficiencyFunctions!$A$2:$A$206,1)</f>
        <v>#N/A</v>
      </c>
      <c r="C602" t="e">
        <f>INDEX(EfficiencyFunctions!$A$2:$A$206,B602)</f>
        <v>#N/A</v>
      </c>
      <c r="D602" t="e">
        <f>INDEX(EfficiencyFunctions!$B$2:$B$206,B602)</f>
        <v>#N/A</v>
      </c>
      <c r="E602" t="e">
        <f>IF(B602&lt;206,INDEX(EfficiencyFunctions!$A$2:$A$206,B602+1),1000000)</f>
        <v>#N/A</v>
      </c>
      <c r="F602" t="e">
        <f>IF(B602&lt;206,INDEX(EfficiencyFunctions!$B$2:$B$206,B602+1),INDEX(EfficiencyFunctions!$B$2:$B$206,B602))</f>
        <v>#N/A</v>
      </c>
      <c r="G602">
        <f t="shared" si="18"/>
        <v>0</v>
      </c>
      <c r="H602">
        <f>IF(ISNUMBER((IF($B602&lt;206,INDEX(EfficiencyFunctions!C$2:C$206,$B602+1),INDEX(EfficiencyFunctions!C$2:C$206,$B602))-INDEX(EfficiencyFunctions!C$2:C$206,$B602))/($E602-$C602)*($A602-$C602)+INDEX(EfficiencyFunctions!C$2:C$206,$B602)),(IF($B602&lt;206,INDEX(EfficiencyFunctions!C$2:C$206,$B602+1),INDEX(EfficiencyFunctions!C$2:C$206,$B602))-INDEX(EfficiencyFunctions!C$2:C$206,$B602))/($E602-$C602)*($A602-$C602)+INDEX(EfficiencyFunctions!C$2:C$206,$B602),0)</f>
        <v>0</v>
      </c>
      <c r="I602">
        <f>IF(ISNUMBER((IF($B602&lt;206,INDEX(EfficiencyFunctions!D$2:D$206,$B602+1),INDEX(EfficiencyFunctions!D$2:D$206,$B602))-INDEX(EfficiencyFunctions!D$2:D$206,$B602))/($E602-$C602)*($A602-$C602)+INDEX(EfficiencyFunctions!D$2:D$206,$B602)),(IF($B602&lt;206,INDEX(EfficiencyFunctions!D$2:D$206,$B602+1),INDEX(EfficiencyFunctions!D$2:D$206,$B602))-INDEX(EfficiencyFunctions!D$2:D$206,$B602))/($E602-$C602)*($A602-$C602)+INDEX(EfficiencyFunctions!D$2:D$206,$B602),0)</f>
        <v>0</v>
      </c>
      <c r="J602">
        <f>IF(ISNUMBER((IF($B602&lt;206,INDEX(EfficiencyFunctions!E$2:E$206,$B602+1),INDEX(EfficiencyFunctions!E$2:E$206,$B602))-INDEX(EfficiencyFunctions!E$2:E$206,$B602))/($E602-$C602)*($A602-$C602)+INDEX(EfficiencyFunctions!E$2:E$206,$B602)),(IF($B602&lt;206,INDEX(EfficiencyFunctions!E$2:E$206,$B602+1),INDEX(EfficiencyFunctions!E$2:E$206,$B602))-INDEX(EfficiencyFunctions!E$2:E$206,$B602))/($E602-$C602)*($A602-$C602)+INDEX(EfficiencyFunctions!E$2:E$206,$B602),0)</f>
        <v>0</v>
      </c>
      <c r="K602">
        <f>IF(ISNUMBER((IF($B602&lt;206,INDEX(EfficiencyFunctions!F$2:F$206,$B602+1),INDEX(EfficiencyFunctions!F$2:F$206,$B602))-INDEX(EfficiencyFunctions!F$2:F$206,$B602))/($E602-$C602)*($A602-$C602)+INDEX(EfficiencyFunctions!F$2:F$206,$B602)),(IF($B602&lt;206,INDEX(EfficiencyFunctions!F$2:F$206,$B602+1),INDEX(EfficiencyFunctions!F$2:F$206,$B602))-INDEX(EfficiencyFunctions!F$2:F$206,$B602))/($E602-$C602)*($A602-$C602)+INDEX(EfficiencyFunctions!F$2:F$206,$B602),0)</f>
        <v>0</v>
      </c>
      <c r="L602">
        <f t="shared" si="19"/>
        <v>0</v>
      </c>
      <c r="M602">
        <f>IF(ISNUMBER(MainDisplay!I602),MainDisplay!I602*MainDisplay!$A$5/(683*SUMPRODUCT('Interpolated data'!G$3:G$1003,'Interpolated data'!L$3:L$1003,MainDisplay!I$3:I$1003)),0)</f>
        <v>0</v>
      </c>
    </row>
    <row r="603" spans="1:13" x14ac:dyDescent="0.25">
      <c r="A603" t="str">
        <f>IF(ISNUMBER(MainDisplay!G603),MainDisplay!G603,"")</f>
        <v/>
      </c>
      <c r="B603" t="e">
        <f>MATCH($A603,EfficiencyFunctions!$A$2:$A$206,1)</f>
        <v>#N/A</v>
      </c>
      <c r="C603" t="e">
        <f>INDEX(EfficiencyFunctions!$A$2:$A$206,B603)</f>
        <v>#N/A</v>
      </c>
      <c r="D603" t="e">
        <f>INDEX(EfficiencyFunctions!$B$2:$B$206,B603)</f>
        <v>#N/A</v>
      </c>
      <c r="E603" t="e">
        <f>IF(B603&lt;206,INDEX(EfficiencyFunctions!$A$2:$A$206,B603+1),1000000)</f>
        <v>#N/A</v>
      </c>
      <c r="F603" t="e">
        <f>IF(B603&lt;206,INDEX(EfficiencyFunctions!$B$2:$B$206,B603+1),INDEX(EfficiencyFunctions!$B$2:$B$206,B603))</f>
        <v>#N/A</v>
      </c>
      <c r="G603">
        <f t="shared" si="18"/>
        <v>0</v>
      </c>
      <c r="H603">
        <f>IF(ISNUMBER((IF($B603&lt;206,INDEX(EfficiencyFunctions!C$2:C$206,$B603+1),INDEX(EfficiencyFunctions!C$2:C$206,$B603))-INDEX(EfficiencyFunctions!C$2:C$206,$B603))/($E603-$C603)*($A603-$C603)+INDEX(EfficiencyFunctions!C$2:C$206,$B603)),(IF($B603&lt;206,INDEX(EfficiencyFunctions!C$2:C$206,$B603+1),INDEX(EfficiencyFunctions!C$2:C$206,$B603))-INDEX(EfficiencyFunctions!C$2:C$206,$B603))/($E603-$C603)*($A603-$C603)+INDEX(EfficiencyFunctions!C$2:C$206,$B603),0)</f>
        <v>0</v>
      </c>
      <c r="I603">
        <f>IF(ISNUMBER((IF($B603&lt;206,INDEX(EfficiencyFunctions!D$2:D$206,$B603+1),INDEX(EfficiencyFunctions!D$2:D$206,$B603))-INDEX(EfficiencyFunctions!D$2:D$206,$B603))/($E603-$C603)*($A603-$C603)+INDEX(EfficiencyFunctions!D$2:D$206,$B603)),(IF($B603&lt;206,INDEX(EfficiencyFunctions!D$2:D$206,$B603+1),INDEX(EfficiencyFunctions!D$2:D$206,$B603))-INDEX(EfficiencyFunctions!D$2:D$206,$B603))/($E603-$C603)*($A603-$C603)+INDEX(EfficiencyFunctions!D$2:D$206,$B603),0)</f>
        <v>0</v>
      </c>
      <c r="J603">
        <f>IF(ISNUMBER((IF($B603&lt;206,INDEX(EfficiencyFunctions!E$2:E$206,$B603+1),INDEX(EfficiencyFunctions!E$2:E$206,$B603))-INDEX(EfficiencyFunctions!E$2:E$206,$B603))/($E603-$C603)*($A603-$C603)+INDEX(EfficiencyFunctions!E$2:E$206,$B603)),(IF($B603&lt;206,INDEX(EfficiencyFunctions!E$2:E$206,$B603+1),INDEX(EfficiencyFunctions!E$2:E$206,$B603))-INDEX(EfficiencyFunctions!E$2:E$206,$B603))/($E603-$C603)*($A603-$C603)+INDEX(EfficiencyFunctions!E$2:E$206,$B603),0)</f>
        <v>0</v>
      </c>
      <c r="K603">
        <f>IF(ISNUMBER((IF($B603&lt;206,INDEX(EfficiencyFunctions!F$2:F$206,$B603+1),INDEX(EfficiencyFunctions!F$2:F$206,$B603))-INDEX(EfficiencyFunctions!F$2:F$206,$B603))/($E603-$C603)*($A603-$C603)+INDEX(EfficiencyFunctions!F$2:F$206,$B603)),(IF($B603&lt;206,INDEX(EfficiencyFunctions!F$2:F$206,$B603+1),INDEX(EfficiencyFunctions!F$2:F$206,$B603))-INDEX(EfficiencyFunctions!F$2:F$206,$B603))/($E603-$C603)*($A603-$C603)+INDEX(EfficiencyFunctions!F$2:F$206,$B603),0)</f>
        <v>0</v>
      </c>
      <c r="L603">
        <f t="shared" si="19"/>
        <v>0</v>
      </c>
      <c r="M603">
        <f>IF(ISNUMBER(MainDisplay!I603),MainDisplay!I603*MainDisplay!$A$5/(683*SUMPRODUCT('Interpolated data'!G$3:G$1003,'Interpolated data'!L$3:L$1003,MainDisplay!I$3:I$1003)),0)</f>
        <v>0</v>
      </c>
    </row>
    <row r="604" spans="1:13" x14ac:dyDescent="0.25">
      <c r="A604" t="str">
        <f>IF(ISNUMBER(MainDisplay!G604),MainDisplay!G604,"")</f>
        <v/>
      </c>
      <c r="B604" t="e">
        <f>MATCH($A604,EfficiencyFunctions!$A$2:$A$206,1)</f>
        <v>#N/A</v>
      </c>
      <c r="C604" t="e">
        <f>INDEX(EfficiencyFunctions!$A$2:$A$206,B604)</f>
        <v>#N/A</v>
      </c>
      <c r="D604" t="e">
        <f>INDEX(EfficiencyFunctions!$B$2:$B$206,B604)</f>
        <v>#N/A</v>
      </c>
      <c r="E604" t="e">
        <f>IF(B604&lt;206,INDEX(EfficiencyFunctions!$A$2:$A$206,B604+1),1000000)</f>
        <v>#N/A</v>
      </c>
      <c r="F604" t="e">
        <f>IF(B604&lt;206,INDEX(EfficiencyFunctions!$B$2:$B$206,B604+1),INDEX(EfficiencyFunctions!$B$2:$B$206,B604))</f>
        <v>#N/A</v>
      </c>
      <c r="G604">
        <f t="shared" si="18"/>
        <v>0</v>
      </c>
      <c r="H604">
        <f>IF(ISNUMBER((IF($B604&lt;206,INDEX(EfficiencyFunctions!C$2:C$206,$B604+1),INDEX(EfficiencyFunctions!C$2:C$206,$B604))-INDEX(EfficiencyFunctions!C$2:C$206,$B604))/($E604-$C604)*($A604-$C604)+INDEX(EfficiencyFunctions!C$2:C$206,$B604)),(IF($B604&lt;206,INDEX(EfficiencyFunctions!C$2:C$206,$B604+1),INDEX(EfficiencyFunctions!C$2:C$206,$B604))-INDEX(EfficiencyFunctions!C$2:C$206,$B604))/($E604-$C604)*($A604-$C604)+INDEX(EfficiencyFunctions!C$2:C$206,$B604),0)</f>
        <v>0</v>
      </c>
      <c r="I604">
        <f>IF(ISNUMBER((IF($B604&lt;206,INDEX(EfficiencyFunctions!D$2:D$206,$B604+1),INDEX(EfficiencyFunctions!D$2:D$206,$B604))-INDEX(EfficiencyFunctions!D$2:D$206,$B604))/($E604-$C604)*($A604-$C604)+INDEX(EfficiencyFunctions!D$2:D$206,$B604)),(IF($B604&lt;206,INDEX(EfficiencyFunctions!D$2:D$206,$B604+1),INDEX(EfficiencyFunctions!D$2:D$206,$B604))-INDEX(EfficiencyFunctions!D$2:D$206,$B604))/($E604-$C604)*($A604-$C604)+INDEX(EfficiencyFunctions!D$2:D$206,$B604),0)</f>
        <v>0</v>
      </c>
      <c r="J604">
        <f>IF(ISNUMBER((IF($B604&lt;206,INDEX(EfficiencyFunctions!E$2:E$206,$B604+1),INDEX(EfficiencyFunctions!E$2:E$206,$B604))-INDEX(EfficiencyFunctions!E$2:E$206,$B604))/($E604-$C604)*($A604-$C604)+INDEX(EfficiencyFunctions!E$2:E$206,$B604)),(IF($B604&lt;206,INDEX(EfficiencyFunctions!E$2:E$206,$B604+1),INDEX(EfficiencyFunctions!E$2:E$206,$B604))-INDEX(EfficiencyFunctions!E$2:E$206,$B604))/($E604-$C604)*($A604-$C604)+INDEX(EfficiencyFunctions!E$2:E$206,$B604),0)</f>
        <v>0</v>
      </c>
      <c r="K604">
        <f>IF(ISNUMBER((IF($B604&lt;206,INDEX(EfficiencyFunctions!F$2:F$206,$B604+1),INDEX(EfficiencyFunctions!F$2:F$206,$B604))-INDEX(EfficiencyFunctions!F$2:F$206,$B604))/($E604-$C604)*($A604-$C604)+INDEX(EfficiencyFunctions!F$2:F$206,$B604)),(IF($B604&lt;206,INDEX(EfficiencyFunctions!F$2:F$206,$B604+1),INDEX(EfficiencyFunctions!F$2:F$206,$B604))-INDEX(EfficiencyFunctions!F$2:F$206,$B604))/($E604-$C604)*($A604-$C604)+INDEX(EfficiencyFunctions!F$2:F$206,$B604),0)</f>
        <v>0</v>
      </c>
      <c r="L604">
        <f t="shared" si="19"/>
        <v>0</v>
      </c>
      <c r="M604">
        <f>IF(ISNUMBER(MainDisplay!I604),MainDisplay!I604*MainDisplay!$A$5/(683*SUMPRODUCT('Interpolated data'!G$3:G$1003,'Interpolated data'!L$3:L$1003,MainDisplay!I$3:I$1003)),0)</f>
        <v>0</v>
      </c>
    </row>
    <row r="605" spans="1:13" x14ac:dyDescent="0.25">
      <c r="A605" t="str">
        <f>IF(ISNUMBER(MainDisplay!G605),MainDisplay!G605,"")</f>
        <v/>
      </c>
      <c r="B605" t="e">
        <f>MATCH($A605,EfficiencyFunctions!$A$2:$A$206,1)</f>
        <v>#N/A</v>
      </c>
      <c r="C605" t="e">
        <f>INDEX(EfficiencyFunctions!$A$2:$A$206,B605)</f>
        <v>#N/A</v>
      </c>
      <c r="D605" t="e">
        <f>INDEX(EfficiencyFunctions!$B$2:$B$206,B605)</f>
        <v>#N/A</v>
      </c>
      <c r="E605" t="e">
        <f>IF(B605&lt;206,INDEX(EfficiencyFunctions!$A$2:$A$206,B605+1),1000000)</f>
        <v>#N/A</v>
      </c>
      <c r="F605" t="e">
        <f>IF(B605&lt;206,INDEX(EfficiencyFunctions!$B$2:$B$206,B605+1),INDEX(EfficiencyFunctions!$B$2:$B$206,B605))</f>
        <v>#N/A</v>
      </c>
      <c r="G605">
        <f t="shared" si="18"/>
        <v>0</v>
      </c>
      <c r="H605">
        <f>IF(ISNUMBER((IF($B605&lt;206,INDEX(EfficiencyFunctions!C$2:C$206,$B605+1),INDEX(EfficiencyFunctions!C$2:C$206,$B605))-INDEX(EfficiencyFunctions!C$2:C$206,$B605))/($E605-$C605)*($A605-$C605)+INDEX(EfficiencyFunctions!C$2:C$206,$B605)),(IF($B605&lt;206,INDEX(EfficiencyFunctions!C$2:C$206,$B605+1),INDEX(EfficiencyFunctions!C$2:C$206,$B605))-INDEX(EfficiencyFunctions!C$2:C$206,$B605))/($E605-$C605)*($A605-$C605)+INDEX(EfficiencyFunctions!C$2:C$206,$B605),0)</f>
        <v>0</v>
      </c>
      <c r="I605">
        <f>IF(ISNUMBER((IF($B605&lt;206,INDEX(EfficiencyFunctions!D$2:D$206,$B605+1),INDEX(EfficiencyFunctions!D$2:D$206,$B605))-INDEX(EfficiencyFunctions!D$2:D$206,$B605))/($E605-$C605)*($A605-$C605)+INDEX(EfficiencyFunctions!D$2:D$206,$B605)),(IF($B605&lt;206,INDEX(EfficiencyFunctions!D$2:D$206,$B605+1),INDEX(EfficiencyFunctions!D$2:D$206,$B605))-INDEX(EfficiencyFunctions!D$2:D$206,$B605))/($E605-$C605)*($A605-$C605)+INDEX(EfficiencyFunctions!D$2:D$206,$B605),0)</f>
        <v>0</v>
      </c>
      <c r="J605">
        <f>IF(ISNUMBER((IF($B605&lt;206,INDEX(EfficiencyFunctions!E$2:E$206,$B605+1),INDEX(EfficiencyFunctions!E$2:E$206,$B605))-INDEX(EfficiencyFunctions!E$2:E$206,$B605))/($E605-$C605)*($A605-$C605)+INDEX(EfficiencyFunctions!E$2:E$206,$B605)),(IF($B605&lt;206,INDEX(EfficiencyFunctions!E$2:E$206,$B605+1),INDEX(EfficiencyFunctions!E$2:E$206,$B605))-INDEX(EfficiencyFunctions!E$2:E$206,$B605))/($E605-$C605)*($A605-$C605)+INDEX(EfficiencyFunctions!E$2:E$206,$B605),0)</f>
        <v>0</v>
      </c>
      <c r="K605">
        <f>IF(ISNUMBER((IF($B605&lt;206,INDEX(EfficiencyFunctions!F$2:F$206,$B605+1),INDEX(EfficiencyFunctions!F$2:F$206,$B605))-INDEX(EfficiencyFunctions!F$2:F$206,$B605))/($E605-$C605)*($A605-$C605)+INDEX(EfficiencyFunctions!F$2:F$206,$B605)),(IF($B605&lt;206,INDEX(EfficiencyFunctions!F$2:F$206,$B605+1),INDEX(EfficiencyFunctions!F$2:F$206,$B605))-INDEX(EfficiencyFunctions!F$2:F$206,$B605))/($E605-$C605)*($A605-$C605)+INDEX(EfficiencyFunctions!F$2:F$206,$B605),0)</f>
        <v>0</v>
      </c>
      <c r="L605">
        <f t="shared" si="19"/>
        <v>0</v>
      </c>
      <c r="M605">
        <f>IF(ISNUMBER(MainDisplay!I605),MainDisplay!I605*MainDisplay!$A$5/(683*SUMPRODUCT('Interpolated data'!G$3:G$1003,'Interpolated data'!L$3:L$1003,MainDisplay!I$3:I$1003)),0)</f>
        <v>0</v>
      </c>
    </row>
    <row r="606" spans="1:13" x14ac:dyDescent="0.25">
      <c r="A606" t="str">
        <f>IF(ISNUMBER(MainDisplay!G606),MainDisplay!G606,"")</f>
        <v/>
      </c>
      <c r="B606" t="e">
        <f>MATCH($A606,EfficiencyFunctions!$A$2:$A$206,1)</f>
        <v>#N/A</v>
      </c>
      <c r="C606" t="e">
        <f>INDEX(EfficiencyFunctions!$A$2:$A$206,B606)</f>
        <v>#N/A</v>
      </c>
      <c r="D606" t="e">
        <f>INDEX(EfficiencyFunctions!$B$2:$B$206,B606)</f>
        <v>#N/A</v>
      </c>
      <c r="E606" t="e">
        <f>IF(B606&lt;206,INDEX(EfficiencyFunctions!$A$2:$A$206,B606+1),1000000)</f>
        <v>#N/A</v>
      </c>
      <c r="F606" t="e">
        <f>IF(B606&lt;206,INDEX(EfficiencyFunctions!$B$2:$B$206,B606+1),INDEX(EfficiencyFunctions!$B$2:$B$206,B606))</f>
        <v>#N/A</v>
      </c>
      <c r="G606">
        <f t="shared" si="18"/>
        <v>0</v>
      </c>
      <c r="H606">
        <f>IF(ISNUMBER((IF($B606&lt;206,INDEX(EfficiencyFunctions!C$2:C$206,$B606+1),INDEX(EfficiencyFunctions!C$2:C$206,$B606))-INDEX(EfficiencyFunctions!C$2:C$206,$B606))/($E606-$C606)*($A606-$C606)+INDEX(EfficiencyFunctions!C$2:C$206,$B606)),(IF($B606&lt;206,INDEX(EfficiencyFunctions!C$2:C$206,$B606+1),INDEX(EfficiencyFunctions!C$2:C$206,$B606))-INDEX(EfficiencyFunctions!C$2:C$206,$B606))/($E606-$C606)*($A606-$C606)+INDEX(EfficiencyFunctions!C$2:C$206,$B606),0)</f>
        <v>0</v>
      </c>
      <c r="I606">
        <f>IF(ISNUMBER((IF($B606&lt;206,INDEX(EfficiencyFunctions!D$2:D$206,$B606+1),INDEX(EfficiencyFunctions!D$2:D$206,$B606))-INDEX(EfficiencyFunctions!D$2:D$206,$B606))/($E606-$C606)*($A606-$C606)+INDEX(EfficiencyFunctions!D$2:D$206,$B606)),(IF($B606&lt;206,INDEX(EfficiencyFunctions!D$2:D$206,$B606+1),INDEX(EfficiencyFunctions!D$2:D$206,$B606))-INDEX(EfficiencyFunctions!D$2:D$206,$B606))/($E606-$C606)*($A606-$C606)+INDEX(EfficiencyFunctions!D$2:D$206,$B606),0)</f>
        <v>0</v>
      </c>
      <c r="J606">
        <f>IF(ISNUMBER((IF($B606&lt;206,INDEX(EfficiencyFunctions!E$2:E$206,$B606+1),INDEX(EfficiencyFunctions!E$2:E$206,$B606))-INDEX(EfficiencyFunctions!E$2:E$206,$B606))/($E606-$C606)*($A606-$C606)+INDEX(EfficiencyFunctions!E$2:E$206,$B606)),(IF($B606&lt;206,INDEX(EfficiencyFunctions!E$2:E$206,$B606+1),INDEX(EfficiencyFunctions!E$2:E$206,$B606))-INDEX(EfficiencyFunctions!E$2:E$206,$B606))/($E606-$C606)*($A606-$C606)+INDEX(EfficiencyFunctions!E$2:E$206,$B606),0)</f>
        <v>0</v>
      </c>
      <c r="K606">
        <f>IF(ISNUMBER((IF($B606&lt;206,INDEX(EfficiencyFunctions!F$2:F$206,$B606+1),INDEX(EfficiencyFunctions!F$2:F$206,$B606))-INDEX(EfficiencyFunctions!F$2:F$206,$B606))/($E606-$C606)*($A606-$C606)+INDEX(EfficiencyFunctions!F$2:F$206,$B606)),(IF($B606&lt;206,INDEX(EfficiencyFunctions!F$2:F$206,$B606+1),INDEX(EfficiencyFunctions!F$2:F$206,$B606))-INDEX(EfficiencyFunctions!F$2:F$206,$B606))/($E606-$C606)*($A606-$C606)+INDEX(EfficiencyFunctions!F$2:F$206,$B606),0)</f>
        <v>0</v>
      </c>
      <c r="L606">
        <f t="shared" si="19"/>
        <v>0</v>
      </c>
      <c r="M606">
        <f>IF(ISNUMBER(MainDisplay!I606),MainDisplay!I606*MainDisplay!$A$5/(683*SUMPRODUCT('Interpolated data'!G$3:G$1003,'Interpolated data'!L$3:L$1003,MainDisplay!I$3:I$1003)),0)</f>
        <v>0</v>
      </c>
    </row>
    <row r="607" spans="1:13" x14ac:dyDescent="0.25">
      <c r="A607" t="str">
        <f>IF(ISNUMBER(MainDisplay!G607),MainDisplay!G607,"")</f>
        <v/>
      </c>
      <c r="B607" t="e">
        <f>MATCH($A607,EfficiencyFunctions!$A$2:$A$206,1)</f>
        <v>#N/A</v>
      </c>
      <c r="C607" t="e">
        <f>INDEX(EfficiencyFunctions!$A$2:$A$206,B607)</f>
        <v>#N/A</v>
      </c>
      <c r="D607" t="e">
        <f>INDEX(EfficiencyFunctions!$B$2:$B$206,B607)</f>
        <v>#N/A</v>
      </c>
      <c r="E607" t="e">
        <f>IF(B607&lt;206,INDEX(EfficiencyFunctions!$A$2:$A$206,B607+1),1000000)</f>
        <v>#N/A</v>
      </c>
      <c r="F607" t="e">
        <f>IF(B607&lt;206,INDEX(EfficiencyFunctions!$B$2:$B$206,B607+1),INDEX(EfficiencyFunctions!$B$2:$B$206,B607))</f>
        <v>#N/A</v>
      </c>
      <c r="G607">
        <f t="shared" si="18"/>
        <v>0</v>
      </c>
      <c r="H607">
        <f>IF(ISNUMBER((IF($B607&lt;206,INDEX(EfficiencyFunctions!C$2:C$206,$B607+1),INDEX(EfficiencyFunctions!C$2:C$206,$B607))-INDEX(EfficiencyFunctions!C$2:C$206,$B607))/($E607-$C607)*($A607-$C607)+INDEX(EfficiencyFunctions!C$2:C$206,$B607)),(IF($B607&lt;206,INDEX(EfficiencyFunctions!C$2:C$206,$B607+1),INDEX(EfficiencyFunctions!C$2:C$206,$B607))-INDEX(EfficiencyFunctions!C$2:C$206,$B607))/($E607-$C607)*($A607-$C607)+INDEX(EfficiencyFunctions!C$2:C$206,$B607),0)</f>
        <v>0</v>
      </c>
      <c r="I607">
        <f>IF(ISNUMBER((IF($B607&lt;206,INDEX(EfficiencyFunctions!D$2:D$206,$B607+1),INDEX(EfficiencyFunctions!D$2:D$206,$B607))-INDEX(EfficiencyFunctions!D$2:D$206,$B607))/($E607-$C607)*($A607-$C607)+INDEX(EfficiencyFunctions!D$2:D$206,$B607)),(IF($B607&lt;206,INDEX(EfficiencyFunctions!D$2:D$206,$B607+1),INDEX(EfficiencyFunctions!D$2:D$206,$B607))-INDEX(EfficiencyFunctions!D$2:D$206,$B607))/($E607-$C607)*($A607-$C607)+INDEX(EfficiencyFunctions!D$2:D$206,$B607),0)</f>
        <v>0</v>
      </c>
      <c r="J607">
        <f>IF(ISNUMBER((IF($B607&lt;206,INDEX(EfficiencyFunctions!E$2:E$206,$B607+1),INDEX(EfficiencyFunctions!E$2:E$206,$B607))-INDEX(EfficiencyFunctions!E$2:E$206,$B607))/($E607-$C607)*($A607-$C607)+INDEX(EfficiencyFunctions!E$2:E$206,$B607)),(IF($B607&lt;206,INDEX(EfficiencyFunctions!E$2:E$206,$B607+1),INDEX(EfficiencyFunctions!E$2:E$206,$B607))-INDEX(EfficiencyFunctions!E$2:E$206,$B607))/($E607-$C607)*($A607-$C607)+INDEX(EfficiencyFunctions!E$2:E$206,$B607),0)</f>
        <v>0</v>
      </c>
      <c r="K607">
        <f>IF(ISNUMBER((IF($B607&lt;206,INDEX(EfficiencyFunctions!F$2:F$206,$B607+1),INDEX(EfficiencyFunctions!F$2:F$206,$B607))-INDEX(EfficiencyFunctions!F$2:F$206,$B607))/($E607-$C607)*($A607-$C607)+INDEX(EfficiencyFunctions!F$2:F$206,$B607)),(IF($B607&lt;206,INDEX(EfficiencyFunctions!F$2:F$206,$B607+1),INDEX(EfficiencyFunctions!F$2:F$206,$B607))-INDEX(EfficiencyFunctions!F$2:F$206,$B607))/($E607-$C607)*($A607-$C607)+INDEX(EfficiencyFunctions!F$2:F$206,$B607),0)</f>
        <v>0</v>
      </c>
      <c r="L607">
        <f t="shared" si="19"/>
        <v>0</v>
      </c>
      <c r="M607">
        <f>IF(ISNUMBER(MainDisplay!I607),MainDisplay!I607*MainDisplay!$A$5/(683*SUMPRODUCT('Interpolated data'!G$3:G$1003,'Interpolated data'!L$3:L$1003,MainDisplay!I$3:I$1003)),0)</f>
        <v>0</v>
      </c>
    </row>
    <row r="608" spans="1:13" x14ac:dyDescent="0.25">
      <c r="A608" t="str">
        <f>IF(ISNUMBER(MainDisplay!G608),MainDisplay!G608,"")</f>
        <v/>
      </c>
      <c r="B608" t="e">
        <f>MATCH($A608,EfficiencyFunctions!$A$2:$A$206,1)</f>
        <v>#N/A</v>
      </c>
      <c r="C608" t="e">
        <f>INDEX(EfficiencyFunctions!$A$2:$A$206,B608)</f>
        <v>#N/A</v>
      </c>
      <c r="D608" t="e">
        <f>INDEX(EfficiencyFunctions!$B$2:$B$206,B608)</f>
        <v>#N/A</v>
      </c>
      <c r="E608" t="e">
        <f>IF(B608&lt;206,INDEX(EfficiencyFunctions!$A$2:$A$206,B608+1),1000000)</f>
        <v>#N/A</v>
      </c>
      <c r="F608" t="e">
        <f>IF(B608&lt;206,INDEX(EfficiencyFunctions!$B$2:$B$206,B608+1),INDEX(EfficiencyFunctions!$B$2:$B$206,B608))</f>
        <v>#N/A</v>
      </c>
      <c r="G608">
        <f t="shared" si="18"/>
        <v>0</v>
      </c>
      <c r="H608">
        <f>IF(ISNUMBER((IF($B608&lt;206,INDEX(EfficiencyFunctions!C$2:C$206,$B608+1),INDEX(EfficiencyFunctions!C$2:C$206,$B608))-INDEX(EfficiencyFunctions!C$2:C$206,$B608))/($E608-$C608)*($A608-$C608)+INDEX(EfficiencyFunctions!C$2:C$206,$B608)),(IF($B608&lt;206,INDEX(EfficiencyFunctions!C$2:C$206,$B608+1),INDEX(EfficiencyFunctions!C$2:C$206,$B608))-INDEX(EfficiencyFunctions!C$2:C$206,$B608))/($E608-$C608)*($A608-$C608)+INDEX(EfficiencyFunctions!C$2:C$206,$B608),0)</f>
        <v>0</v>
      </c>
      <c r="I608">
        <f>IF(ISNUMBER((IF($B608&lt;206,INDEX(EfficiencyFunctions!D$2:D$206,$B608+1),INDEX(EfficiencyFunctions!D$2:D$206,$B608))-INDEX(EfficiencyFunctions!D$2:D$206,$B608))/($E608-$C608)*($A608-$C608)+INDEX(EfficiencyFunctions!D$2:D$206,$B608)),(IF($B608&lt;206,INDEX(EfficiencyFunctions!D$2:D$206,$B608+1),INDEX(EfficiencyFunctions!D$2:D$206,$B608))-INDEX(EfficiencyFunctions!D$2:D$206,$B608))/($E608-$C608)*($A608-$C608)+INDEX(EfficiencyFunctions!D$2:D$206,$B608),0)</f>
        <v>0</v>
      </c>
      <c r="J608">
        <f>IF(ISNUMBER((IF($B608&lt;206,INDEX(EfficiencyFunctions!E$2:E$206,$B608+1),INDEX(EfficiencyFunctions!E$2:E$206,$B608))-INDEX(EfficiencyFunctions!E$2:E$206,$B608))/($E608-$C608)*($A608-$C608)+INDEX(EfficiencyFunctions!E$2:E$206,$B608)),(IF($B608&lt;206,INDEX(EfficiencyFunctions!E$2:E$206,$B608+1),INDEX(EfficiencyFunctions!E$2:E$206,$B608))-INDEX(EfficiencyFunctions!E$2:E$206,$B608))/($E608-$C608)*($A608-$C608)+INDEX(EfficiencyFunctions!E$2:E$206,$B608),0)</f>
        <v>0</v>
      </c>
      <c r="K608">
        <f>IF(ISNUMBER((IF($B608&lt;206,INDEX(EfficiencyFunctions!F$2:F$206,$B608+1),INDEX(EfficiencyFunctions!F$2:F$206,$B608))-INDEX(EfficiencyFunctions!F$2:F$206,$B608))/($E608-$C608)*($A608-$C608)+INDEX(EfficiencyFunctions!F$2:F$206,$B608)),(IF($B608&lt;206,INDEX(EfficiencyFunctions!F$2:F$206,$B608+1),INDEX(EfficiencyFunctions!F$2:F$206,$B608))-INDEX(EfficiencyFunctions!F$2:F$206,$B608))/($E608-$C608)*($A608-$C608)+INDEX(EfficiencyFunctions!F$2:F$206,$B608),0)</f>
        <v>0</v>
      </c>
      <c r="L608">
        <f t="shared" si="19"/>
        <v>0</v>
      </c>
      <c r="M608">
        <f>IF(ISNUMBER(MainDisplay!I608),MainDisplay!I608*MainDisplay!$A$5/(683*SUMPRODUCT('Interpolated data'!G$3:G$1003,'Interpolated data'!L$3:L$1003,MainDisplay!I$3:I$1003)),0)</f>
        <v>0</v>
      </c>
    </row>
    <row r="609" spans="1:13" x14ac:dyDescent="0.25">
      <c r="A609" t="str">
        <f>IF(ISNUMBER(MainDisplay!G609),MainDisplay!G609,"")</f>
        <v/>
      </c>
      <c r="B609" t="e">
        <f>MATCH($A609,EfficiencyFunctions!$A$2:$A$206,1)</f>
        <v>#N/A</v>
      </c>
      <c r="C609" t="e">
        <f>INDEX(EfficiencyFunctions!$A$2:$A$206,B609)</f>
        <v>#N/A</v>
      </c>
      <c r="D609" t="e">
        <f>INDEX(EfficiencyFunctions!$B$2:$B$206,B609)</f>
        <v>#N/A</v>
      </c>
      <c r="E609" t="e">
        <f>IF(B609&lt;206,INDEX(EfficiencyFunctions!$A$2:$A$206,B609+1),1000000)</f>
        <v>#N/A</v>
      </c>
      <c r="F609" t="e">
        <f>IF(B609&lt;206,INDEX(EfficiencyFunctions!$B$2:$B$206,B609+1),INDEX(EfficiencyFunctions!$B$2:$B$206,B609))</f>
        <v>#N/A</v>
      </c>
      <c r="G609">
        <f t="shared" si="18"/>
        <v>0</v>
      </c>
      <c r="H609">
        <f>IF(ISNUMBER((IF($B609&lt;206,INDEX(EfficiencyFunctions!C$2:C$206,$B609+1),INDEX(EfficiencyFunctions!C$2:C$206,$B609))-INDEX(EfficiencyFunctions!C$2:C$206,$B609))/($E609-$C609)*($A609-$C609)+INDEX(EfficiencyFunctions!C$2:C$206,$B609)),(IF($B609&lt;206,INDEX(EfficiencyFunctions!C$2:C$206,$B609+1),INDEX(EfficiencyFunctions!C$2:C$206,$B609))-INDEX(EfficiencyFunctions!C$2:C$206,$B609))/($E609-$C609)*($A609-$C609)+INDEX(EfficiencyFunctions!C$2:C$206,$B609),0)</f>
        <v>0</v>
      </c>
      <c r="I609">
        <f>IF(ISNUMBER((IF($B609&lt;206,INDEX(EfficiencyFunctions!D$2:D$206,$B609+1),INDEX(EfficiencyFunctions!D$2:D$206,$B609))-INDEX(EfficiencyFunctions!D$2:D$206,$B609))/($E609-$C609)*($A609-$C609)+INDEX(EfficiencyFunctions!D$2:D$206,$B609)),(IF($B609&lt;206,INDEX(EfficiencyFunctions!D$2:D$206,$B609+1),INDEX(EfficiencyFunctions!D$2:D$206,$B609))-INDEX(EfficiencyFunctions!D$2:D$206,$B609))/($E609-$C609)*($A609-$C609)+INDEX(EfficiencyFunctions!D$2:D$206,$B609),0)</f>
        <v>0</v>
      </c>
      <c r="J609">
        <f>IF(ISNUMBER((IF($B609&lt;206,INDEX(EfficiencyFunctions!E$2:E$206,$B609+1),INDEX(EfficiencyFunctions!E$2:E$206,$B609))-INDEX(EfficiencyFunctions!E$2:E$206,$B609))/($E609-$C609)*($A609-$C609)+INDEX(EfficiencyFunctions!E$2:E$206,$B609)),(IF($B609&lt;206,INDEX(EfficiencyFunctions!E$2:E$206,$B609+1),INDEX(EfficiencyFunctions!E$2:E$206,$B609))-INDEX(EfficiencyFunctions!E$2:E$206,$B609))/($E609-$C609)*($A609-$C609)+INDEX(EfficiencyFunctions!E$2:E$206,$B609),0)</f>
        <v>0</v>
      </c>
      <c r="K609">
        <f>IF(ISNUMBER((IF($B609&lt;206,INDEX(EfficiencyFunctions!F$2:F$206,$B609+1),INDEX(EfficiencyFunctions!F$2:F$206,$B609))-INDEX(EfficiencyFunctions!F$2:F$206,$B609))/($E609-$C609)*($A609-$C609)+INDEX(EfficiencyFunctions!F$2:F$206,$B609)),(IF($B609&lt;206,INDEX(EfficiencyFunctions!F$2:F$206,$B609+1),INDEX(EfficiencyFunctions!F$2:F$206,$B609))-INDEX(EfficiencyFunctions!F$2:F$206,$B609))/($E609-$C609)*($A609-$C609)+INDEX(EfficiencyFunctions!F$2:F$206,$B609),0)</f>
        <v>0</v>
      </c>
      <c r="L609">
        <f t="shared" si="19"/>
        <v>0</v>
      </c>
      <c r="M609">
        <f>IF(ISNUMBER(MainDisplay!I609),MainDisplay!I609*MainDisplay!$A$5/(683*SUMPRODUCT('Interpolated data'!G$3:G$1003,'Interpolated data'!L$3:L$1003,MainDisplay!I$3:I$1003)),0)</f>
        <v>0</v>
      </c>
    </row>
    <row r="610" spans="1:13" x14ac:dyDescent="0.25">
      <c r="A610" t="str">
        <f>IF(ISNUMBER(MainDisplay!G610),MainDisplay!G610,"")</f>
        <v/>
      </c>
      <c r="B610" t="e">
        <f>MATCH($A610,EfficiencyFunctions!$A$2:$A$206,1)</f>
        <v>#N/A</v>
      </c>
      <c r="C610" t="e">
        <f>INDEX(EfficiencyFunctions!$A$2:$A$206,B610)</f>
        <v>#N/A</v>
      </c>
      <c r="D610" t="e">
        <f>INDEX(EfficiencyFunctions!$B$2:$B$206,B610)</f>
        <v>#N/A</v>
      </c>
      <c r="E610" t="e">
        <f>IF(B610&lt;206,INDEX(EfficiencyFunctions!$A$2:$A$206,B610+1),1000000)</f>
        <v>#N/A</v>
      </c>
      <c r="F610" t="e">
        <f>IF(B610&lt;206,INDEX(EfficiencyFunctions!$B$2:$B$206,B610+1),INDEX(EfficiencyFunctions!$B$2:$B$206,B610))</f>
        <v>#N/A</v>
      </c>
      <c r="G610">
        <f t="shared" si="18"/>
        <v>0</v>
      </c>
      <c r="H610">
        <f>IF(ISNUMBER((IF($B610&lt;206,INDEX(EfficiencyFunctions!C$2:C$206,$B610+1),INDEX(EfficiencyFunctions!C$2:C$206,$B610))-INDEX(EfficiencyFunctions!C$2:C$206,$B610))/($E610-$C610)*($A610-$C610)+INDEX(EfficiencyFunctions!C$2:C$206,$B610)),(IF($B610&lt;206,INDEX(EfficiencyFunctions!C$2:C$206,$B610+1),INDEX(EfficiencyFunctions!C$2:C$206,$B610))-INDEX(EfficiencyFunctions!C$2:C$206,$B610))/($E610-$C610)*($A610-$C610)+INDEX(EfficiencyFunctions!C$2:C$206,$B610),0)</f>
        <v>0</v>
      </c>
      <c r="I610">
        <f>IF(ISNUMBER((IF($B610&lt;206,INDEX(EfficiencyFunctions!D$2:D$206,$B610+1),INDEX(EfficiencyFunctions!D$2:D$206,$B610))-INDEX(EfficiencyFunctions!D$2:D$206,$B610))/($E610-$C610)*($A610-$C610)+INDEX(EfficiencyFunctions!D$2:D$206,$B610)),(IF($B610&lt;206,INDEX(EfficiencyFunctions!D$2:D$206,$B610+1),INDEX(EfficiencyFunctions!D$2:D$206,$B610))-INDEX(EfficiencyFunctions!D$2:D$206,$B610))/($E610-$C610)*($A610-$C610)+INDEX(EfficiencyFunctions!D$2:D$206,$B610),0)</f>
        <v>0</v>
      </c>
      <c r="J610">
        <f>IF(ISNUMBER((IF($B610&lt;206,INDEX(EfficiencyFunctions!E$2:E$206,$B610+1),INDEX(EfficiencyFunctions!E$2:E$206,$B610))-INDEX(EfficiencyFunctions!E$2:E$206,$B610))/($E610-$C610)*($A610-$C610)+INDEX(EfficiencyFunctions!E$2:E$206,$B610)),(IF($B610&lt;206,INDEX(EfficiencyFunctions!E$2:E$206,$B610+1),INDEX(EfficiencyFunctions!E$2:E$206,$B610))-INDEX(EfficiencyFunctions!E$2:E$206,$B610))/($E610-$C610)*($A610-$C610)+INDEX(EfficiencyFunctions!E$2:E$206,$B610),0)</f>
        <v>0</v>
      </c>
      <c r="K610">
        <f>IF(ISNUMBER((IF($B610&lt;206,INDEX(EfficiencyFunctions!F$2:F$206,$B610+1),INDEX(EfficiencyFunctions!F$2:F$206,$B610))-INDEX(EfficiencyFunctions!F$2:F$206,$B610))/($E610-$C610)*($A610-$C610)+INDEX(EfficiencyFunctions!F$2:F$206,$B610)),(IF($B610&lt;206,INDEX(EfficiencyFunctions!F$2:F$206,$B610+1),INDEX(EfficiencyFunctions!F$2:F$206,$B610))-INDEX(EfficiencyFunctions!F$2:F$206,$B610))/($E610-$C610)*($A610-$C610)+INDEX(EfficiencyFunctions!F$2:F$206,$B610),0)</f>
        <v>0</v>
      </c>
      <c r="L610">
        <f t="shared" si="19"/>
        <v>0</v>
      </c>
      <c r="M610">
        <f>IF(ISNUMBER(MainDisplay!I610),MainDisplay!I610*MainDisplay!$A$5/(683*SUMPRODUCT('Interpolated data'!G$3:G$1003,'Interpolated data'!L$3:L$1003,MainDisplay!I$3:I$1003)),0)</f>
        <v>0</v>
      </c>
    </row>
    <row r="611" spans="1:13" x14ac:dyDescent="0.25">
      <c r="A611" t="str">
        <f>IF(ISNUMBER(MainDisplay!G611),MainDisplay!G611,"")</f>
        <v/>
      </c>
      <c r="B611" t="e">
        <f>MATCH($A611,EfficiencyFunctions!$A$2:$A$206,1)</f>
        <v>#N/A</v>
      </c>
      <c r="C611" t="e">
        <f>INDEX(EfficiencyFunctions!$A$2:$A$206,B611)</f>
        <v>#N/A</v>
      </c>
      <c r="D611" t="e">
        <f>INDEX(EfficiencyFunctions!$B$2:$B$206,B611)</f>
        <v>#N/A</v>
      </c>
      <c r="E611" t="e">
        <f>IF(B611&lt;206,INDEX(EfficiencyFunctions!$A$2:$A$206,B611+1),1000000)</f>
        <v>#N/A</v>
      </c>
      <c r="F611" t="e">
        <f>IF(B611&lt;206,INDEX(EfficiencyFunctions!$B$2:$B$206,B611+1),INDEX(EfficiencyFunctions!$B$2:$B$206,B611))</f>
        <v>#N/A</v>
      </c>
      <c r="G611">
        <f t="shared" si="18"/>
        <v>0</v>
      </c>
      <c r="H611">
        <f>IF(ISNUMBER((IF($B611&lt;206,INDEX(EfficiencyFunctions!C$2:C$206,$B611+1),INDEX(EfficiencyFunctions!C$2:C$206,$B611))-INDEX(EfficiencyFunctions!C$2:C$206,$B611))/($E611-$C611)*($A611-$C611)+INDEX(EfficiencyFunctions!C$2:C$206,$B611)),(IF($B611&lt;206,INDEX(EfficiencyFunctions!C$2:C$206,$B611+1),INDEX(EfficiencyFunctions!C$2:C$206,$B611))-INDEX(EfficiencyFunctions!C$2:C$206,$B611))/($E611-$C611)*($A611-$C611)+INDEX(EfficiencyFunctions!C$2:C$206,$B611),0)</f>
        <v>0</v>
      </c>
      <c r="I611">
        <f>IF(ISNUMBER((IF($B611&lt;206,INDEX(EfficiencyFunctions!D$2:D$206,$B611+1),INDEX(EfficiencyFunctions!D$2:D$206,$B611))-INDEX(EfficiencyFunctions!D$2:D$206,$B611))/($E611-$C611)*($A611-$C611)+INDEX(EfficiencyFunctions!D$2:D$206,$B611)),(IF($B611&lt;206,INDEX(EfficiencyFunctions!D$2:D$206,$B611+1),INDEX(EfficiencyFunctions!D$2:D$206,$B611))-INDEX(EfficiencyFunctions!D$2:D$206,$B611))/($E611-$C611)*($A611-$C611)+INDEX(EfficiencyFunctions!D$2:D$206,$B611),0)</f>
        <v>0</v>
      </c>
      <c r="J611">
        <f>IF(ISNUMBER((IF($B611&lt;206,INDEX(EfficiencyFunctions!E$2:E$206,$B611+1),INDEX(EfficiencyFunctions!E$2:E$206,$B611))-INDEX(EfficiencyFunctions!E$2:E$206,$B611))/($E611-$C611)*($A611-$C611)+INDEX(EfficiencyFunctions!E$2:E$206,$B611)),(IF($B611&lt;206,INDEX(EfficiencyFunctions!E$2:E$206,$B611+1),INDEX(EfficiencyFunctions!E$2:E$206,$B611))-INDEX(EfficiencyFunctions!E$2:E$206,$B611))/($E611-$C611)*($A611-$C611)+INDEX(EfficiencyFunctions!E$2:E$206,$B611),0)</f>
        <v>0</v>
      </c>
      <c r="K611">
        <f>IF(ISNUMBER((IF($B611&lt;206,INDEX(EfficiencyFunctions!F$2:F$206,$B611+1),INDEX(EfficiencyFunctions!F$2:F$206,$B611))-INDEX(EfficiencyFunctions!F$2:F$206,$B611))/($E611-$C611)*($A611-$C611)+INDEX(EfficiencyFunctions!F$2:F$206,$B611)),(IF($B611&lt;206,INDEX(EfficiencyFunctions!F$2:F$206,$B611+1),INDEX(EfficiencyFunctions!F$2:F$206,$B611))-INDEX(EfficiencyFunctions!F$2:F$206,$B611))/($E611-$C611)*($A611-$C611)+INDEX(EfficiencyFunctions!F$2:F$206,$B611),0)</f>
        <v>0</v>
      </c>
      <c r="L611">
        <f t="shared" si="19"/>
        <v>0</v>
      </c>
      <c r="M611">
        <f>IF(ISNUMBER(MainDisplay!I611),MainDisplay!I611*MainDisplay!$A$5/(683*SUMPRODUCT('Interpolated data'!G$3:G$1003,'Interpolated data'!L$3:L$1003,MainDisplay!I$3:I$1003)),0)</f>
        <v>0</v>
      </c>
    </row>
    <row r="612" spans="1:13" x14ac:dyDescent="0.25">
      <c r="A612" t="str">
        <f>IF(ISNUMBER(MainDisplay!G612),MainDisplay!G612,"")</f>
        <v/>
      </c>
      <c r="B612" t="e">
        <f>MATCH($A612,EfficiencyFunctions!$A$2:$A$206,1)</f>
        <v>#N/A</v>
      </c>
      <c r="C612" t="e">
        <f>INDEX(EfficiencyFunctions!$A$2:$A$206,B612)</f>
        <v>#N/A</v>
      </c>
      <c r="D612" t="e">
        <f>INDEX(EfficiencyFunctions!$B$2:$B$206,B612)</f>
        <v>#N/A</v>
      </c>
      <c r="E612" t="e">
        <f>IF(B612&lt;206,INDEX(EfficiencyFunctions!$A$2:$A$206,B612+1),1000000)</f>
        <v>#N/A</v>
      </c>
      <c r="F612" t="e">
        <f>IF(B612&lt;206,INDEX(EfficiencyFunctions!$B$2:$B$206,B612+1),INDEX(EfficiencyFunctions!$B$2:$B$206,B612))</f>
        <v>#N/A</v>
      </c>
      <c r="G612">
        <f t="shared" si="18"/>
        <v>0</v>
      </c>
      <c r="H612">
        <f>IF(ISNUMBER((IF($B612&lt;206,INDEX(EfficiencyFunctions!C$2:C$206,$B612+1),INDEX(EfficiencyFunctions!C$2:C$206,$B612))-INDEX(EfficiencyFunctions!C$2:C$206,$B612))/($E612-$C612)*($A612-$C612)+INDEX(EfficiencyFunctions!C$2:C$206,$B612)),(IF($B612&lt;206,INDEX(EfficiencyFunctions!C$2:C$206,$B612+1),INDEX(EfficiencyFunctions!C$2:C$206,$B612))-INDEX(EfficiencyFunctions!C$2:C$206,$B612))/($E612-$C612)*($A612-$C612)+INDEX(EfficiencyFunctions!C$2:C$206,$B612),0)</f>
        <v>0</v>
      </c>
      <c r="I612">
        <f>IF(ISNUMBER((IF($B612&lt;206,INDEX(EfficiencyFunctions!D$2:D$206,$B612+1),INDEX(EfficiencyFunctions!D$2:D$206,$B612))-INDEX(EfficiencyFunctions!D$2:D$206,$B612))/($E612-$C612)*($A612-$C612)+INDEX(EfficiencyFunctions!D$2:D$206,$B612)),(IF($B612&lt;206,INDEX(EfficiencyFunctions!D$2:D$206,$B612+1),INDEX(EfficiencyFunctions!D$2:D$206,$B612))-INDEX(EfficiencyFunctions!D$2:D$206,$B612))/($E612-$C612)*($A612-$C612)+INDEX(EfficiencyFunctions!D$2:D$206,$B612),0)</f>
        <v>0</v>
      </c>
      <c r="J612">
        <f>IF(ISNUMBER((IF($B612&lt;206,INDEX(EfficiencyFunctions!E$2:E$206,$B612+1),INDEX(EfficiencyFunctions!E$2:E$206,$B612))-INDEX(EfficiencyFunctions!E$2:E$206,$B612))/($E612-$C612)*($A612-$C612)+INDEX(EfficiencyFunctions!E$2:E$206,$B612)),(IF($B612&lt;206,INDEX(EfficiencyFunctions!E$2:E$206,$B612+1),INDEX(EfficiencyFunctions!E$2:E$206,$B612))-INDEX(EfficiencyFunctions!E$2:E$206,$B612))/($E612-$C612)*($A612-$C612)+INDEX(EfficiencyFunctions!E$2:E$206,$B612),0)</f>
        <v>0</v>
      </c>
      <c r="K612">
        <f>IF(ISNUMBER((IF($B612&lt;206,INDEX(EfficiencyFunctions!F$2:F$206,$B612+1),INDEX(EfficiencyFunctions!F$2:F$206,$B612))-INDEX(EfficiencyFunctions!F$2:F$206,$B612))/($E612-$C612)*($A612-$C612)+INDEX(EfficiencyFunctions!F$2:F$206,$B612)),(IF($B612&lt;206,INDEX(EfficiencyFunctions!F$2:F$206,$B612+1),INDEX(EfficiencyFunctions!F$2:F$206,$B612))-INDEX(EfficiencyFunctions!F$2:F$206,$B612))/($E612-$C612)*($A612-$C612)+INDEX(EfficiencyFunctions!F$2:F$206,$B612),0)</f>
        <v>0</v>
      </c>
      <c r="L612">
        <f t="shared" si="19"/>
        <v>0</v>
      </c>
      <c r="M612">
        <f>IF(ISNUMBER(MainDisplay!I612),MainDisplay!I612*MainDisplay!$A$5/(683*SUMPRODUCT('Interpolated data'!G$3:G$1003,'Interpolated data'!L$3:L$1003,MainDisplay!I$3:I$1003)),0)</f>
        <v>0</v>
      </c>
    </row>
    <row r="613" spans="1:13" x14ac:dyDescent="0.25">
      <c r="A613" t="str">
        <f>IF(ISNUMBER(MainDisplay!G613),MainDisplay!G613,"")</f>
        <v/>
      </c>
      <c r="B613" t="e">
        <f>MATCH($A613,EfficiencyFunctions!$A$2:$A$206,1)</f>
        <v>#N/A</v>
      </c>
      <c r="C613" t="e">
        <f>INDEX(EfficiencyFunctions!$A$2:$A$206,B613)</f>
        <v>#N/A</v>
      </c>
      <c r="D613" t="e">
        <f>INDEX(EfficiencyFunctions!$B$2:$B$206,B613)</f>
        <v>#N/A</v>
      </c>
      <c r="E613" t="e">
        <f>IF(B613&lt;206,INDEX(EfficiencyFunctions!$A$2:$A$206,B613+1),1000000)</f>
        <v>#N/A</v>
      </c>
      <c r="F613" t="e">
        <f>IF(B613&lt;206,INDEX(EfficiencyFunctions!$B$2:$B$206,B613+1),INDEX(EfficiencyFunctions!$B$2:$B$206,B613))</f>
        <v>#N/A</v>
      </c>
      <c r="G613">
        <f t="shared" si="18"/>
        <v>0</v>
      </c>
      <c r="H613">
        <f>IF(ISNUMBER((IF($B613&lt;206,INDEX(EfficiencyFunctions!C$2:C$206,$B613+1),INDEX(EfficiencyFunctions!C$2:C$206,$B613))-INDEX(EfficiencyFunctions!C$2:C$206,$B613))/($E613-$C613)*($A613-$C613)+INDEX(EfficiencyFunctions!C$2:C$206,$B613)),(IF($B613&lt;206,INDEX(EfficiencyFunctions!C$2:C$206,$B613+1),INDEX(EfficiencyFunctions!C$2:C$206,$B613))-INDEX(EfficiencyFunctions!C$2:C$206,$B613))/($E613-$C613)*($A613-$C613)+INDEX(EfficiencyFunctions!C$2:C$206,$B613),0)</f>
        <v>0</v>
      </c>
      <c r="I613">
        <f>IF(ISNUMBER((IF($B613&lt;206,INDEX(EfficiencyFunctions!D$2:D$206,$B613+1),INDEX(EfficiencyFunctions!D$2:D$206,$B613))-INDEX(EfficiencyFunctions!D$2:D$206,$B613))/($E613-$C613)*($A613-$C613)+INDEX(EfficiencyFunctions!D$2:D$206,$B613)),(IF($B613&lt;206,INDEX(EfficiencyFunctions!D$2:D$206,$B613+1),INDEX(EfficiencyFunctions!D$2:D$206,$B613))-INDEX(EfficiencyFunctions!D$2:D$206,$B613))/($E613-$C613)*($A613-$C613)+INDEX(EfficiencyFunctions!D$2:D$206,$B613),0)</f>
        <v>0</v>
      </c>
      <c r="J613">
        <f>IF(ISNUMBER((IF($B613&lt;206,INDEX(EfficiencyFunctions!E$2:E$206,$B613+1),INDEX(EfficiencyFunctions!E$2:E$206,$B613))-INDEX(EfficiencyFunctions!E$2:E$206,$B613))/($E613-$C613)*($A613-$C613)+INDEX(EfficiencyFunctions!E$2:E$206,$B613)),(IF($B613&lt;206,INDEX(EfficiencyFunctions!E$2:E$206,$B613+1),INDEX(EfficiencyFunctions!E$2:E$206,$B613))-INDEX(EfficiencyFunctions!E$2:E$206,$B613))/($E613-$C613)*($A613-$C613)+INDEX(EfficiencyFunctions!E$2:E$206,$B613),0)</f>
        <v>0</v>
      </c>
      <c r="K613">
        <f>IF(ISNUMBER((IF($B613&lt;206,INDEX(EfficiencyFunctions!F$2:F$206,$B613+1),INDEX(EfficiencyFunctions!F$2:F$206,$B613))-INDEX(EfficiencyFunctions!F$2:F$206,$B613))/($E613-$C613)*($A613-$C613)+INDEX(EfficiencyFunctions!F$2:F$206,$B613)),(IF($B613&lt;206,INDEX(EfficiencyFunctions!F$2:F$206,$B613+1),INDEX(EfficiencyFunctions!F$2:F$206,$B613))-INDEX(EfficiencyFunctions!F$2:F$206,$B613))/($E613-$C613)*($A613-$C613)+INDEX(EfficiencyFunctions!F$2:F$206,$B613),0)</f>
        <v>0</v>
      </c>
      <c r="L613">
        <f t="shared" si="19"/>
        <v>0</v>
      </c>
      <c r="M613">
        <f>IF(ISNUMBER(MainDisplay!I613),MainDisplay!I613*MainDisplay!$A$5/(683*SUMPRODUCT('Interpolated data'!G$3:G$1003,'Interpolated data'!L$3:L$1003,MainDisplay!I$3:I$1003)),0)</f>
        <v>0</v>
      </c>
    </row>
    <row r="614" spans="1:13" x14ac:dyDescent="0.25">
      <c r="A614" t="str">
        <f>IF(ISNUMBER(MainDisplay!G614),MainDisplay!G614,"")</f>
        <v/>
      </c>
      <c r="B614" t="e">
        <f>MATCH($A614,EfficiencyFunctions!$A$2:$A$206,1)</f>
        <v>#N/A</v>
      </c>
      <c r="C614" t="e">
        <f>INDEX(EfficiencyFunctions!$A$2:$A$206,B614)</f>
        <v>#N/A</v>
      </c>
      <c r="D614" t="e">
        <f>INDEX(EfficiencyFunctions!$B$2:$B$206,B614)</f>
        <v>#N/A</v>
      </c>
      <c r="E614" t="e">
        <f>IF(B614&lt;206,INDEX(EfficiencyFunctions!$A$2:$A$206,B614+1),1000000)</f>
        <v>#N/A</v>
      </c>
      <c r="F614" t="e">
        <f>IF(B614&lt;206,INDEX(EfficiencyFunctions!$B$2:$B$206,B614+1),INDEX(EfficiencyFunctions!$B$2:$B$206,B614))</f>
        <v>#N/A</v>
      </c>
      <c r="G614">
        <f t="shared" si="18"/>
        <v>0</v>
      </c>
      <c r="H614">
        <f>IF(ISNUMBER((IF($B614&lt;206,INDEX(EfficiencyFunctions!C$2:C$206,$B614+1),INDEX(EfficiencyFunctions!C$2:C$206,$B614))-INDEX(EfficiencyFunctions!C$2:C$206,$B614))/($E614-$C614)*($A614-$C614)+INDEX(EfficiencyFunctions!C$2:C$206,$B614)),(IF($B614&lt;206,INDEX(EfficiencyFunctions!C$2:C$206,$B614+1),INDEX(EfficiencyFunctions!C$2:C$206,$B614))-INDEX(EfficiencyFunctions!C$2:C$206,$B614))/($E614-$C614)*($A614-$C614)+INDEX(EfficiencyFunctions!C$2:C$206,$B614),0)</f>
        <v>0</v>
      </c>
      <c r="I614">
        <f>IF(ISNUMBER((IF($B614&lt;206,INDEX(EfficiencyFunctions!D$2:D$206,$B614+1),INDEX(EfficiencyFunctions!D$2:D$206,$B614))-INDEX(EfficiencyFunctions!D$2:D$206,$B614))/($E614-$C614)*($A614-$C614)+INDEX(EfficiencyFunctions!D$2:D$206,$B614)),(IF($B614&lt;206,INDEX(EfficiencyFunctions!D$2:D$206,$B614+1),INDEX(EfficiencyFunctions!D$2:D$206,$B614))-INDEX(EfficiencyFunctions!D$2:D$206,$B614))/($E614-$C614)*($A614-$C614)+INDEX(EfficiencyFunctions!D$2:D$206,$B614),0)</f>
        <v>0</v>
      </c>
      <c r="J614">
        <f>IF(ISNUMBER((IF($B614&lt;206,INDEX(EfficiencyFunctions!E$2:E$206,$B614+1),INDEX(EfficiencyFunctions!E$2:E$206,$B614))-INDEX(EfficiencyFunctions!E$2:E$206,$B614))/($E614-$C614)*($A614-$C614)+INDEX(EfficiencyFunctions!E$2:E$206,$B614)),(IF($B614&lt;206,INDEX(EfficiencyFunctions!E$2:E$206,$B614+1),INDEX(EfficiencyFunctions!E$2:E$206,$B614))-INDEX(EfficiencyFunctions!E$2:E$206,$B614))/($E614-$C614)*($A614-$C614)+INDEX(EfficiencyFunctions!E$2:E$206,$B614),0)</f>
        <v>0</v>
      </c>
      <c r="K614">
        <f>IF(ISNUMBER((IF($B614&lt;206,INDEX(EfficiencyFunctions!F$2:F$206,$B614+1),INDEX(EfficiencyFunctions!F$2:F$206,$B614))-INDEX(EfficiencyFunctions!F$2:F$206,$B614))/($E614-$C614)*($A614-$C614)+INDEX(EfficiencyFunctions!F$2:F$206,$B614)),(IF($B614&lt;206,INDEX(EfficiencyFunctions!F$2:F$206,$B614+1),INDEX(EfficiencyFunctions!F$2:F$206,$B614))-INDEX(EfficiencyFunctions!F$2:F$206,$B614))/($E614-$C614)*($A614-$C614)+INDEX(EfficiencyFunctions!F$2:F$206,$B614),0)</f>
        <v>0</v>
      </c>
      <c r="L614">
        <f t="shared" si="19"/>
        <v>0</v>
      </c>
      <c r="M614">
        <f>IF(ISNUMBER(MainDisplay!I614),MainDisplay!I614*MainDisplay!$A$5/(683*SUMPRODUCT('Interpolated data'!G$3:G$1003,'Interpolated data'!L$3:L$1003,MainDisplay!I$3:I$1003)),0)</f>
        <v>0</v>
      </c>
    </row>
    <row r="615" spans="1:13" x14ac:dyDescent="0.25">
      <c r="A615" t="str">
        <f>IF(ISNUMBER(MainDisplay!G615),MainDisplay!G615,"")</f>
        <v/>
      </c>
      <c r="B615" t="e">
        <f>MATCH($A615,EfficiencyFunctions!$A$2:$A$206,1)</f>
        <v>#N/A</v>
      </c>
      <c r="C615" t="e">
        <f>INDEX(EfficiencyFunctions!$A$2:$A$206,B615)</f>
        <v>#N/A</v>
      </c>
      <c r="D615" t="e">
        <f>INDEX(EfficiencyFunctions!$B$2:$B$206,B615)</f>
        <v>#N/A</v>
      </c>
      <c r="E615" t="e">
        <f>IF(B615&lt;206,INDEX(EfficiencyFunctions!$A$2:$A$206,B615+1),1000000)</f>
        <v>#N/A</v>
      </c>
      <c r="F615" t="e">
        <f>IF(B615&lt;206,INDEX(EfficiencyFunctions!$B$2:$B$206,B615+1),INDEX(EfficiencyFunctions!$B$2:$B$206,B615))</f>
        <v>#N/A</v>
      </c>
      <c r="G615">
        <f t="shared" si="18"/>
        <v>0</v>
      </c>
      <c r="H615">
        <f>IF(ISNUMBER((IF($B615&lt;206,INDEX(EfficiencyFunctions!C$2:C$206,$B615+1),INDEX(EfficiencyFunctions!C$2:C$206,$B615))-INDEX(EfficiencyFunctions!C$2:C$206,$B615))/($E615-$C615)*($A615-$C615)+INDEX(EfficiencyFunctions!C$2:C$206,$B615)),(IF($B615&lt;206,INDEX(EfficiencyFunctions!C$2:C$206,$B615+1),INDEX(EfficiencyFunctions!C$2:C$206,$B615))-INDEX(EfficiencyFunctions!C$2:C$206,$B615))/($E615-$C615)*($A615-$C615)+INDEX(EfficiencyFunctions!C$2:C$206,$B615),0)</f>
        <v>0</v>
      </c>
      <c r="I615">
        <f>IF(ISNUMBER((IF($B615&lt;206,INDEX(EfficiencyFunctions!D$2:D$206,$B615+1),INDEX(EfficiencyFunctions!D$2:D$206,$B615))-INDEX(EfficiencyFunctions!D$2:D$206,$B615))/($E615-$C615)*($A615-$C615)+INDEX(EfficiencyFunctions!D$2:D$206,$B615)),(IF($B615&lt;206,INDEX(EfficiencyFunctions!D$2:D$206,$B615+1),INDEX(EfficiencyFunctions!D$2:D$206,$B615))-INDEX(EfficiencyFunctions!D$2:D$206,$B615))/($E615-$C615)*($A615-$C615)+INDEX(EfficiencyFunctions!D$2:D$206,$B615),0)</f>
        <v>0</v>
      </c>
      <c r="J615">
        <f>IF(ISNUMBER((IF($B615&lt;206,INDEX(EfficiencyFunctions!E$2:E$206,$B615+1),INDEX(EfficiencyFunctions!E$2:E$206,$B615))-INDEX(EfficiencyFunctions!E$2:E$206,$B615))/($E615-$C615)*($A615-$C615)+INDEX(EfficiencyFunctions!E$2:E$206,$B615)),(IF($B615&lt;206,INDEX(EfficiencyFunctions!E$2:E$206,$B615+1),INDEX(EfficiencyFunctions!E$2:E$206,$B615))-INDEX(EfficiencyFunctions!E$2:E$206,$B615))/($E615-$C615)*($A615-$C615)+INDEX(EfficiencyFunctions!E$2:E$206,$B615),0)</f>
        <v>0</v>
      </c>
      <c r="K615">
        <f>IF(ISNUMBER((IF($B615&lt;206,INDEX(EfficiencyFunctions!F$2:F$206,$B615+1),INDEX(EfficiencyFunctions!F$2:F$206,$B615))-INDEX(EfficiencyFunctions!F$2:F$206,$B615))/($E615-$C615)*($A615-$C615)+INDEX(EfficiencyFunctions!F$2:F$206,$B615)),(IF($B615&lt;206,INDEX(EfficiencyFunctions!F$2:F$206,$B615+1),INDEX(EfficiencyFunctions!F$2:F$206,$B615))-INDEX(EfficiencyFunctions!F$2:F$206,$B615))/($E615-$C615)*($A615-$C615)+INDEX(EfficiencyFunctions!F$2:F$206,$B615),0)</f>
        <v>0</v>
      </c>
      <c r="L615">
        <f t="shared" si="19"/>
        <v>0</v>
      </c>
      <c r="M615">
        <f>IF(ISNUMBER(MainDisplay!I615),MainDisplay!I615*MainDisplay!$A$5/(683*SUMPRODUCT('Interpolated data'!G$3:G$1003,'Interpolated data'!L$3:L$1003,MainDisplay!I$3:I$1003)),0)</f>
        <v>0</v>
      </c>
    </row>
    <row r="616" spans="1:13" x14ac:dyDescent="0.25">
      <c r="A616" t="str">
        <f>IF(ISNUMBER(MainDisplay!G616),MainDisplay!G616,"")</f>
        <v/>
      </c>
      <c r="B616" t="e">
        <f>MATCH($A616,EfficiencyFunctions!$A$2:$A$206,1)</f>
        <v>#N/A</v>
      </c>
      <c r="C616" t="e">
        <f>INDEX(EfficiencyFunctions!$A$2:$A$206,B616)</f>
        <v>#N/A</v>
      </c>
      <c r="D616" t="e">
        <f>INDEX(EfficiencyFunctions!$B$2:$B$206,B616)</f>
        <v>#N/A</v>
      </c>
      <c r="E616" t="e">
        <f>IF(B616&lt;206,INDEX(EfficiencyFunctions!$A$2:$A$206,B616+1),1000000)</f>
        <v>#N/A</v>
      </c>
      <c r="F616" t="e">
        <f>IF(B616&lt;206,INDEX(EfficiencyFunctions!$B$2:$B$206,B616+1),INDEX(EfficiencyFunctions!$B$2:$B$206,B616))</f>
        <v>#N/A</v>
      </c>
      <c r="G616">
        <f t="shared" si="18"/>
        <v>0</v>
      </c>
      <c r="H616">
        <f>IF(ISNUMBER((IF($B616&lt;206,INDEX(EfficiencyFunctions!C$2:C$206,$B616+1),INDEX(EfficiencyFunctions!C$2:C$206,$B616))-INDEX(EfficiencyFunctions!C$2:C$206,$B616))/($E616-$C616)*($A616-$C616)+INDEX(EfficiencyFunctions!C$2:C$206,$B616)),(IF($B616&lt;206,INDEX(EfficiencyFunctions!C$2:C$206,$B616+1),INDEX(EfficiencyFunctions!C$2:C$206,$B616))-INDEX(EfficiencyFunctions!C$2:C$206,$B616))/($E616-$C616)*($A616-$C616)+INDEX(EfficiencyFunctions!C$2:C$206,$B616),0)</f>
        <v>0</v>
      </c>
      <c r="I616">
        <f>IF(ISNUMBER((IF($B616&lt;206,INDEX(EfficiencyFunctions!D$2:D$206,$B616+1),INDEX(EfficiencyFunctions!D$2:D$206,$B616))-INDEX(EfficiencyFunctions!D$2:D$206,$B616))/($E616-$C616)*($A616-$C616)+INDEX(EfficiencyFunctions!D$2:D$206,$B616)),(IF($B616&lt;206,INDEX(EfficiencyFunctions!D$2:D$206,$B616+1),INDEX(EfficiencyFunctions!D$2:D$206,$B616))-INDEX(EfficiencyFunctions!D$2:D$206,$B616))/($E616-$C616)*($A616-$C616)+INDEX(EfficiencyFunctions!D$2:D$206,$B616),0)</f>
        <v>0</v>
      </c>
      <c r="J616">
        <f>IF(ISNUMBER((IF($B616&lt;206,INDEX(EfficiencyFunctions!E$2:E$206,$B616+1),INDEX(EfficiencyFunctions!E$2:E$206,$B616))-INDEX(EfficiencyFunctions!E$2:E$206,$B616))/($E616-$C616)*($A616-$C616)+INDEX(EfficiencyFunctions!E$2:E$206,$B616)),(IF($B616&lt;206,INDEX(EfficiencyFunctions!E$2:E$206,$B616+1),INDEX(EfficiencyFunctions!E$2:E$206,$B616))-INDEX(EfficiencyFunctions!E$2:E$206,$B616))/($E616-$C616)*($A616-$C616)+INDEX(EfficiencyFunctions!E$2:E$206,$B616),0)</f>
        <v>0</v>
      </c>
      <c r="K616">
        <f>IF(ISNUMBER((IF($B616&lt;206,INDEX(EfficiencyFunctions!F$2:F$206,$B616+1),INDEX(EfficiencyFunctions!F$2:F$206,$B616))-INDEX(EfficiencyFunctions!F$2:F$206,$B616))/($E616-$C616)*($A616-$C616)+INDEX(EfficiencyFunctions!F$2:F$206,$B616)),(IF($B616&lt;206,INDEX(EfficiencyFunctions!F$2:F$206,$B616+1),INDEX(EfficiencyFunctions!F$2:F$206,$B616))-INDEX(EfficiencyFunctions!F$2:F$206,$B616))/($E616-$C616)*($A616-$C616)+INDEX(EfficiencyFunctions!F$2:F$206,$B616),0)</f>
        <v>0</v>
      </c>
      <c r="L616">
        <f t="shared" si="19"/>
        <v>0</v>
      </c>
      <c r="M616">
        <f>IF(ISNUMBER(MainDisplay!I616),MainDisplay!I616*MainDisplay!$A$5/(683*SUMPRODUCT('Interpolated data'!G$3:G$1003,'Interpolated data'!L$3:L$1003,MainDisplay!I$3:I$1003)),0)</f>
        <v>0</v>
      </c>
    </row>
    <row r="617" spans="1:13" x14ac:dyDescent="0.25">
      <c r="A617" t="str">
        <f>IF(ISNUMBER(MainDisplay!G617),MainDisplay!G617,"")</f>
        <v/>
      </c>
      <c r="B617" t="e">
        <f>MATCH($A617,EfficiencyFunctions!$A$2:$A$206,1)</f>
        <v>#N/A</v>
      </c>
      <c r="C617" t="e">
        <f>INDEX(EfficiencyFunctions!$A$2:$A$206,B617)</f>
        <v>#N/A</v>
      </c>
      <c r="D617" t="e">
        <f>INDEX(EfficiencyFunctions!$B$2:$B$206,B617)</f>
        <v>#N/A</v>
      </c>
      <c r="E617" t="e">
        <f>IF(B617&lt;206,INDEX(EfficiencyFunctions!$A$2:$A$206,B617+1),1000000)</f>
        <v>#N/A</v>
      </c>
      <c r="F617" t="e">
        <f>IF(B617&lt;206,INDEX(EfficiencyFunctions!$B$2:$B$206,B617+1),INDEX(EfficiencyFunctions!$B$2:$B$206,B617))</f>
        <v>#N/A</v>
      </c>
      <c r="G617">
        <f t="shared" si="18"/>
        <v>0</v>
      </c>
      <c r="H617">
        <f>IF(ISNUMBER((IF($B617&lt;206,INDEX(EfficiencyFunctions!C$2:C$206,$B617+1),INDEX(EfficiencyFunctions!C$2:C$206,$B617))-INDEX(EfficiencyFunctions!C$2:C$206,$B617))/($E617-$C617)*($A617-$C617)+INDEX(EfficiencyFunctions!C$2:C$206,$B617)),(IF($B617&lt;206,INDEX(EfficiencyFunctions!C$2:C$206,$B617+1),INDEX(EfficiencyFunctions!C$2:C$206,$B617))-INDEX(EfficiencyFunctions!C$2:C$206,$B617))/($E617-$C617)*($A617-$C617)+INDEX(EfficiencyFunctions!C$2:C$206,$B617),0)</f>
        <v>0</v>
      </c>
      <c r="I617">
        <f>IF(ISNUMBER((IF($B617&lt;206,INDEX(EfficiencyFunctions!D$2:D$206,$B617+1),INDEX(EfficiencyFunctions!D$2:D$206,$B617))-INDEX(EfficiencyFunctions!D$2:D$206,$B617))/($E617-$C617)*($A617-$C617)+INDEX(EfficiencyFunctions!D$2:D$206,$B617)),(IF($B617&lt;206,INDEX(EfficiencyFunctions!D$2:D$206,$B617+1),INDEX(EfficiencyFunctions!D$2:D$206,$B617))-INDEX(EfficiencyFunctions!D$2:D$206,$B617))/($E617-$C617)*($A617-$C617)+INDEX(EfficiencyFunctions!D$2:D$206,$B617),0)</f>
        <v>0</v>
      </c>
      <c r="J617">
        <f>IF(ISNUMBER((IF($B617&lt;206,INDEX(EfficiencyFunctions!E$2:E$206,$B617+1),INDEX(EfficiencyFunctions!E$2:E$206,$B617))-INDEX(EfficiencyFunctions!E$2:E$206,$B617))/($E617-$C617)*($A617-$C617)+INDEX(EfficiencyFunctions!E$2:E$206,$B617)),(IF($B617&lt;206,INDEX(EfficiencyFunctions!E$2:E$206,$B617+1),INDEX(EfficiencyFunctions!E$2:E$206,$B617))-INDEX(EfficiencyFunctions!E$2:E$206,$B617))/($E617-$C617)*($A617-$C617)+INDEX(EfficiencyFunctions!E$2:E$206,$B617),0)</f>
        <v>0</v>
      </c>
      <c r="K617">
        <f>IF(ISNUMBER((IF($B617&lt;206,INDEX(EfficiencyFunctions!F$2:F$206,$B617+1),INDEX(EfficiencyFunctions!F$2:F$206,$B617))-INDEX(EfficiencyFunctions!F$2:F$206,$B617))/($E617-$C617)*($A617-$C617)+INDEX(EfficiencyFunctions!F$2:F$206,$B617)),(IF($B617&lt;206,INDEX(EfficiencyFunctions!F$2:F$206,$B617+1),INDEX(EfficiencyFunctions!F$2:F$206,$B617))-INDEX(EfficiencyFunctions!F$2:F$206,$B617))/($E617-$C617)*($A617-$C617)+INDEX(EfficiencyFunctions!F$2:F$206,$B617),0)</f>
        <v>0</v>
      </c>
      <c r="L617">
        <f t="shared" si="19"/>
        <v>0</v>
      </c>
      <c r="M617">
        <f>IF(ISNUMBER(MainDisplay!I617),MainDisplay!I617*MainDisplay!$A$5/(683*SUMPRODUCT('Interpolated data'!G$3:G$1003,'Interpolated data'!L$3:L$1003,MainDisplay!I$3:I$1003)),0)</f>
        <v>0</v>
      </c>
    </row>
    <row r="618" spans="1:13" x14ac:dyDescent="0.25">
      <c r="A618" t="str">
        <f>IF(ISNUMBER(MainDisplay!G618),MainDisplay!G618,"")</f>
        <v/>
      </c>
      <c r="B618" t="e">
        <f>MATCH($A618,EfficiencyFunctions!$A$2:$A$206,1)</f>
        <v>#N/A</v>
      </c>
      <c r="C618" t="e">
        <f>INDEX(EfficiencyFunctions!$A$2:$A$206,B618)</f>
        <v>#N/A</v>
      </c>
      <c r="D618" t="e">
        <f>INDEX(EfficiencyFunctions!$B$2:$B$206,B618)</f>
        <v>#N/A</v>
      </c>
      <c r="E618" t="e">
        <f>IF(B618&lt;206,INDEX(EfficiencyFunctions!$A$2:$A$206,B618+1),1000000)</f>
        <v>#N/A</v>
      </c>
      <c r="F618" t="e">
        <f>IF(B618&lt;206,INDEX(EfficiencyFunctions!$B$2:$B$206,B618+1),INDEX(EfficiencyFunctions!$B$2:$B$206,B618))</f>
        <v>#N/A</v>
      </c>
      <c r="G618">
        <f t="shared" si="18"/>
        <v>0</v>
      </c>
      <c r="H618">
        <f>IF(ISNUMBER((IF($B618&lt;206,INDEX(EfficiencyFunctions!C$2:C$206,$B618+1),INDEX(EfficiencyFunctions!C$2:C$206,$B618))-INDEX(EfficiencyFunctions!C$2:C$206,$B618))/($E618-$C618)*($A618-$C618)+INDEX(EfficiencyFunctions!C$2:C$206,$B618)),(IF($B618&lt;206,INDEX(EfficiencyFunctions!C$2:C$206,$B618+1),INDEX(EfficiencyFunctions!C$2:C$206,$B618))-INDEX(EfficiencyFunctions!C$2:C$206,$B618))/($E618-$C618)*($A618-$C618)+INDEX(EfficiencyFunctions!C$2:C$206,$B618),0)</f>
        <v>0</v>
      </c>
      <c r="I618">
        <f>IF(ISNUMBER((IF($B618&lt;206,INDEX(EfficiencyFunctions!D$2:D$206,$B618+1),INDEX(EfficiencyFunctions!D$2:D$206,$B618))-INDEX(EfficiencyFunctions!D$2:D$206,$B618))/($E618-$C618)*($A618-$C618)+INDEX(EfficiencyFunctions!D$2:D$206,$B618)),(IF($B618&lt;206,INDEX(EfficiencyFunctions!D$2:D$206,$B618+1),INDEX(EfficiencyFunctions!D$2:D$206,$B618))-INDEX(EfficiencyFunctions!D$2:D$206,$B618))/($E618-$C618)*($A618-$C618)+INDEX(EfficiencyFunctions!D$2:D$206,$B618),0)</f>
        <v>0</v>
      </c>
      <c r="J618">
        <f>IF(ISNUMBER((IF($B618&lt;206,INDEX(EfficiencyFunctions!E$2:E$206,$B618+1),INDEX(EfficiencyFunctions!E$2:E$206,$B618))-INDEX(EfficiencyFunctions!E$2:E$206,$B618))/($E618-$C618)*($A618-$C618)+INDEX(EfficiencyFunctions!E$2:E$206,$B618)),(IF($B618&lt;206,INDEX(EfficiencyFunctions!E$2:E$206,$B618+1),INDEX(EfficiencyFunctions!E$2:E$206,$B618))-INDEX(EfficiencyFunctions!E$2:E$206,$B618))/($E618-$C618)*($A618-$C618)+INDEX(EfficiencyFunctions!E$2:E$206,$B618),0)</f>
        <v>0</v>
      </c>
      <c r="K618">
        <f>IF(ISNUMBER((IF($B618&lt;206,INDEX(EfficiencyFunctions!F$2:F$206,$B618+1),INDEX(EfficiencyFunctions!F$2:F$206,$B618))-INDEX(EfficiencyFunctions!F$2:F$206,$B618))/($E618-$C618)*($A618-$C618)+INDEX(EfficiencyFunctions!F$2:F$206,$B618)),(IF($B618&lt;206,INDEX(EfficiencyFunctions!F$2:F$206,$B618+1),INDEX(EfficiencyFunctions!F$2:F$206,$B618))-INDEX(EfficiencyFunctions!F$2:F$206,$B618))/($E618-$C618)*($A618-$C618)+INDEX(EfficiencyFunctions!F$2:F$206,$B618),0)</f>
        <v>0</v>
      </c>
      <c r="L618">
        <f t="shared" si="19"/>
        <v>0</v>
      </c>
      <c r="M618">
        <f>IF(ISNUMBER(MainDisplay!I618),MainDisplay!I618*MainDisplay!$A$5/(683*SUMPRODUCT('Interpolated data'!G$3:G$1003,'Interpolated data'!L$3:L$1003,MainDisplay!I$3:I$1003)),0)</f>
        <v>0</v>
      </c>
    </row>
    <row r="619" spans="1:13" x14ac:dyDescent="0.25">
      <c r="A619" t="str">
        <f>IF(ISNUMBER(MainDisplay!G619),MainDisplay!G619,"")</f>
        <v/>
      </c>
      <c r="B619" t="e">
        <f>MATCH($A619,EfficiencyFunctions!$A$2:$A$206,1)</f>
        <v>#N/A</v>
      </c>
      <c r="C619" t="e">
        <f>INDEX(EfficiencyFunctions!$A$2:$A$206,B619)</f>
        <v>#N/A</v>
      </c>
      <c r="D619" t="e">
        <f>INDEX(EfficiencyFunctions!$B$2:$B$206,B619)</f>
        <v>#N/A</v>
      </c>
      <c r="E619" t="e">
        <f>IF(B619&lt;206,INDEX(EfficiencyFunctions!$A$2:$A$206,B619+1),1000000)</f>
        <v>#N/A</v>
      </c>
      <c r="F619" t="e">
        <f>IF(B619&lt;206,INDEX(EfficiencyFunctions!$B$2:$B$206,B619+1),INDEX(EfficiencyFunctions!$B$2:$B$206,B619))</f>
        <v>#N/A</v>
      </c>
      <c r="G619">
        <f t="shared" si="18"/>
        <v>0</v>
      </c>
      <c r="H619">
        <f>IF(ISNUMBER((IF($B619&lt;206,INDEX(EfficiencyFunctions!C$2:C$206,$B619+1),INDEX(EfficiencyFunctions!C$2:C$206,$B619))-INDEX(EfficiencyFunctions!C$2:C$206,$B619))/($E619-$C619)*($A619-$C619)+INDEX(EfficiencyFunctions!C$2:C$206,$B619)),(IF($B619&lt;206,INDEX(EfficiencyFunctions!C$2:C$206,$B619+1),INDEX(EfficiencyFunctions!C$2:C$206,$B619))-INDEX(EfficiencyFunctions!C$2:C$206,$B619))/($E619-$C619)*($A619-$C619)+INDEX(EfficiencyFunctions!C$2:C$206,$B619),0)</f>
        <v>0</v>
      </c>
      <c r="I619">
        <f>IF(ISNUMBER((IF($B619&lt;206,INDEX(EfficiencyFunctions!D$2:D$206,$B619+1),INDEX(EfficiencyFunctions!D$2:D$206,$B619))-INDEX(EfficiencyFunctions!D$2:D$206,$B619))/($E619-$C619)*($A619-$C619)+INDEX(EfficiencyFunctions!D$2:D$206,$B619)),(IF($B619&lt;206,INDEX(EfficiencyFunctions!D$2:D$206,$B619+1),INDEX(EfficiencyFunctions!D$2:D$206,$B619))-INDEX(EfficiencyFunctions!D$2:D$206,$B619))/($E619-$C619)*($A619-$C619)+INDEX(EfficiencyFunctions!D$2:D$206,$B619),0)</f>
        <v>0</v>
      </c>
      <c r="J619">
        <f>IF(ISNUMBER((IF($B619&lt;206,INDEX(EfficiencyFunctions!E$2:E$206,$B619+1),INDEX(EfficiencyFunctions!E$2:E$206,$B619))-INDEX(EfficiencyFunctions!E$2:E$206,$B619))/($E619-$C619)*($A619-$C619)+INDEX(EfficiencyFunctions!E$2:E$206,$B619)),(IF($B619&lt;206,INDEX(EfficiencyFunctions!E$2:E$206,$B619+1),INDEX(EfficiencyFunctions!E$2:E$206,$B619))-INDEX(EfficiencyFunctions!E$2:E$206,$B619))/($E619-$C619)*($A619-$C619)+INDEX(EfficiencyFunctions!E$2:E$206,$B619),0)</f>
        <v>0</v>
      </c>
      <c r="K619">
        <f>IF(ISNUMBER((IF($B619&lt;206,INDEX(EfficiencyFunctions!F$2:F$206,$B619+1),INDEX(EfficiencyFunctions!F$2:F$206,$B619))-INDEX(EfficiencyFunctions!F$2:F$206,$B619))/($E619-$C619)*($A619-$C619)+INDEX(EfficiencyFunctions!F$2:F$206,$B619)),(IF($B619&lt;206,INDEX(EfficiencyFunctions!F$2:F$206,$B619+1),INDEX(EfficiencyFunctions!F$2:F$206,$B619))-INDEX(EfficiencyFunctions!F$2:F$206,$B619))/($E619-$C619)*($A619-$C619)+INDEX(EfficiencyFunctions!F$2:F$206,$B619),0)</f>
        <v>0</v>
      </c>
      <c r="L619">
        <f t="shared" si="19"/>
        <v>0</v>
      </c>
      <c r="M619">
        <f>IF(ISNUMBER(MainDisplay!I619),MainDisplay!I619*MainDisplay!$A$5/(683*SUMPRODUCT('Interpolated data'!G$3:G$1003,'Interpolated data'!L$3:L$1003,MainDisplay!I$3:I$1003)),0)</f>
        <v>0</v>
      </c>
    </row>
    <row r="620" spans="1:13" x14ac:dyDescent="0.25">
      <c r="A620" t="str">
        <f>IF(ISNUMBER(MainDisplay!G620),MainDisplay!G620,"")</f>
        <v/>
      </c>
      <c r="B620" t="e">
        <f>MATCH($A620,EfficiencyFunctions!$A$2:$A$206,1)</f>
        <v>#N/A</v>
      </c>
      <c r="C620" t="e">
        <f>INDEX(EfficiencyFunctions!$A$2:$A$206,B620)</f>
        <v>#N/A</v>
      </c>
      <c r="D620" t="e">
        <f>INDEX(EfficiencyFunctions!$B$2:$B$206,B620)</f>
        <v>#N/A</v>
      </c>
      <c r="E620" t="e">
        <f>IF(B620&lt;206,INDEX(EfficiencyFunctions!$A$2:$A$206,B620+1),1000000)</f>
        <v>#N/A</v>
      </c>
      <c r="F620" t="e">
        <f>IF(B620&lt;206,INDEX(EfficiencyFunctions!$B$2:$B$206,B620+1),INDEX(EfficiencyFunctions!$B$2:$B$206,B620))</f>
        <v>#N/A</v>
      </c>
      <c r="G620">
        <f t="shared" si="18"/>
        <v>0</v>
      </c>
      <c r="H620">
        <f>IF(ISNUMBER((IF($B620&lt;206,INDEX(EfficiencyFunctions!C$2:C$206,$B620+1),INDEX(EfficiencyFunctions!C$2:C$206,$B620))-INDEX(EfficiencyFunctions!C$2:C$206,$B620))/($E620-$C620)*($A620-$C620)+INDEX(EfficiencyFunctions!C$2:C$206,$B620)),(IF($B620&lt;206,INDEX(EfficiencyFunctions!C$2:C$206,$B620+1),INDEX(EfficiencyFunctions!C$2:C$206,$B620))-INDEX(EfficiencyFunctions!C$2:C$206,$B620))/($E620-$C620)*($A620-$C620)+INDEX(EfficiencyFunctions!C$2:C$206,$B620),0)</f>
        <v>0</v>
      </c>
      <c r="I620">
        <f>IF(ISNUMBER((IF($B620&lt;206,INDEX(EfficiencyFunctions!D$2:D$206,$B620+1),INDEX(EfficiencyFunctions!D$2:D$206,$B620))-INDEX(EfficiencyFunctions!D$2:D$206,$B620))/($E620-$C620)*($A620-$C620)+INDEX(EfficiencyFunctions!D$2:D$206,$B620)),(IF($B620&lt;206,INDEX(EfficiencyFunctions!D$2:D$206,$B620+1),INDEX(EfficiencyFunctions!D$2:D$206,$B620))-INDEX(EfficiencyFunctions!D$2:D$206,$B620))/($E620-$C620)*($A620-$C620)+INDEX(EfficiencyFunctions!D$2:D$206,$B620),0)</f>
        <v>0</v>
      </c>
      <c r="J620">
        <f>IF(ISNUMBER((IF($B620&lt;206,INDEX(EfficiencyFunctions!E$2:E$206,$B620+1),INDEX(EfficiencyFunctions!E$2:E$206,$B620))-INDEX(EfficiencyFunctions!E$2:E$206,$B620))/($E620-$C620)*($A620-$C620)+INDEX(EfficiencyFunctions!E$2:E$206,$B620)),(IF($B620&lt;206,INDEX(EfficiencyFunctions!E$2:E$206,$B620+1),INDEX(EfficiencyFunctions!E$2:E$206,$B620))-INDEX(EfficiencyFunctions!E$2:E$206,$B620))/($E620-$C620)*($A620-$C620)+INDEX(EfficiencyFunctions!E$2:E$206,$B620),0)</f>
        <v>0</v>
      </c>
      <c r="K620">
        <f>IF(ISNUMBER((IF($B620&lt;206,INDEX(EfficiencyFunctions!F$2:F$206,$B620+1),INDEX(EfficiencyFunctions!F$2:F$206,$B620))-INDEX(EfficiencyFunctions!F$2:F$206,$B620))/($E620-$C620)*($A620-$C620)+INDEX(EfficiencyFunctions!F$2:F$206,$B620)),(IF($B620&lt;206,INDEX(EfficiencyFunctions!F$2:F$206,$B620+1),INDEX(EfficiencyFunctions!F$2:F$206,$B620))-INDEX(EfficiencyFunctions!F$2:F$206,$B620))/($E620-$C620)*($A620-$C620)+INDEX(EfficiencyFunctions!F$2:F$206,$B620),0)</f>
        <v>0</v>
      </c>
      <c r="L620">
        <f t="shared" si="19"/>
        <v>0</v>
      </c>
      <c r="M620">
        <f>IF(ISNUMBER(MainDisplay!I620),MainDisplay!I620*MainDisplay!$A$5/(683*SUMPRODUCT('Interpolated data'!G$3:G$1003,'Interpolated data'!L$3:L$1003,MainDisplay!I$3:I$1003)),0)</f>
        <v>0</v>
      </c>
    </row>
    <row r="621" spans="1:13" x14ac:dyDescent="0.25">
      <c r="A621" t="str">
        <f>IF(ISNUMBER(MainDisplay!G621),MainDisplay!G621,"")</f>
        <v/>
      </c>
      <c r="B621" t="e">
        <f>MATCH($A621,EfficiencyFunctions!$A$2:$A$206,1)</f>
        <v>#N/A</v>
      </c>
      <c r="C621" t="e">
        <f>INDEX(EfficiencyFunctions!$A$2:$A$206,B621)</f>
        <v>#N/A</v>
      </c>
      <c r="D621" t="e">
        <f>INDEX(EfficiencyFunctions!$B$2:$B$206,B621)</f>
        <v>#N/A</v>
      </c>
      <c r="E621" t="e">
        <f>IF(B621&lt;206,INDEX(EfficiencyFunctions!$A$2:$A$206,B621+1),1000000)</f>
        <v>#N/A</v>
      </c>
      <c r="F621" t="e">
        <f>IF(B621&lt;206,INDEX(EfficiencyFunctions!$B$2:$B$206,B621+1),INDEX(EfficiencyFunctions!$B$2:$B$206,B621))</f>
        <v>#N/A</v>
      </c>
      <c r="G621">
        <f t="shared" si="18"/>
        <v>0</v>
      </c>
      <c r="H621">
        <f>IF(ISNUMBER((IF($B621&lt;206,INDEX(EfficiencyFunctions!C$2:C$206,$B621+1),INDEX(EfficiencyFunctions!C$2:C$206,$B621))-INDEX(EfficiencyFunctions!C$2:C$206,$B621))/($E621-$C621)*($A621-$C621)+INDEX(EfficiencyFunctions!C$2:C$206,$B621)),(IF($B621&lt;206,INDEX(EfficiencyFunctions!C$2:C$206,$B621+1),INDEX(EfficiencyFunctions!C$2:C$206,$B621))-INDEX(EfficiencyFunctions!C$2:C$206,$B621))/($E621-$C621)*($A621-$C621)+INDEX(EfficiencyFunctions!C$2:C$206,$B621),0)</f>
        <v>0</v>
      </c>
      <c r="I621">
        <f>IF(ISNUMBER((IF($B621&lt;206,INDEX(EfficiencyFunctions!D$2:D$206,$B621+1),INDEX(EfficiencyFunctions!D$2:D$206,$B621))-INDEX(EfficiencyFunctions!D$2:D$206,$B621))/($E621-$C621)*($A621-$C621)+INDEX(EfficiencyFunctions!D$2:D$206,$B621)),(IF($B621&lt;206,INDEX(EfficiencyFunctions!D$2:D$206,$B621+1),INDEX(EfficiencyFunctions!D$2:D$206,$B621))-INDEX(EfficiencyFunctions!D$2:D$206,$B621))/($E621-$C621)*($A621-$C621)+INDEX(EfficiencyFunctions!D$2:D$206,$B621),0)</f>
        <v>0</v>
      </c>
      <c r="J621">
        <f>IF(ISNUMBER((IF($B621&lt;206,INDEX(EfficiencyFunctions!E$2:E$206,$B621+1),INDEX(EfficiencyFunctions!E$2:E$206,$B621))-INDEX(EfficiencyFunctions!E$2:E$206,$B621))/($E621-$C621)*($A621-$C621)+INDEX(EfficiencyFunctions!E$2:E$206,$B621)),(IF($B621&lt;206,INDEX(EfficiencyFunctions!E$2:E$206,$B621+1),INDEX(EfficiencyFunctions!E$2:E$206,$B621))-INDEX(EfficiencyFunctions!E$2:E$206,$B621))/($E621-$C621)*($A621-$C621)+INDEX(EfficiencyFunctions!E$2:E$206,$B621),0)</f>
        <v>0</v>
      </c>
      <c r="K621">
        <f>IF(ISNUMBER((IF($B621&lt;206,INDEX(EfficiencyFunctions!F$2:F$206,$B621+1),INDEX(EfficiencyFunctions!F$2:F$206,$B621))-INDEX(EfficiencyFunctions!F$2:F$206,$B621))/($E621-$C621)*($A621-$C621)+INDEX(EfficiencyFunctions!F$2:F$206,$B621)),(IF($B621&lt;206,INDEX(EfficiencyFunctions!F$2:F$206,$B621+1),INDEX(EfficiencyFunctions!F$2:F$206,$B621))-INDEX(EfficiencyFunctions!F$2:F$206,$B621))/($E621-$C621)*($A621-$C621)+INDEX(EfficiencyFunctions!F$2:F$206,$B621),0)</f>
        <v>0</v>
      </c>
      <c r="L621">
        <f t="shared" si="19"/>
        <v>0</v>
      </c>
      <c r="M621">
        <f>IF(ISNUMBER(MainDisplay!I621),MainDisplay!I621*MainDisplay!$A$5/(683*SUMPRODUCT('Interpolated data'!G$3:G$1003,'Interpolated data'!L$3:L$1003,MainDisplay!I$3:I$1003)),0)</f>
        <v>0</v>
      </c>
    </row>
    <row r="622" spans="1:13" x14ac:dyDescent="0.25">
      <c r="A622" t="str">
        <f>IF(ISNUMBER(MainDisplay!G622),MainDisplay!G622,"")</f>
        <v/>
      </c>
      <c r="B622" t="e">
        <f>MATCH($A622,EfficiencyFunctions!$A$2:$A$206,1)</f>
        <v>#N/A</v>
      </c>
      <c r="C622" t="e">
        <f>INDEX(EfficiencyFunctions!$A$2:$A$206,B622)</f>
        <v>#N/A</v>
      </c>
      <c r="D622" t="e">
        <f>INDEX(EfficiencyFunctions!$B$2:$B$206,B622)</f>
        <v>#N/A</v>
      </c>
      <c r="E622" t="e">
        <f>IF(B622&lt;206,INDEX(EfficiencyFunctions!$A$2:$A$206,B622+1),1000000)</f>
        <v>#N/A</v>
      </c>
      <c r="F622" t="e">
        <f>IF(B622&lt;206,INDEX(EfficiencyFunctions!$B$2:$B$206,B622+1),INDEX(EfficiencyFunctions!$B$2:$B$206,B622))</f>
        <v>#N/A</v>
      </c>
      <c r="G622">
        <f t="shared" si="18"/>
        <v>0</v>
      </c>
      <c r="H622">
        <f>IF(ISNUMBER((IF($B622&lt;206,INDEX(EfficiencyFunctions!C$2:C$206,$B622+1),INDEX(EfficiencyFunctions!C$2:C$206,$B622))-INDEX(EfficiencyFunctions!C$2:C$206,$B622))/($E622-$C622)*($A622-$C622)+INDEX(EfficiencyFunctions!C$2:C$206,$B622)),(IF($B622&lt;206,INDEX(EfficiencyFunctions!C$2:C$206,$B622+1),INDEX(EfficiencyFunctions!C$2:C$206,$B622))-INDEX(EfficiencyFunctions!C$2:C$206,$B622))/($E622-$C622)*($A622-$C622)+INDEX(EfficiencyFunctions!C$2:C$206,$B622),0)</f>
        <v>0</v>
      </c>
      <c r="I622">
        <f>IF(ISNUMBER((IF($B622&lt;206,INDEX(EfficiencyFunctions!D$2:D$206,$B622+1),INDEX(EfficiencyFunctions!D$2:D$206,$B622))-INDEX(EfficiencyFunctions!D$2:D$206,$B622))/($E622-$C622)*($A622-$C622)+INDEX(EfficiencyFunctions!D$2:D$206,$B622)),(IF($B622&lt;206,INDEX(EfficiencyFunctions!D$2:D$206,$B622+1),INDEX(EfficiencyFunctions!D$2:D$206,$B622))-INDEX(EfficiencyFunctions!D$2:D$206,$B622))/($E622-$C622)*($A622-$C622)+INDEX(EfficiencyFunctions!D$2:D$206,$B622),0)</f>
        <v>0</v>
      </c>
      <c r="J622">
        <f>IF(ISNUMBER((IF($B622&lt;206,INDEX(EfficiencyFunctions!E$2:E$206,$B622+1),INDEX(EfficiencyFunctions!E$2:E$206,$B622))-INDEX(EfficiencyFunctions!E$2:E$206,$B622))/($E622-$C622)*($A622-$C622)+INDEX(EfficiencyFunctions!E$2:E$206,$B622)),(IF($B622&lt;206,INDEX(EfficiencyFunctions!E$2:E$206,$B622+1),INDEX(EfficiencyFunctions!E$2:E$206,$B622))-INDEX(EfficiencyFunctions!E$2:E$206,$B622))/($E622-$C622)*($A622-$C622)+INDEX(EfficiencyFunctions!E$2:E$206,$B622),0)</f>
        <v>0</v>
      </c>
      <c r="K622">
        <f>IF(ISNUMBER((IF($B622&lt;206,INDEX(EfficiencyFunctions!F$2:F$206,$B622+1),INDEX(EfficiencyFunctions!F$2:F$206,$B622))-INDEX(EfficiencyFunctions!F$2:F$206,$B622))/($E622-$C622)*($A622-$C622)+INDEX(EfficiencyFunctions!F$2:F$206,$B622)),(IF($B622&lt;206,INDEX(EfficiencyFunctions!F$2:F$206,$B622+1),INDEX(EfficiencyFunctions!F$2:F$206,$B622))-INDEX(EfficiencyFunctions!F$2:F$206,$B622))/($E622-$C622)*($A622-$C622)+INDEX(EfficiencyFunctions!F$2:F$206,$B622),0)</f>
        <v>0</v>
      </c>
      <c r="L622">
        <f t="shared" si="19"/>
        <v>0</v>
      </c>
      <c r="M622">
        <f>IF(ISNUMBER(MainDisplay!I622),MainDisplay!I622*MainDisplay!$A$5/(683*SUMPRODUCT('Interpolated data'!G$3:G$1003,'Interpolated data'!L$3:L$1003,MainDisplay!I$3:I$1003)),0)</f>
        <v>0</v>
      </c>
    </row>
    <row r="623" spans="1:13" x14ac:dyDescent="0.25">
      <c r="A623" t="str">
        <f>IF(ISNUMBER(MainDisplay!G623),MainDisplay!G623,"")</f>
        <v/>
      </c>
      <c r="B623" t="e">
        <f>MATCH($A623,EfficiencyFunctions!$A$2:$A$206,1)</f>
        <v>#N/A</v>
      </c>
      <c r="C623" t="e">
        <f>INDEX(EfficiencyFunctions!$A$2:$A$206,B623)</f>
        <v>#N/A</v>
      </c>
      <c r="D623" t="e">
        <f>INDEX(EfficiencyFunctions!$B$2:$B$206,B623)</f>
        <v>#N/A</v>
      </c>
      <c r="E623" t="e">
        <f>IF(B623&lt;206,INDEX(EfficiencyFunctions!$A$2:$A$206,B623+1),1000000)</f>
        <v>#N/A</v>
      </c>
      <c r="F623" t="e">
        <f>IF(B623&lt;206,INDEX(EfficiencyFunctions!$B$2:$B$206,B623+1),INDEX(EfficiencyFunctions!$B$2:$B$206,B623))</f>
        <v>#N/A</v>
      </c>
      <c r="G623">
        <f t="shared" si="18"/>
        <v>0</v>
      </c>
      <c r="H623">
        <f>IF(ISNUMBER((IF($B623&lt;206,INDEX(EfficiencyFunctions!C$2:C$206,$B623+1),INDEX(EfficiencyFunctions!C$2:C$206,$B623))-INDEX(EfficiencyFunctions!C$2:C$206,$B623))/($E623-$C623)*($A623-$C623)+INDEX(EfficiencyFunctions!C$2:C$206,$B623)),(IF($B623&lt;206,INDEX(EfficiencyFunctions!C$2:C$206,$B623+1),INDEX(EfficiencyFunctions!C$2:C$206,$B623))-INDEX(EfficiencyFunctions!C$2:C$206,$B623))/($E623-$C623)*($A623-$C623)+INDEX(EfficiencyFunctions!C$2:C$206,$B623),0)</f>
        <v>0</v>
      </c>
      <c r="I623">
        <f>IF(ISNUMBER((IF($B623&lt;206,INDEX(EfficiencyFunctions!D$2:D$206,$B623+1),INDEX(EfficiencyFunctions!D$2:D$206,$B623))-INDEX(EfficiencyFunctions!D$2:D$206,$B623))/($E623-$C623)*($A623-$C623)+INDEX(EfficiencyFunctions!D$2:D$206,$B623)),(IF($B623&lt;206,INDEX(EfficiencyFunctions!D$2:D$206,$B623+1),INDEX(EfficiencyFunctions!D$2:D$206,$B623))-INDEX(EfficiencyFunctions!D$2:D$206,$B623))/($E623-$C623)*($A623-$C623)+INDEX(EfficiencyFunctions!D$2:D$206,$B623),0)</f>
        <v>0</v>
      </c>
      <c r="J623">
        <f>IF(ISNUMBER((IF($B623&lt;206,INDEX(EfficiencyFunctions!E$2:E$206,$B623+1),INDEX(EfficiencyFunctions!E$2:E$206,$B623))-INDEX(EfficiencyFunctions!E$2:E$206,$B623))/($E623-$C623)*($A623-$C623)+INDEX(EfficiencyFunctions!E$2:E$206,$B623)),(IF($B623&lt;206,INDEX(EfficiencyFunctions!E$2:E$206,$B623+1),INDEX(EfficiencyFunctions!E$2:E$206,$B623))-INDEX(EfficiencyFunctions!E$2:E$206,$B623))/($E623-$C623)*($A623-$C623)+INDEX(EfficiencyFunctions!E$2:E$206,$B623),0)</f>
        <v>0</v>
      </c>
      <c r="K623">
        <f>IF(ISNUMBER((IF($B623&lt;206,INDEX(EfficiencyFunctions!F$2:F$206,$B623+1),INDEX(EfficiencyFunctions!F$2:F$206,$B623))-INDEX(EfficiencyFunctions!F$2:F$206,$B623))/($E623-$C623)*($A623-$C623)+INDEX(EfficiencyFunctions!F$2:F$206,$B623)),(IF($B623&lt;206,INDEX(EfficiencyFunctions!F$2:F$206,$B623+1),INDEX(EfficiencyFunctions!F$2:F$206,$B623))-INDEX(EfficiencyFunctions!F$2:F$206,$B623))/($E623-$C623)*($A623-$C623)+INDEX(EfficiencyFunctions!F$2:F$206,$B623),0)</f>
        <v>0</v>
      </c>
      <c r="L623">
        <f t="shared" si="19"/>
        <v>0</v>
      </c>
      <c r="M623">
        <f>IF(ISNUMBER(MainDisplay!I623),MainDisplay!I623*MainDisplay!$A$5/(683*SUMPRODUCT('Interpolated data'!G$3:G$1003,'Interpolated data'!L$3:L$1003,MainDisplay!I$3:I$1003)),0)</f>
        <v>0</v>
      </c>
    </row>
    <row r="624" spans="1:13" x14ac:dyDescent="0.25">
      <c r="A624" t="str">
        <f>IF(ISNUMBER(MainDisplay!G624),MainDisplay!G624,"")</f>
        <v/>
      </c>
      <c r="B624" t="e">
        <f>MATCH($A624,EfficiencyFunctions!$A$2:$A$206,1)</f>
        <v>#N/A</v>
      </c>
      <c r="C624" t="e">
        <f>INDEX(EfficiencyFunctions!$A$2:$A$206,B624)</f>
        <v>#N/A</v>
      </c>
      <c r="D624" t="e">
        <f>INDEX(EfficiencyFunctions!$B$2:$B$206,B624)</f>
        <v>#N/A</v>
      </c>
      <c r="E624" t="e">
        <f>IF(B624&lt;206,INDEX(EfficiencyFunctions!$A$2:$A$206,B624+1),1000000)</f>
        <v>#N/A</v>
      </c>
      <c r="F624" t="e">
        <f>IF(B624&lt;206,INDEX(EfficiencyFunctions!$B$2:$B$206,B624+1),INDEX(EfficiencyFunctions!$B$2:$B$206,B624))</f>
        <v>#N/A</v>
      </c>
      <c r="G624">
        <f t="shared" si="18"/>
        <v>0</v>
      </c>
      <c r="H624">
        <f>IF(ISNUMBER((IF($B624&lt;206,INDEX(EfficiencyFunctions!C$2:C$206,$B624+1),INDEX(EfficiencyFunctions!C$2:C$206,$B624))-INDEX(EfficiencyFunctions!C$2:C$206,$B624))/($E624-$C624)*($A624-$C624)+INDEX(EfficiencyFunctions!C$2:C$206,$B624)),(IF($B624&lt;206,INDEX(EfficiencyFunctions!C$2:C$206,$B624+1),INDEX(EfficiencyFunctions!C$2:C$206,$B624))-INDEX(EfficiencyFunctions!C$2:C$206,$B624))/($E624-$C624)*($A624-$C624)+INDEX(EfficiencyFunctions!C$2:C$206,$B624),0)</f>
        <v>0</v>
      </c>
      <c r="I624">
        <f>IF(ISNUMBER((IF($B624&lt;206,INDEX(EfficiencyFunctions!D$2:D$206,$B624+1),INDEX(EfficiencyFunctions!D$2:D$206,$B624))-INDEX(EfficiencyFunctions!D$2:D$206,$B624))/($E624-$C624)*($A624-$C624)+INDEX(EfficiencyFunctions!D$2:D$206,$B624)),(IF($B624&lt;206,INDEX(EfficiencyFunctions!D$2:D$206,$B624+1),INDEX(EfficiencyFunctions!D$2:D$206,$B624))-INDEX(EfficiencyFunctions!D$2:D$206,$B624))/($E624-$C624)*($A624-$C624)+INDEX(EfficiencyFunctions!D$2:D$206,$B624),0)</f>
        <v>0</v>
      </c>
      <c r="J624">
        <f>IF(ISNUMBER((IF($B624&lt;206,INDEX(EfficiencyFunctions!E$2:E$206,$B624+1),INDEX(EfficiencyFunctions!E$2:E$206,$B624))-INDEX(EfficiencyFunctions!E$2:E$206,$B624))/($E624-$C624)*($A624-$C624)+INDEX(EfficiencyFunctions!E$2:E$206,$B624)),(IF($B624&lt;206,INDEX(EfficiencyFunctions!E$2:E$206,$B624+1),INDEX(EfficiencyFunctions!E$2:E$206,$B624))-INDEX(EfficiencyFunctions!E$2:E$206,$B624))/($E624-$C624)*($A624-$C624)+INDEX(EfficiencyFunctions!E$2:E$206,$B624),0)</f>
        <v>0</v>
      </c>
      <c r="K624">
        <f>IF(ISNUMBER((IF($B624&lt;206,INDEX(EfficiencyFunctions!F$2:F$206,$B624+1),INDEX(EfficiencyFunctions!F$2:F$206,$B624))-INDEX(EfficiencyFunctions!F$2:F$206,$B624))/($E624-$C624)*($A624-$C624)+INDEX(EfficiencyFunctions!F$2:F$206,$B624)),(IF($B624&lt;206,INDEX(EfficiencyFunctions!F$2:F$206,$B624+1),INDEX(EfficiencyFunctions!F$2:F$206,$B624))-INDEX(EfficiencyFunctions!F$2:F$206,$B624))/($E624-$C624)*($A624-$C624)+INDEX(EfficiencyFunctions!F$2:F$206,$B624),0)</f>
        <v>0</v>
      </c>
      <c r="L624">
        <f t="shared" si="19"/>
        <v>0</v>
      </c>
      <c r="M624">
        <f>IF(ISNUMBER(MainDisplay!I624),MainDisplay!I624*MainDisplay!$A$5/(683*SUMPRODUCT('Interpolated data'!G$3:G$1003,'Interpolated data'!L$3:L$1003,MainDisplay!I$3:I$1003)),0)</f>
        <v>0</v>
      </c>
    </row>
    <row r="625" spans="1:13" x14ac:dyDescent="0.25">
      <c r="A625" t="str">
        <f>IF(ISNUMBER(MainDisplay!G625),MainDisplay!G625,"")</f>
        <v/>
      </c>
      <c r="B625" t="e">
        <f>MATCH($A625,EfficiencyFunctions!$A$2:$A$206,1)</f>
        <v>#N/A</v>
      </c>
      <c r="C625" t="e">
        <f>INDEX(EfficiencyFunctions!$A$2:$A$206,B625)</f>
        <v>#N/A</v>
      </c>
      <c r="D625" t="e">
        <f>INDEX(EfficiencyFunctions!$B$2:$B$206,B625)</f>
        <v>#N/A</v>
      </c>
      <c r="E625" t="e">
        <f>IF(B625&lt;206,INDEX(EfficiencyFunctions!$A$2:$A$206,B625+1),1000000)</f>
        <v>#N/A</v>
      </c>
      <c r="F625" t="e">
        <f>IF(B625&lt;206,INDEX(EfficiencyFunctions!$B$2:$B$206,B625+1),INDEX(EfficiencyFunctions!$B$2:$B$206,B625))</f>
        <v>#N/A</v>
      </c>
      <c r="G625">
        <f t="shared" si="18"/>
        <v>0</v>
      </c>
      <c r="H625">
        <f>IF(ISNUMBER((IF($B625&lt;206,INDEX(EfficiencyFunctions!C$2:C$206,$B625+1),INDEX(EfficiencyFunctions!C$2:C$206,$B625))-INDEX(EfficiencyFunctions!C$2:C$206,$B625))/($E625-$C625)*($A625-$C625)+INDEX(EfficiencyFunctions!C$2:C$206,$B625)),(IF($B625&lt;206,INDEX(EfficiencyFunctions!C$2:C$206,$B625+1),INDEX(EfficiencyFunctions!C$2:C$206,$B625))-INDEX(EfficiencyFunctions!C$2:C$206,$B625))/($E625-$C625)*($A625-$C625)+INDEX(EfficiencyFunctions!C$2:C$206,$B625),0)</f>
        <v>0</v>
      </c>
      <c r="I625">
        <f>IF(ISNUMBER((IF($B625&lt;206,INDEX(EfficiencyFunctions!D$2:D$206,$B625+1),INDEX(EfficiencyFunctions!D$2:D$206,$B625))-INDEX(EfficiencyFunctions!D$2:D$206,$B625))/($E625-$C625)*($A625-$C625)+INDEX(EfficiencyFunctions!D$2:D$206,$B625)),(IF($B625&lt;206,INDEX(EfficiencyFunctions!D$2:D$206,$B625+1),INDEX(EfficiencyFunctions!D$2:D$206,$B625))-INDEX(EfficiencyFunctions!D$2:D$206,$B625))/($E625-$C625)*($A625-$C625)+INDEX(EfficiencyFunctions!D$2:D$206,$B625),0)</f>
        <v>0</v>
      </c>
      <c r="J625">
        <f>IF(ISNUMBER((IF($B625&lt;206,INDEX(EfficiencyFunctions!E$2:E$206,$B625+1),INDEX(EfficiencyFunctions!E$2:E$206,$B625))-INDEX(EfficiencyFunctions!E$2:E$206,$B625))/($E625-$C625)*($A625-$C625)+INDEX(EfficiencyFunctions!E$2:E$206,$B625)),(IF($B625&lt;206,INDEX(EfficiencyFunctions!E$2:E$206,$B625+1),INDEX(EfficiencyFunctions!E$2:E$206,$B625))-INDEX(EfficiencyFunctions!E$2:E$206,$B625))/($E625-$C625)*($A625-$C625)+INDEX(EfficiencyFunctions!E$2:E$206,$B625),0)</f>
        <v>0</v>
      </c>
      <c r="K625">
        <f>IF(ISNUMBER((IF($B625&lt;206,INDEX(EfficiencyFunctions!F$2:F$206,$B625+1),INDEX(EfficiencyFunctions!F$2:F$206,$B625))-INDEX(EfficiencyFunctions!F$2:F$206,$B625))/($E625-$C625)*($A625-$C625)+INDEX(EfficiencyFunctions!F$2:F$206,$B625)),(IF($B625&lt;206,INDEX(EfficiencyFunctions!F$2:F$206,$B625+1),INDEX(EfficiencyFunctions!F$2:F$206,$B625))-INDEX(EfficiencyFunctions!F$2:F$206,$B625))/($E625-$C625)*($A625-$C625)+INDEX(EfficiencyFunctions!F$2:F$206,$B625),0)</f>
        <v>0</v>
      </c>
      <c r="L625">
        <f t="shared" si="19"/>
        <v>0</v>
      </c>
      <c r="M625">
        <f>IF(ISNUMBER(MainDisplay!I625),MainDisplay!I625*MainDisplay!$A$5/(683*SUMPRODUCT('Interpolated data'!G$3:G$1003,'Interpolated data'!L$3:L$1003,MainDisplay!I$3:I$1003)),0)</f>
        <v>0</v>
      </c>
    </row>
    <row r="626" spans="1:13" x14ac:dyDescent="0.25">
      <c r="A626" t="str">
        <f>IF(ISNUMBER(MainDisplay!G626),MainDisplay!G626,"")</f>
        <v/>
      </c>
      <c r="B626" t="e">
        <f>MATCH($A626,EfficiencyFunctions!$A$2:$A$206,1)</f>
        <v>#N/A</v>
      </c>
      <c r="C626" t="e">
        <f>INDEX(EfficiencyFunctions!$A$2:$A$206,B626)</f>
        <v>#N/A</v>
      </c>
      <c r="D626" t="e">
        <f>INDEX(EfficiencyFunctions!$B$2:$B$206,B626)</f>
        <v>#N/A</v>
      </c>
      <c r="E626" t="e">
        <f>IF(B626&lt;206,INDEX(EfficiencyFunctions!$A$2:$A$206,B626+1),1000000)</f>
        <v>#N/A</v>
      </c>
      <c r="F626" t="e">
        <f>IF(B626&lt;206,INDEX(EfficiencyFunctions!$B$2:$B$206,B626+1),INDEX(EfficiencyFunctions!$B$2:$B$206,B626))</f>
        <v>#N/A</v>
      </c>
      <c r="G626">
        <f t="shared" si="18"/>
        <v>0</v>
      </c>
      <c r="H626">
        <f>IF(ISNUMBER((IF($B626&lt;206,INDEX(EfficiencyFunctions!C$2:C$206,$B626+1),INDEX(EfficiencyFunctions!C$2:C$206,$B626))-INDEX(EfficiencyFunctions!C$2:C$206,$B626))/($E626-$C626)*($A626-$C626)+INDEX(EfficiencyFunctions!C$2:C$206,$B626)),(IF($B626&lt;206,INDEX(EfficiencyFunctions!C$2:C$206,$B626+1),INDEX(EfficiencyFunctions!C$2:C$206,$B626))-INDEX(EfficiencyFunctions!C$2:C$206,$B626))/($E626-$C626)*($A626-$C626)+INDEX(EfficiencyFunctions!C$2:C$206,$B626),0)</f>
        <v>0</v>
      </c>
      <c r="I626">
        <f>IF(ISNUMBER((IF($B626&lt;206,INDEX(EfficiencyFunctions!D$2:D$206,$B626+1),INDEX(EfficiencyFunctions!D$2:D$206,$B626))-INDEX(EfficiencyFunctions!D$2:D$206,$B626))/($E626-$C626)*($A626-$C626)+INDEX(EfficiencyFunctions!D$2:D$206,$B626)),(IF($B626&lt;206,INDEX(EfficiencyFunctions!D$2:D$206,$B626+1),INDEX(EfficiencyFunctions!D$2:D$206,$B626))-INDEX(EfficiencyFunctions!D$2:D$206,$B626))/($E626-$C626)*($A626-$C626)+INDEX(EfficiencyFunctions!D$2:D$206,$B626),0)</f>
        <v>0</v>
      </c>
      <c r="J626">
        <f>IF(ISNUMBER((IF($B626&lt;206,INDEX(EfficiencyFunctions!E$2:E$206,$B626+1),INDEX(EfficiencyFunctions!E$2:E$206,$B626))-INDEX(EfficiencyFunctions!E$2:E$206,$B626))/($E626-$C626)*($A626-$C626)+INDEX(EfficiencyFunctions!E$2:E$206,$B626)),(IF($B626&lt;206,INDEX(EfficiencyFunctions!E$2:E$206,$B626+1),INDEX(EfficiencyFunctions!E$2:E$206,$B626))-INDEX(EfficiencyFunctions!E$2:E$206,$B626))/($E626-$C626)*($A626-$C626)+INDEX(EfficiencyFunctions!E$2:E$206,$B626),0)</f>
        <v>0</v>
      </c>
      <c r="K626">
        <f>IF(ISNUMBER((IF($B626&lt;206,INDEX(EfficiencyFunctions!F$2:F$206,$B626+1),INDEX(EfficiencyFunctions!F$2:F$206,$B626))-INDEX(EfficiencyFunctions!F$2:F$206,$B626))/($E626-$C626)*($A626-$C626)+INDEX(EfficiencyFunctions!F$2:F$206,$B626)),(IF($B626&lt;206,INDEX(EfficiencyFunctions!F$2:F$206,$B626+1),INDEX(EfficiencyFunctions!F$2:F$206,$B626))-INDEX(EfficiencyFunctions!F$2:F$206,$B626))/($E626-$C626)*($A626-$C626)+INDEX(EfficiencyFunctions!F$2:F$206,$B626),0)</f>
        <v>0</v>
      </c>
      <c r="L626">
        <f t="shared" si="19"/>
        <v>0</v>
      </c>
      <c r="M626">
        <f>IF(ISNUMBER(MainDisplay!I626),MainDisplay!I626*MainDisplay!$A$5/(683*SUMPRODUCT('Interpolated data'!G$3:G$1003,'Interpolated data'!L$3:L$1003,MainDisplay!I$3:I$1003)),0)</f>
        <v>0</v>
      </c>
    </row>
    <row r="627" spans="1:13" x14ac:dyDescent="0.25">
      <c r="A627" t="str">
        <f>IF(ISNUMBER(MainDisplay!G627),MainDisplay!G627,"")</f>
        <v/>
      </c>
      <c r="B627" t="e">
        <f>MATCH($A627,EfficiencyFunctions!$A$2:$A$206,1)</f>
        <v>#N/A</v>
      </c>
      <c r="C627" t="e">
        <f>INDEX(EfficiencyFunctions!$A$2:$A$206,B627)</f>
        <v>#N/A</v>
      </c>
      <c r="D627" t="e">
        <f>INDEX(EfficiencyFunctions!$B$2:$B$206,B627)</f>
        <v>#N/A</v>
      </c>
      <c r="E627" t="e">
        <f>IF(B627&lt;206,INDEX(EfficiencyFunctions!$A$2:$A$206,B627+1),1000000)</f>
        <v>#N/A</v>
      </c>
      <c r="F627" t="e">
        <f>IF(B627&lt;206,INDEX(EfficiencyFunctions!$B$2:$B$206,B627+1),INDEX(EfficiencyFunctions!$B$2:$B$206,B627))</f>
        <v>#N/A</v>
      </c>
      <c r="G627">
        <f t="shared" si="18"/>
        <v>0</v>
      </c>
      <c r="H627">
        <f>IF(ISNUMBER((IF($B627&lt;206,INDEX(EfficiencyFunctions!C$2:C$206,$B627+1),INDEX(EfficiencyFunctions!C$2:C$206,$B627))-INDEX(EfficiencyFunctions!C$2:C$206,$B627))/($E627-$C627)*($A627-$C627)+INDEX(EfficiencyFunctions!C$2:C$206,$B627)),(IF($B627&lt;206,INDEX(EfficiencyFunctions!C$2:C$206,$B627+1),INDEX(EfficiencyFunctions!C$2:C$206,$B627))-INDEX(EfficiencyFunctions!C$2:C$206,$B627))/($E627-$C627)*($A627-$C627)+INDEX(EfficiencyFunctions!C$2:C$206,$B627),0)</f>
        <v>0</v>
      </c>
      <c r="I627">
        <f>IF(ISNUMBER((IF($B627&lt;206,INDEX(EfficiencyFunctions!D$2:D$206,$B627+1),INDEX(EfficiencyFunctions!D$2:D$206,$B627))-INDEX(EfficiencyFunctions!D$2:D$206,$B627))/($E627-$C627)*($A627-$C627)+INDEX(EfficiencyFunctions!D$2:D$206,$B627)),(IF($B627&lt;206,INDEX(EfficiencyFunctions!D$2:D$206,$B627+1),INDEX(EfficiencyFunctions!D$2:D$206,$B627))-INDEX(EfficiencyFunctions!D$2:D$206,$B627))/($E627-$C627)*($A627-$C627)+INDEX(EfficiencyFunctions!D$2:D$206,$B627),0)</f>
        <v>0</v>
      </c>
      <c r="J627">
        <f>IF(ISNUMBER((IF($B627&lt;206,INDEX(EfficiencyFunctions!E$2:E$206,$B627+1),INDEX(EfficiencyFunctions!E$2:E$206,$B627))-INDEX(EfficiencyFunctions!E$2:E$206,$B627))/($E627-$C627)*($A627-$C627)+INDEX(EfficiencyFunctions!E$2:E$206,$B627)),(IF($B627&lt;206,INDEX(EfficiencyFunctions!E$2:E$206,$B627+1),INDEX(EfficiencyFunctions!E$2:E$206,$B627))-INDEX(EfficiencyFunctions!E$2:E$206,$B627))/($E627-$C627)*($A627-$C627)+INDEX(EfficiencyFunctions!E$2:E$206,$B627),0)</f>
        <v>0</v>
      </c>
      <c r="K627">
        <f>IF(ISNUMBER((IF($B627&lt;206,INDEX(EfficiencyFunctions!F$2:F$206,$B627+1),INDEX(EfficiencyFunctions!F$2:F$206,$B627))-INDEX(EfficiencyFunctions!F$2:F$206,$B627))/($E627-$C627)*($A627-$C627)+INDEX(EfficiencyFunctions!F$2:F$206,$B627)),(IF($B627&lt;206,INDEX(EfficiencyFunctions!F$2:F$206,$B627+1),INDEX(EfficiencyFunctions!F$2:F$206,$B627))-INDEX(EfficiencyFunctions!F$2:F$206,$B627))/($E627-$C627)*($A627-$C627)+INDEX(EfficiencyFunctions!F$2:F$206,$B627),0)</f>
        <v>0</v>
      </c>
      <c r="L627">
        <f t="shared" si="19"/>
        <v>0</v>
      </c>
      <c r="M627">
        <f>IF(ISNUMBER(MainDisplay!I627),MainDisplay!I627*MainDisplay!$A$5/(683*SUMPRODUCT('Interpolated data'!G$3:G$1003,'Interpolated data'!L$3:L$1003,MainDisplay!I$3:I$1003)),0)</f>
        <v>0</v>
      </c>
    </row>
    <row r="628" spans="1:13" x14ac:dyDescent="0.25">
      <c r="A628" t="str">
        <f>IF(ISNUMBER(MainDisplay!G628),MainDisplay!G628,"")</f>
        <v/>
      </c>
      <c r="B628" t="e">
        <f>MATCH($A628,EfficiencyFunctions!$A$2:$A$206,1)</f>
        <v>#N/A</v>
      </c>
      <c r="C628" t="e">
        <f>INDEX(EfficiencyFunctions!$A$2:$A$206,B628)</f>
        <v>#N/A</v>
      </c>
      <c r="D628" t="e">
        <f>INDEX(EfficiencyFunctions!$B$2:$B$206,B628)</f>
        <v>#N/A</v>
      </c>
      <c r="E628" t="e">
        <f>IF(B628&lt;206,INDEX(EfficiencyFunctions!$A$2:$A$206,B628+1),1000000)</f>
        <v>#N/A</v>
      </c>
      <c r="F628" t="e">
        <f>IF(B628&lt;206,INDEX(EfficiencyFunctions!$B$2:$B$206,B628+1),INDEX(EfficiencyFunctions!$B$2:$B$206,B628))</f>
        <v>#N/A</v>
      </c>
      <c r="G628">
        <f t="shared" si="18"/>
        <v>0</v>
      </c>
      <c r="H628">
        <f>IF(ISNUMBER((IF($B628&lt;206,INDEX(EfficiencyFunctions!C$2:C$206,$B628+1),INDEX(EfficiencyFunctions!C$2:C$206,$B628))-INDEX(EfficiencyFunctions!C$2:C$206,$B628))/($E628-$C628)*($A628-$C628)+INDEX(EfficiencyFunctions!C$2:C$206,$B628)),(IF($B628&lt;206,INDEX(EfficiencyFunctions!C$2:C$206,$B628+1),INDEX(EfficiencyFunctions!C$2:C$206,$B628))-INDEX(EfficiencyFunctions!C$2:C$206,$B628))/($E628-$C628)*($A628-$C628)+INDEX(EfficiencyFunctions!C$2:C$206,$B628),0)</f>
        <v>0</v>
      </c>
      <c r="I628">
        <f>IF(ISNUMBER((IF($B628&lt;206,INDEX(EfficiencyFunctions!D$2:D$206,$B628+1),INDEX(EfficiencyFunctions!D$2:D$206,$B628))-INDEX(EfficiencyFunctions!D$2:D$206,$B628))/($E628-$C628)*($A628-$C628)+INDEX(EfficiencyFunctions!D$2:D$206,$B628)),(IF($B628&lt;206,INDEX(EfficiencyFunctions!D$2:D$206,$B628+1),INDEX(EfficiencyFunctions!D$2:D$206,$B628))-INDEX(EfficiencyFunctions!D$2:D$206,$B628))/($E628-$C628)*($A628-$C628)+INDEX(EfficiencyFunctions!D$2:D$206,$B628),0)</f>
        <v>0</v>
      </c>
      <c r="J628">
        <f>IF(ISNUMBER((IF($B628&lt;206,INDEX(EfficiencyFunctions!E$2:E$206,$B628+1),INDEX(EfficiencyFunctions!E$2:E$206,$B628))-INDEX(EfficiencyFunctions!E$2:E$206,$B628))/($E628-$C628)*($A628-$C628)+INDEX(EfficiencyFunctions!E$2:E$206,$B628)),(IF($B628&lt;206,INDEX(EfficiencyFunctions!E$2:E$206,$B628+1),INDEX(EfficiencyFunctions!E$2:E$206,$B628))-INDEX(EfficiencyFunctions!E$2:E$206,$B628))/($E628-$C628)*($A628-$C628)+INDEX(EfficiencyFunctions!E$2:E$206,$B628),0)</f>
        <v>0</v>
      </c>
      <c r="K628">
        <f>IF(ISNUMBER((IF($B628&lt;206,INDEX(EfficiencyFunctions!F$2:F$206,$B628+1),INDEX(EfficiencyFunctions!F$2:F$206,$B628))-INDEX(EfficiencyFunctions!F$2:F$206,$B628))/($E628-$C628)*($A628-$C628)+INDEX(EfficiencyFunctions!F$2:F$206,$B628)),(IF($B628&lt;206,INDEX(EfficiencyFunctions!F$2:F$206,$B628+1),INDEX(EfficiencyFunctions!F$2:F$206,$B628))-INDEX(EfficiencyFunctions!F$2:F$206,$B628))/($E628-$C628)*($A628-$C628)+INDEX(EfficiencyFunctions!F$2:F$206,$B628),0)</f>
        <v>0</v>
      </c>
      <c r="L628">
        <f t="shared" si="19"/>
        <v>0</v>
      </c>
      <c r="M628">
        <f>IF(ISNUMBER(MainDisplay!I628),MainDisplay!I628*MainDisplay!$A$5/(683*SUMPRODUCT('Interpolated data'!G$3:G$1003,'Interpolated data'!L$3:L$1003,MainDisplay!I$3:I$1003)),0)</f>
        <v>0</v>
      </c>
    </row>
    <row r="629" spans="1:13" x14ac:dyDescent="0.25">
      <c r="A629" t="str">
        <f>IF(ISNUMBER(MainDisplay!G629),MainDisplay!G629,"")</f>
        <v/>
      </c>
      <c r="B629" t="e">
        <f>MATCH($A629,EfficiencyFunctions!$A$2:$A$206,1)</f>
        <v>#N/A</v>
      </c>
      <c r="C629" t="e">
        <f>INDEX(EfficiencyFunctions!$A$2:$A$206,B629)</f>
        <v>#N/A</v>
      </c>
      <c r="D629" t="e">
        <f>INDEX(EfficiencyFunctions!$B$2:$B$206,B629)</f>
        <v>#N/A</v>
      </c>
      <c r="E629" t="e">
        <f>IF(B629&lt;206,INDEX(EfficiencyFunctions!$A$2:$A$206,B629+1),1000000)</f>
        <v>#N/A</v>
      </c>
      <c r="F629" t="e">
        <f>IF(B629&lt;206,INDEX(EfficiencyFunctions!$B$2:$B$206,B629+1),INDEX(EfficiencyFunctions!$B$2:$B$206,B629))</f>
        <v>#N/A</v>
      </c>
      <c r="G629">
        <f t="shared" si="18"/>
        <v>0</v>
      </c>
      <c r="H629">
        <f>IF(ISNUMBER((IF($B629&lt;206,INDEX(EfficiencyFunctions!C$2:C$206,$B629+1),INDEX(EfficiencyFunctions!C$2:C$206,$B629))-INDEX(EfficiencyFunctions!C$2:C$206,$B629))/($E629-$C629)*($A629-$C629)+INDEX(EfficiencyFunctions!C$2:C$206,$B629)),(IF($B629&lt;206,INDEX(EfficiencyFunctions!C$2:C$206,$B629+1),INDEX(EfficiencyFunctions!C$2:C$206,$B629))-INDEX(EfficiencyFunctions!C$2:C$206,$B629))/($E629-$C629)*($A629-$C629)+INDEX(EfficiencyFunctions!C$2:C$206,$B629),0)</f>
        <v>0</v>
      </c>
      <c r="I629">
        <f>IF(ISNUMBER((IF($B629&lt;206,INDEX(EfficiencyFunctions!D$2:D$206,$B629+1),INDEX(EfficiencyFunctions!D$2:D$206,$B629))-INDEX(EfficiencyFunctions!D$2:D$206,$B629))/($E629-$C629)*($A629-$C629)+INDEX(EfficiencyFunctions!D$2:D$206,$B629)),(IF($B629&lt;206,INDEX(EfficiencyFunctions!D$2:D$206,$B629+1),INDEX(EfficiencyFunctions!D$2:D$206,$B629))-INDEX(EfficiencyFunctions!D$2:D$206,$B629))/($E629-$C629)*($A629-$C629)+INDEX(EfficiencyFunctions!D$2:D$206,$B629),0)</f>
        <v>0</v>
      </c>
      <c r="J629">
        <f>IF(ISNUMBER((IF($B629&lt;206,INDEX(EfficiencyFunctions!E$2:E$206,$B629+1),INDEX(EfficiencyFunctions!E$2:E$206,$B629))-INDEX(EfficiencyFunctions!E$2:E$206,$B629))/($E629-$C629)*($A629-$C629)+INDEX(EfficiencyFunctions!E$2:E$206,$B629)),(IF($B629&lt;206,INDEX(EfficiencyFunctions!E$2:E$206,$B629+1),INDEX(EfficiencyFunctions!E$2:E$206,$B629))-INDEX(EfficiencyFunctions!E$2:E$206,$B629))/($E629-$C629)*($A629-$C629)+INDEX(EfficiencyFunctions!E$2:E$206,$B629),0)</f>
        <v>0</v>
      </c>
      <c r="K629">
        <f>IF(ISNUMBER((IF($B629&lt;206,INDEX(EfficiencyFunctions!F$2:F$206,$B629+1),INDEX(EfficiencyFunctions!F$2:F$206,$B629))-INDEX(EfficiencyFunctions!F$2:F$206,$B629))/($E629-$C629)*($A629-$C629)+INDEX(EfficiencyFunctions!F$2:F$206,$B629)),(IF($B629&lt;206,INDEX(EfficiencyFunctions!F$2:F$206,$B629+1),INDEX(EfficiencyFunctions!F$2:F$206,$B629))-INDEX(EfficiencyFunctions!F$2:F$206,$B629))/($E629-$C629)*($A629-$C629)+INDEX(EfficiencyFunctions!F$2:F$206,$B629),0)</f>
        <v>0</v>
      </c>
      <c r="L629">
        <f t="shared" si="19"/>
        <v>0</v>
      </c>
      <c r="M629">
        <f>IF(ISNUMBER(MainDisplay!I629),MainDisplay!I629*MainDisplay!$A$5/(683*SUMPRODUCT('Interpolated data'!G$3:G$1003,'Interpolated data'!L$3:L$1003,MainDisplay!I$3:I$1003)),0)</f>
        <v>0</v>
      </c>
    </row>
    <row r="630" spans="1:13" x14ac:dyDescent="0.25">
      <c r="A630" t="str">
        <f>IF(ISNUMBER(MainDisplay!G630),MainDisplay!G630,"")</f>
        <v/>
      </c>
      <c r="B630" t="e">
        <f>MATCH($A630,EfficiencyFunctions!$A$2:$A$206,1)</f>
        <v>#N/A</v>
      </c>
      <c r="C630" t="e">
        <f>INDEX(EfficiencyFunctions!$A$2:$A$206,B630)</f>
        <v>#N/A</v>
      </c>
      <c r="D630" t="e">
        <f>INDEX(EfficiencyFunctions!$B$2:$B$206,B630)</f>
        <v>#N/A</v>
      </c>
      <c r="E630" t="e">
        <f>IF(B630&lt;206,INDEX(EfficiencyFunctions!$A$2:$A$206,B630+1),1000000)</f>
        <v>#N/A</v>
      </c>
      <c r="F630" t="e">
        <f>IF(B630&lt;206,INDEX(EfficiencyFunctions!$B$2:$B$206,B630+1),INDEX(EfficiencyFunctions!$B$2:$B$206,B630))</f>
        <v>#N/A</v>
      </c>
      <c r="G630">
        <f t="shared" si="18"/>
        <v>0</v>
      </c>
      <c r="H630">
        <f>IF(ISNUMBER((IF($B630&lt;206,INDEX(EfficiencyFunctions!C$2:C$206,$B630+1),INDEX(EfficiencyFunctions!C$2:C$206,$B630))-INDEX(EfficiencyFunctions!C$2:C$206,$B630))/($E630-$C630)*($A630-$C630)+INDEX(EfficiencyFunctions!C$2:C$206,$B630)),(IF($B630&lt;206,INDEX(EfficiencyFunctions!C$2:C$206,$B630+1),INDEX(EfficiencyFunctions!C$2:C$206,$B630))-INDEX(EfficiencyFunctions!C$2:C$206,$B630))/($E630-$C630)*($A630-$C630)+INDEX(EfficiencyFunctions!C$2:C$206,$B630),0)</f>
        <v>0</v>
      </c>
      <c r="I630">
        <f>IF(ISNUMBER((IF($B630&lt;206,INDEX(EfficiencyFunctions!D$2:D$206,$B630+1),INDEX(EfficiencyFunctions!D$2:D$206,$B630))-INDEX(EfficiencyFunctions!D$2:D$206,$B630))/($E630-$C630)*($A630-$C630)+INDEX(EfficiencyFunctions!D$2:D$206,$B630)),(IF($B630&lt;206,INDEX(EfficiencyFunctions!D$2:D$206,$B630+1),INDEX(EfficiencyFunctions!D$2:D$206,$B630))-INDEX(EfficiencyFunctions!D$2:D$206,$B630))/($E630-$C630)*($A630-$C630)+INDEX(EfficiencyFunctions!D$2:D$206,$B630),0)</f>
        <v>0</v>
      </c>
      <c r="J630">
        <f>IF(ISNUMBER((IF($B630&lt;206,INDEX(EfficiencyFunctions!E$2:E$206,$B630+1),INDEX(EfficiencyFunctions!E$2:E$206,$B630))-INDEX(EfficiencyFunctions!E$2:E$206,$B630))/($E630-$C630)*($A630-$C630)+INDEX(EfficiencyFunctions!E$2:E$206,$B630)),(IF($B630&lt;206,INDEX(EfficiencyFunctions!E$2:E$206,$B630+1),INDEX(EfficiencyFunctions!E$2:E$206,$B630))-INDEX(EfficiencyFunctions!E$2:E$206,$B630))/($E630-$C630)*($A630-$C630)+INDEX(EfficiencyFunctions!E$2:E$206,$B630),0)</f>
        <v>0</v>
      </c>
      <c r="K630">
        <f>IF(ISNUMBER((IF($B630&lt;206,INDEX(EfficiencyFunctions!F$2:F$206,$B630+1),INDEX(EfficiencyFunctions!F$2:F$206,$B630))-INDEX(EfficiencyFunctions!F$2:F$206,$B630))/($E630-$C630)*($A630-$C630)+INDEX(EfficiencyFunctions!F$2:F$206,$B630)),(IF($B630&lt;206,INDEX(EfficiencyFunctions!F$2:F$206,$B630+1),INDEX(EfficiencyFunctions!F$2:F$206,$B630))-INDEX(EfficiencyFunctions!F$2:F$206,$B630))/($E630-$C630)*($A630-$C630)+INDEX(EfficiencyFunctions!F$2:F$206,$B630),0)</f>
        <v>0</v>
      </c>
      <c r="L630">
        <f t="shared" si="19"/>
        <v>0</v>
      </c>
      <c r="M630">
        <f>IF(ISNUMBER(MainDisplay!I630),MainDisplay!I630*MainDisplay!$A$5/(683*SUMPRODUCT('Interpolated data'!G$3:G$1003,'Interpolated data'!L$3:L$1003,MainDisplay!I$3:I$1003)),0)</f>
        <v>0</v>
      </c>
    </row>
    <row r="631" spans="1:13" x14ac:dyDescent="0.25">
      <c r="A631" t="str">
        <f>IF(ISNUMBER(MainDisplay!G631),MainDisplay!G631,"")</f>
        <v/>
      </c>
      <c r="B631" t="e">
        <f>MATCH($A631,EfficiencyFunctions!$A$2:$A$206,1)</f>
        <v>#N/A</v>
      </c>
      <c r="C631" t="e">
        <f>INDEX(EfficiencyFunctions!$A$2:$A$206,B631)</f>
        <v>#N/A</v>
      </c>
      <c r="D631" t="e">
        <f>INDEX(EfficiencyFunctions!$B$2:$B$206,B631)</f>
        <v>#N/A</v>
      </c>
      <c r="E631" t="e">
        <f>IF(B631&lt;206,INDEX(EfficiencyFunctions!$A$2:$A$206,B631+1),1000000)</f>
        <v>#N/A</v>
      </c>
      <c r="F631" t="e">
        <f>IF(B631&lt;206,INDEX(EfficiencyFunctions!$B$2:$B$206,B631+1),INDEX(EfficiencyFunctions!$B$2:$B$206,B631))</f>
        <v>#N/A</v>
      </c>
      <c r="G631">
        <f t="shared" si="18"/>
        <v>0</v>
      </c>
      <c r="H631">
        <f>IF(ISNUMBER((IF($B631&lt;206,INDEX(EfficiencyFunctions!C$2:C$206,$B631+1),INDEX(EfficiencyFunctions!C$2:C$206,$B631))-INDEX(EfficiencyFunctions!C$2:C$206,$B631))/($E631-$C631)*($A631-$C631)+INDEX(EfficiencyFunctions!C$2:C$206,$B631)),(IF($B631&lt;206,INDEX(EfficiencyFunctions!C$2:C$206,$B631+1),INDEX(EfficiencyFunctions!C$2:C$206,$B631))-INDEX(EfficiencyFunctions!C$2:C$206,$B631))/($E631-$C631)*($A631-$C631)+INDEX(EfficiencyFunctions!C$2:C$206,$B631),0)</f>
        <v>0</v>
      </c>
      <c r="I631">
        <f>IF(ISNUMBER((IF($B631&lt;206,INDEX(EfficiencyFunctions!D$2:D$206,$B631+1),INDEX(EfficiencyFunctions!D$2:D$206,$B631))-INDEX(EfficiencyFunctions!D$2:D$206,$B631))/($E631-$C631)*($A631-$C631)+INDEX(EfficiencyFunctions!D$2:D$206,$B631)),(IF($B631&lt;206,INDEX(EfficiencyFunctions!D$2:D$206,$B631+1),INDEX(EfficiencyFunctions!D$2:D$206,$B631))-INDEX(EfficiencyFunctions!D$2:D$206,$B631))/($E631-$C631)*($A631-$C631)+INDEX(EfficiencyFunctions!D$2:D$206,$B631),0)</f>
        <v>0</v>
      </c>
      <c r="J631">
        <f>IF(ISNUMBER((IF($B631&lt;206,INDEX(EfficiencyFunctions!E$2:E$206,$B631+1),INDEX(EfficiencyFunctions!E$2:E$206,$B631))-INDEX(EfficiencyFunctions!E$2:E$206,$B631))/($E631-$C631)*($A631-$C631)+INDEX(EfficiencyFunctions!E$2:E$206,$B631)),(IF($B631&lt;206,INDEX(EfficiencyFunctions!E$2:E$206,$B631+1),INDEX(EfficiencyFunctions!E$2:E$206,$B631))-INDEX(EfficiencyFunctions!E$2:E$206,$B631))/($E631-$C631)*($A631-$C631)+INDEX(EfficiencyFunctions!E$2:E$206,$B631),0)</f>
        <v>0</v>
      </c>
      <c r="K631">
        <f>IF(ISNUMBER((IF($B631&lt;206,INDEX(EfficiencyFunctions!F$2:F$206,$B631+1),INDEX(EfficiencyFunctions!F$2:F$206,$B631))-INDEX(EfficiencyFunctions!F$2:F$206,$B631))/($E631-$C631)*($A631-$C631)+INDEX(EfficiencyFunctions!F$2:F$206,$B631)),(IF($B631&lt;206,INDEX(EfficiencyFunctions!F$2:F$206,$B631+1),INDEX(EfficiencyFunctions!F$2:F$206,$B631))-INDEX(EfficiencyFunctions!F$2:F$206,$B631))/($E631-$C631)*($A631-$C631)+INDEX(EfficiencyFunctions!F$2:F$206,$B631),0)</f>
        <v>0</v>
      </c>
      <c r="L631">
        <f t="shared" si="19"/>
        <v>0</v>
      </c>
      <c r="M631">
        <f>IF(ISNUMBER(MainDisplay!I631),MainDisplay!I631*MainDisplay!$A$5/(683*SUMPRODUCT('Interpolated data'!G$3:G$1003,'Interpolated data'!L$3:L$1003,MainDisplay!I$3:I$1003)),0)</f>
        <v>0</v>
      </c>
    </row>
    <row r="632" spans="1:13" x14ac:dyDescent="0.25">
      <c r="A632" t="str">
        <f>IF(ISNUMBER(MainDisplay!G632),MainDisplay!G632,"")</f>
        <v/>
      </c>
      <c r="B632" t="e">
        <f>MATCH($A632,EfficiencyFunctions!$A$2:$A$206,1)</f>
        <v>#N/A</v>
      </c>
      <c r="C632" t="e">
        <f>INDEX(EfficiencyFunctions!$A$2:$A$206,B632)</f>
        <v>#N/A</v>
      </c>
      <c r="D632" t="e">
        <f>INDEX(EfficiencyFunctions!$B$2:$B$206,B632)</f>
        <v>#N/A</v>
      </c>
      <c r="E632" t="e">
        <f>IF(B632&lt;206,INDEX(EfficiencyFunctions!$A$2:$A$206,B632+1),1000000)</f>
        <v>#N/A</v>
      </c>
      <c r="F632" t="e">
        <f>IF(B632&lt;206,INDEX(EfficiencyFunctions!$B$2:$B$206,B632+1),INDEX(EfficiencyFunctions!$B$2:$B$206,B632))</f>
        <v>#N/A</v>
      </c>
      <c r="G632">
        <f t="shared" si="18"/>
        <v>0</v>
      </c>
      <c r="H632">
        <f>IF(ISNUMBER((IF($B632&lt;206,INDEX(EfficiencyFunctions!C$2:C$206,$B632+1),INDEX(EfficiencyFunctions!C$2:C$206,$B632))-INDEX(EfficiencyFunctions!C$2:C$206,$B632))/($E632-$C632)*($A632-$C632)+INDEX(EfficiencyFunctions!C$2:C$206,$B632)),(IF($B632&lt;206,INDEX(EfficiencyFunctions!C$2:C$206,$B632+1),INDEX(EfficiencyFunctions!C$2:C$206,$B632))-INDEX(EfficiencyFunctions!C$2:C$206,$B632))/($E632-$C632)*($A632-$C632)+INDEX(EfficiencyFunctions!C$2:C$206,$B632),0)</f>
        <v>0</v>
      </c>
      <c r="I632">
        <f>IF(ISNUMBER((IF($B632&lt;206,INDEX(EfficiencyFunctions!D$2:D$206,$B632+1),INDEX(EfficiencyFunctions!D$2:D$206,$B632))-INDEX(EfficiencyFunctions!D$2:D$206,$B632))/($E632-$C632)*($A632-$C632)+INDEX(EfficiencyFunctions!D$2:D$206,$B632)),(IF($B632&lt;206,INDEX(EfficiencyFunctions!D$2:D$206,$B632+1),INDEX(EfficiencyFunctions!D$2:D$206,$B632))-INDEX(EfficiencyFunctions!D$2:D$206,$B632))/($E632-$C632)*($A632-$C632)+INDEX(EfficiencyFunctions!D$2:D$206,$B632),0)</f>
        <v>0</v>
      </c>
      <c r="J632">
        <f>IF(ISNUMBER((IF($B632&lt;206,INDEX(EfficiencyFunctions!E$2:E$206,$B632+1),INDEX(EfficiencyFunctions!E$2:E$206,$B632))-INDEX(EfficiencyFunctions!E$2:E$206,$B632))/($E632-$C632)*($A632-$C632)+INDEX(EfficiencyFunctions!E$2:E$206,$B632)),(IF($B632&lt;206,INDEX(EfficiencyFunctions!E$2:E$206,$B632+1),INDEX(EfficiencyFunctions!E$2:E$206,$B632))-INDEX(EfficiencyFunctions!E$2:E$206,$B632))/($E632-$C632)*($A632-$C632)+INDEX(EfficiencyFunctions!E$2:E$206,$B632),0)</f>
        <v>0</v>
      </c>
      <c r="K632">
        <f>IF(ISNUMBER((IF($B632&lt;206,INDEX(EfficiencyFunctions!F$2:F$206,$B632+1),INDEX(EfficiencyFunctions!F$2:F$206,$B632))-INDEX(EfficiencyFunctions!F$2:F$206,$B632))/($E632-$C632)*($A632-$C632)+INDEX(EfficiencyFunctions!F$2:F$206,$B632)),(IF($B632&lt;206,INDEX(EfficiencyFunctions!F$2:F$206,$B632+1),INDEX(EfficiencyFunctions!F$2:F$206,$B632))-INDEX(EfficiencyFunctions!F$2:F$206,$B632))/($E632-$C632)*($A632-$C632)+INDEX(EfficiencyFunctions!F$2:F$206,$B632),0)</f>
        <v>0</v>
      </c>
      <c r="L632">
        <f t="shared" si="19"/>
        <v>0</v>
      </c>
      <c r="M632">
        <f>IF(ISNUMBER(MainDisplay!I632),MainDisplay!I632*MainDisplay!$A$5/(683*SUMPRODUCT('Interpolated data'!G$3:G$1003,'Interpolated data'!L$3:L$1003,MainDisplay!I$3:I$1003)),0)</f>
        <v>0</v>
      </c>
    </row>
    <row r="633" spans="1:13" x14ac:dyDescent="0.25">
      <c r="A633" t="str">
        <f>IF(ISNUMBER(MainDisplay!G633),MainDisplay!G633,"")</f>
        <v/>
      </c>
      <c r="B633" t="e">
        <f>MATCH($A633,EfficiencyFunctions!$A$2:$A$206,1)</f>
        <v>#N/A</v>
      </c>
      <c r="C633" t="e">
        <f>INDEX(EfficiencyFunctions!$A$2:$A$206,B633)</f>
        <v>#N/A</v>
      </c>
      <c r="D633" t="e">
        <f>INDEX(EfficiencyFunctions!$B$2:$B$206,B633)</f>
        <v>#N/A</v>
      </c>
      <c r="E633" t="e">
        <f>IF(B633&lt;206,INDEX(EfficiencyFunctions!$A$2:$A$206,B633+1),1000000)</f>
        <v>#N/A</v>
      </c>
      <c r="F633" t="e">
        <f>IF(B633&lt;206,INDEX(EfficiencyFunctions!$B$2:$B$206,B633+1),INDEX(EfficiencyFunctions!$B$2:$B$206,B633))</f>
        <v>#N/A</v>
      </c>
      <c r="G633">
        <f t="shared" si="18"/>
        <v>0</v>
      </c>
      <c r="H633">
        <f>IF(ISNUMBER((IF($B633&lt;206,INDEX(EfficiencyFunctions!C$2:C$206,$B633+1),INDEX(EfficiencyFunctions!C$2:C$206,$B633))-INDEX(EfficiencyFunctions!C$2:C$206,$B633))/($E633-$C633)*($A633-$C633)+INDEX(EfficiencyFunctions!C$2:C$206,$B633)),(IF($B633&lt;206,INDEX(EfficiencyFunctions!C$2:C$206,$B633+1),INDEX(EfficiencyFunctions!C$2:C$206,$B633))-INDEX(EfficiencyFunctions!C$2:C$206,$B633))/($E633-$C633)*($A633-$C633)+INDEX(EfficiencyFunctions!C$2:C$206,$B633),0)</f>
        <v>0</v>
      </c>
      <c r="I633">
        <f>IF(ISNUMBER((IF($B633&lt;206,INDEX(EfficiencyFunctions!D$2:D$206,$B633+1),INDEX(EfficiencyFunctions!D$2:D$206,$B633))-INDEX(EfficiencyFunctions!D$2:D$206,$B633))/($E633-$C633)*($A633-$C633)+INDEX(EfficiencyFunctions!D$2:D$206,$B633)),(IF($B633&lt;206,INDEX(EfficiencyFunctions!D$2:D$206,$B633+1),INDEX(EfficiencyFunctions!D$2:D$206,$B633))-INDEX(EfficiencyFunctions!D$2:D$206,$B633))/($E633-$C633)*($A633-$C633)+INDEX(EfficiencyFunctions!D$2:D$206,$B633),0)</f>
        <v>0</v>
      </c>
      <c r="J633">
        <f>IF(ISNUMBER((IF($B633&lt;206,INDEX(EfficiencyFunctions!E$2:E$206,$B633+1),INDEX(EfficiencyFunctions!E$2:E$206,$B633))-INDEX(EfficiencyFunctions!E$2:E$206,$B633))/($E633-$C633)*($A633-$C633)+INDEX(EfficiencyFunctions!E$2:E$206,$B633)),(IF($B633&lt;206,INDEX(EfficiencyFunctions!E$2:E$206,$B633+1),INDEX(EfficiencyFunctions!E$2:E$206,$B633))-INDEX(EfficiencyFunctions!E$2:E$206,$B633))/($E633-$C633)*($A633-$C633)+INDEX(EfficiencyFunctions!E$2:E$206,$B633),0)</f>
        <v>0</v>
      </c>
      <c r="K633">
        <f>IF(ISNUMBER((IF($B633&lt;206,INDEX(EfficiencyFunctions!F$2:F$206,$B633+1),INDEX(EfficiencyFunctions!F$2:F$206,$B633))-INDEX(EfficiencyFunctions!F$2:F$206,$B633))/($E633-$C633)*($A633-$C633)+INDEX(EfficiencyFunctions!F$2:F$206,$B633)),(IF($B633&lt;206,INDEX(EfficiencyFunctions!F$2:F$206,$B633+1),INDEX(EfficiencyFunctions!F$2:F$206,$B633))-INDEX(EfficiencyFunctions!F$2:F$206,$B633))/($E633-$C633)*($A633-$C633)+INDEX(EfficiencyFunctions!F$2:F$206,$B633),0)</f>
        <v>0</v>
      </c>
      <c r="L633">
        <f t="shared" si="19"/>
        <v>0</v>
      </c>
      <c r="M633">
        <f>IF(ISNUMBER(MainDisplay!I633),MainDisplay!I633*MainDisplay!$A$5/(683*SUMPRODUCT('Interpolated data'!G$3:G$1003,'Interpolated data'!L$3:L$1003,MainDisplay!I$3:I$1003)),0)</f>
        <v>0</v>
      </c>
    </row>
    <row r="634" spans="1:13" x14ac:dyDescent="0.25">
      <c r="A634" t="str">
        <f>IF(ISNUMBER(MainDisplay!G634),MainDisplay!G634,"")</f>
        <v/>
      </c>
      <c r="B634" t="e">
        <f>MATCH($A634,EfficiencyFunctions!$A$2:$A$206,1)</f>
        <v>#N/A</v>
      </c>
      <c r="C634" t="e">
        <f>INDEX(EfficiencyFunctions!$A$2:$A$206,B634)</f>
        <v>#N/A</v>
      </c>
      <c r="D634" t="e">
        <f>INDEX(EfficiencyFunctions!$B$2:$B$206,B634)</f>
        <v>#N/A</v>
      </c>
      <c r="E634" t="e">
        <f>IF(B634&lt;206,INDEX(EfficiencyFunctions!$A$2:$A$206,B634+1),1000000)</f>
        <v>#N/A</v>
      </c>
      <c r="F634" t="e">
        <f>IF(B634&lt;206,INDEX(EfficiencyFunctions!$B$2:$B$206,B634+1),INDEX(EfficiencyFunctions!$B$2:$B$206,B634))</f>
        <v>#N/A</v>
      </c>
      <c r="G634">
        <f t="shared" si="18"/>
        <v>0</v>
      </c>
      <c r="H634">
        <f>IF(ISNUMBER((IF($B634&lt;206,INDEX(EfficiencyFunctions!C$2:C$206,$B634+1),INDEX(EfficiencyFunctions!C$2:C$206,$B634))-INDEX(EfficiencyFunctions!C$2:C$206,$B634))/($E634-$C634)*($A634-$C634)+INDEX(EfficiencyFunctions!C$2:C$206,$B634)),(IF($B634&lt;206,INDEX(EfficiencyFunctions!C$2:C$206,$B634+1),INDEX(EfficiencyFunctions!C$2:C$206,$B634))-INDEX(EfficiencyFunctions!C$2:C$206,$B634))/($E634-$C634)*($A634-$C634)+INDEX(EfficiencyFunctions!C$2:C$206,$B634),0)</f>
        <v>0</v>
      </c>
      <c r="I634">
        <f>IF(ISNUMBER((IF($B634&lt;206,INDEX(EfficiencyFunctions!D$2:D$206,$B634+1),INDEX(EfficiencyFunctions!D$2:D$206,$B634))-INDEX(EfficiencyFunctions!D$2:D$206,$B634))/($E634-$C634)*($A634-$C634)+INDEX(EfficiencyFunctions!D$2:D$206,$B634)),(IF($B634&lt;206,INDEX(EfficiencyFunctions!D$2:D$206,$B634+1),INDEX(EfficiencyFunctions!D$2:D$206,$B634))-INDEX(EfficiencyFunctions!D$2:D$206,$B634))/($E634-$C634)*($A634-$C634)+INDEX(EfficiencyFunctions!D$2:D$206,$B634),0)</f>
        <v>0</v>
      </c>
      <c r="J634">
        <f>IF(ISNUMBER((IF($B634&lt;206,INDEX(EfficiencyFunctions!E$2:E$206,$B634+1),INDEX(EfficiencyFunctions!E$2:E$206,$B634))-INDEX(EfficiencyFunctions!E$2:E$206,$B634))/($E634-$C634)*($A634-$C634)+INDEX(EfficiencyFunctions!E$2:E$206,$B634)),(IF($B634&lt;206,INDEX(EfficiencyFunctions!E$2:E$206,$B634+1),INDEX(EfficiencyFunctions!E$2:E$206,$B634))-INDEX(EfficiencyFunctions!E$2:E$206,$B634))/($E634-$C634)*($A634-$C634)+INDEX(EfficiencyFunctions!E$2:E$206,$B634),0)</f>
        <v>0</v>
      </c>
      <c r="K634">
        <f>IF(ISNUMBER((IF($B634&lt;206,INDEX(EfficiencyFunctions!F$2:F$206,$B634+1),INDEX(EfficiencyFunctions!F$2:F$206,$B634))-INDEX(EfficiencyFunctions!F$2:F$206,$B634))/($E634-$C634)*($A634-$C634)+INDEX(EfficiencyFunctions!F$2:F$206,$B634)),(IF($B634&lt;206,INDEX(EfficiencyFunctions!F$2:F$206,$B634+1),INDEX(EfficiencyFunctions!F$2:F$206,$B634))-INDEX(EfficiencyFunctions!F$2:F$206,$B634))/($E634-$C634)*($A634-$C634)+INDEX(EfficiencyFunctions!F$2:F$206,$B634),0)</f>
        <v>0</v>
      </c>
      <c r="L634">
        <f t="shared" si="19"/>
        <v>0</v>
      </c>
      <c r="M634">
        <f>IF(ISNUMBER(MainDisplay!I634),MainDisplay!I634*MainDisplay!$A$5/(683*SUMPRODUCT('Interpolated data'!G$3:G$1003,'Interpolated data'!L$3:L$1003,MainDisplay!I$3:I$1003)),0)</f>
        <v>0</v>
      </c>
    </row>
    <row r="635" spans="1:13" x14ac:dyDescent="0.25">
      <c r="A635" t="str">
        <f>IF(ISNUMBER(MainDisplay!G635),MainDisplay!G635,"")</f>
        <v/>
      </c>
      <c r="B635" t="e">
        <f>MATCH($A635,EfficiencyFunctions!$A$2:$A$206,1)</f>
        <v>#N/A</v>
      </c>
      <c r="C635" t="e">
        <f>INDEX(EfficiencyFunctions!$A$2:$A$206,B635)</f>
        <v>#N/A</v>
      </c>
      <c r="D635" t="e">
        <f>INDEX(EfficiencyFunctions!$B$2:$B$206,B635)</f>
        <v>#N/A</v>
      </c>
      <c r="E635" t="e">
        <f>IF(B635&lt;206,INDEX(EfficiencyFunctions!$A$2:$A$206,B635+1),1000000)</f>
        <v>#N/A</v>
      </c>
      <c r="F635" t="e">
        <f>IF(B635&lt;206,INDEX(EfficiencyFunctions!$B$2:$B$206,B635+1),INDEX(EfficiencyFunctions!$B$2:$B$206,B635))</f>
        <v>#N/A</v>
      </c>
      <c r="G635">
        <f t="shared" si="18"/>
        <v>0</v>
      </c>
      <c r="H635">
        <f>IF(ISNUMBER((IF($B635&lt;206,INDEX(EfficiencyFunctions!C$2:C$206,$B635+1),INDEX(EfficiencyFunctions!C$2:C$206,$B635))-INDEX(EfficiencyFunctions!C$2:C$206,$B635))/($E635-$C635)*($A635-$C635)+INDEX(EfficiencyFunctions!C$2:C$206,$B635)),(IF($B635&lt;206,INDEX(EfficiencyFunctions!C$2:C$206,$B635+1),INDEX(EfficiencyFunctions!C$2:C$206,$B635))-INDEX(EfficiencyFunctions!C$2:C$206,$B635))/($E635-$C635)*($A635-$C635)+INDEX(EfficiencyFunctions!C$2:C$206,$B635),0)</f>
        <v>0</v>
      </c>
      <c r="I635">
        <f>IF(ISNUMBER((IF($B635&lt;206,INDEX(EfficiencyFunctions!D$2:D$206,$B635+1),INDEX(EfficiencyFunctions!D$2:D$206,$B635))-INDEX(EfficiencyFunctions!D$2:D$206,$B635))/($E635-$C635)*($A635-$C635)+INDEX(EfficiencyFunctions!D$2:D$206,$B635)),(IF($B635&lt;206,INDEX(EfficiencyFunctions!D$2:D$206,$B635+1),INDEX(EfficiencyFunctions!D$2:D$206,$B635))-INDEX(EfficiencyFunctions!D$2:D$206,$B635))/($E635-$C635)*($A635-$C635)+INDEX(EfficiencyFunctions!D$2:D$206,$B635),0)</f>
        <v>0</v>
      </c>
      <c r="J635">
        <f>IF(ISNUMBER((IF($B635&lt;206,INDEX(EfficiencyFunctions!E$2:E$206,$B635+1),INDEX(EfficiencyFunctions!E$2:E$206,$B635))-INDEX(EfficiencyFunctions!E$2:E$206,$B635))/($E635-$C635)*($A635-$C635)+INDEX(EfficiencyFunctions!E$2:E$206,$B635)),(IF($B635&lt;206,INDEX(EfficiencyFunctions!E$2:E$206,$B635+1),INDEX(EfficiencyFunctions!E$2:E$206,$B635))-INDEX(EfficiencyFunctions!E$2:E$206,$B635))/($E635-$C635)*($A635-$C635)+INDEX(EfficiencyFunctions!E$2:E$206,$B635),0)</f>
        <v>0</v>
      </c>
      <c r="K635">
        <f>IF(ISNUMBER((IF($B635&lt;206,INDEX(EfficiencyFunctions!F$2:F$206,$B635+1),INDEX(EfficiencyFunctions!F$2:F$206,$B635))-INDEX(EfficiencyFunctions!F$2:F$206,$B635))/($E635-$C635)*($A635-$C635)+INDEX(EfficiencyFunctions!F$2:F$206,$B635)),(IF($B635&lt;206,INDEX(EfficiencyFunctions!F$2:F$206,$B635+1),INDEX(EfficiencyFunctions!F$2:F$206,$B635))-INDEX(EfficiencyFunctions!F$2:F$206,$B635))/($E635-$C635)*($A635-$C635)+INDEX(EfficiencyFunctions!F$2:F$206,$B635),0)</f>
        <v>0</v>
      </c>
      <c r="L635">
        <f t="shared" si="19"/>
        <v>0</v>
      </c>
      <c r="M635">
        <f>IF(ISNUMBER(MainDisplay!I635),MainDisplay!I635*MainDisplay!$A$5/(683*SUMPRODUCT('Interpolated data'!G$3:G$1003,'Interpolated data'!L$3:L$1003,MainDisplay!I$3:I$1003)),0)</f>
        <v>0</v>
      </c>
    </row>
    <row r="636" spans="1:13" x14ac:dyDescent="0.25">
      <c r="A636" t="str">
        <f>IF(ISNUMBER(MainDisplay!G636),MainDisplay!G636,"")</f>
        <v/>
      </c>
      <c r="B636" t="e">
        <f>MATCH($A636,EfficiencyFunctions!$A$2:$A$206,1)</f>
        <v>#N/A</v>
      </c>
      <c r="C636" t="e">
        <f>INDEX(EfficiencyFunctions!$A$2:$A$206,B636)</f>
        <v>#N/A</v>
      </c>
      <c r="D636" t="e">
        <f>INDEX(EfficiencyFunctions!$B$2:$B$206,B636)</f>
        <v>#N/A</v>
      </c>
      <c r="E636" t="e">
        <f>IF(B636&lt;206,INDEX(EfficiencyFunctions!$A$2:$A$206,B636+1),1000000)</f>
        <v>#N/A</v>
      </c>
      <c r="F636" t="e">
        <f>IF(B636&lt;206,INDEX(EfficiencyFunctions!$B$2:$B$206,B636+1),INDEX(EfficiencyFunctions!$B$2:$B$206,B636))</f>
        <v>#N/A</v>
      </c>
      <c r="G636">
        <f t="shared" si="18"/>
        <v>0</v>
      </c>
      <c r="H636">
        <f>IF(ISNUMBER((IF($B636&lt;206,INDEX(EfficiencyFunctions!C$2:C$206,$B636+1),INDEX(EfficiencyFunctions!C$2:C$206,$B636))-INDEX(EfficiencyFunctions!C$2:C$206,$B636))/($E636-$C636)*($A636-$C636)+INDEX(EfficiencyFunctions!C$2:C$206,$B636)),(IF($B636&lt;206,INDEX(EfficiencyFunctions!C$2:C$206,$B636+1),INDEX(EfficiencyFunctions!C$2:C$206,$B636))-INDEX(EfficiencyFunctions!C$2:C$206,$B636))/($E636-$C636)*($A636-$C636)+INDEX(EfficiencyFunctions!C$2:C$206,$B636),0)</f>
        <v>0</v>
      </c>
      <c r="I636">
        <f>IF(ISNUMBER((IF($B636&lt;206,INDEX(EfficiencyFunctions!D$2:D$206,$B636+1),INDEX(EfficiencyFunctions!D$2:D$206,$B636))-INDEX(EfficiencyFunctions!D$2:D$206,$B636))/($E636-$C636)*($A636-$C636)+INDEX(EfficiencyFunctions!D$2:D$206,$B636)),(IF($B636&lt;206,INDEX(EfficiencyFunctions!D$2:D$206,$B636+1),INDEX(EfficiencyFunctions!D$2:D$206,$B636))-INDEX(EfficiencyFunctions!D$2:D$206,$B636))/($E636-$C636)*($A636-$C636)+INDEX(EfficiencyFunctions!D$2:D$206,$B636),0)</f>
        <v>0</v>
      </c>
      <c r="J636">
        <f>IF(ISNUMBER((IF($B636&lt;206,INDEX(EfficiencyFunctions!E$2:E$206,$B636+1),INDEX(EfficiencyFunctions!E$2:E$206,$B636))-INDEX(EfficiencyFunctions!E$2:E$206,$B636))/($E636-$C636)*($A636-$C636)+INDEX(EfficiencyFunctions!E$2:E$206,$B636)),(IF($B636&lt;206,INDEX(EfficiencyFunctions!E$2:E$206,$B636+1),INDEX(EfficiencyFunctions!E$2:E$206,$B636))-INDEX(EfficiencyFunctions!E$2:E$206,$B636))/($E636-$C636)*($A636-$C636)+INDEX(EfficiencyFunctions!E$2:E$206,$B636),0)</f>
        <v>0</v>
      </c>
      <c r="K636">
        <f>IF(ISNUMBER((IF($B636&lt;206,INDEX(EfficiencyFunctions!F$2:F$206,$B636+1),INDEX(EfficiencyFunctions!F$2:F$206,$B636))-INDEX(EfficiencyFunctions!F$2:F$206,$B636))/($E636-$C636)*($A636-$C636)+INDEX(EfficiencyFunctions!F$2:F$206,$B636)),(IF($B636&lt;206,INDEX(EfficiencyFunctions!F$2:F$206,$B636+1),INDEX(EfficiencyFunctions!F$2:F$206,$B636))-INDEX(EfficiencyFunctions!F$2:F$206,$B636))/($E636-$C636)*($A636-$C636)+INDEX(EfficiencyFunctions!F$2:F$206,$B636),0)</f>
        <v>0</v>
      </c>
      <c r="L636">
        <f t="shared" si="19"/>
        <v>0</v>
      </c>
      <c r="M636">
        <f>IF(ISNUMBER(MainDisplay!I636),MainDisplay!I636*MainDisplay!$A$5/(683*SUMPRODUCT('Interpolated data'!G$3:G$1003,'Interpolated data'!L$3:L$1003,MainDisplay!I$3:I$1003)),0)</f>
        <v>0</v>
      </c>
    </row>
    <row r="637" spans="1:13" x14ac:dyDescent="0.25">
      <c r="A637" t="str">
        <f>IF(ISNUMBER(MainDisplay!G637),MainDisplay!G637,"")</f>
        <v/>
      </c>
      <c r="B637" t="e">
        <f>MATCH($A637,EfficiencyFunctions!$A$2:$A$206,1)</f>
        <v>#N/A</v>
      </c>
      <c r="C637" t="e">
        <f>INDEX(EfficiencyFunctions!$A$2:$A$206,B637)</f>
        <v>#N/A</v>
      </c>
      <c r="D637" t="e">
        <f>INDEX(EfficiencyFunctions!$B$2:$B$206,B637)</f>
        <v>#N/A</v>
      </c>
      <c r="E637" t="e">
        <f>IF(B637&lt;206,INDEX(EfficiencyFunctions!$A$2:$A$206,B637+1),1000000)</f>
        <v>#N/A</v>
      </c>
      <c r="F637" t="e">
        <f>IF(B637&lt;206,INDEX(EfficiencyFunctions!$B$2:$B$206,B637+1),INDEX(EfficiencyFunctions!$B$2:$B$206,B637))</f>
        <v>#N/A</v>
      </c>
      <c r="G637">
        <f t="shared" si="18"/>
        <v>0</v>
      </c>
      <c r="H637">
        <f>IF(ISNUMBER((IF($B637&lt;206,INDEX(EfficiencyFunctions!C$2:C$206,$B637+1),INDEX(EfficiencyFunctions!C$2:C$206,$B637))-INDEX(EfficiencyFunctions!C$2:C$206,$B637))/($E637-$C637)*($A637-$C637)+INDEX(EfficiencyFunctions!C$2:C$206,$B637)),(IF($B637&lt;206,INDEX(EfficiencyFunctions!C$2:C$206,$B637+1),INDEX(EfficiencyFunctions!C$2:C$206,$B637))-INDEX(EfficiencyFunctions!C$2:C$206,$B637))/($E637-$C637)*($A637-$C637)+INDEX(EfficiencyFunctions!C$2:C$206,$B637),0)</f>
        <v>0</v>
      </c>
      <c r="I637">
        <f>IF(ISNUMBER((IF($B637&lt;206,INDEX(EfficiencyFunctions!D$2:D$206,$B637+1),INDEX(EfficiencyFunctions!D$2:D$206,$B637))-INDEX(EfficiencyFunctions!D$2:D$206,$B637))/($E637-$C637)*($A637-$C637)+INDEX(EfficiencyFunctions!D$2:D$206,$B637)),(IF($B637&lt;206,INDEX(EfficiencyFunctions!D$2:D$206,$B637+1),INDEX(EfficiencyFunctions!D$2:D$206,$B637))-INDEX(EfficiencyFunctions!D$2:D$206,$B637))/($E637-$C637)*($A637-$C637)+INDEX(EfficiencyFunctions!D$2:D$206,$B637),0)</f>
        <v>0</v>
      </c>
      <c r="J637">
        <f>IF(ISNUMBER((IF($B637&lt;206,INDEX(EfficiencyFunctions!E$2:E$206,$B637+1),INDEX(EfficiencyFunctions!E$2:E$206,$B637))-INDEX(EfficiencyFunctions!E$2:E$206,$B637))/($E637-$C637)*($A637-$C637)+INDEX(EfficiencyFunctions!E$2:E$206,$B637)),(IF($B637&lt;206,INDEX(EfficiencyFunctions!E$2:E$206,$B637+1),INDEX(EfficiencyFunctions!E$2:E$206,$B637))-INDEX(EfficiencyFunctions!E$2:E$206,$B637))/($E637-$C637)*($A637-$C637)+INDEX(EfficiencyFunctions!E$2:E$206,$B637),0)</f>
        <v>0</v>
      </c>
      <c r="K637">
        <f>IF(ISNUMBER((IF($B637&lt;206,INDEX(EfficiencyFunctions!F$2:F$206,$B637+1),INDEX(EfficiencyFunctions!F$2:F$206,$B637))-INDEX(EfficiencyFunctions!F$2:F$206,$B637))/($E637-$C637)*($A637-$C637)+INDEX(EfficiencyFunctions!F$2:F$206,$B637)),(IF($B637&lt;206,INDEX(EfficiencyFunctions!F$2:F$206,$B637+1),INDEX(EfficiencyFunctions!F$2:F$206,$B637))-INDEX(EfficiencyFunctions!F$2:F$206,$B637))/($E637-$C637)*($A637-$C637)+INDEX(EfficiencyFunctions!F$2:F$206,$B637),0)</f>
        <v>0</v>
      </c>
      <c r="L637">
        <f t="shared" si="19"/>
        <v>0</v>
      </c>
      <c r="M637">
        <f>IF(ISNUMBER(MainDisplay!I637),MainDisplay!I637*MainDisplay!$A$5/(683*SUMPRODUCT('Interpolated data'!G$3:G$1003,'Interpolated data'!L$3:L$1003,MainDisplay!I$3:I$1003)),0)</f>
        <v>0</v>
      </c>
    </row>
    <row r="638" spans="1:13" x14ac:dyDescent="0.25">
      <c r="A638" t="str">
        <f>IF(ISNUMBER(MainDisplay!G638),MainDisplay!G638,"")</f>
        <v/>
      </c>
      <c r="B638" t="e">
        <f>MATCH($A638,EfficiencyFunctions!$A$2:$A$206,1)</f>
        <v>#N/A</v>
      </c>
      <c r="C638" t="e">
        <f>INDEX(EfficiencyFunctions!$A$2:$A$206,B638)</f>
        <v>#N/A</v>
      </c>
      <c r="D638" t="e">
        <f>INDEX(EfficiencyFunctions!$B$2:$B$206,B638)</f>
        <v>#N/A</v>
      </c>
      <c r="E638" t="e">
        <f>IF(B638&lt;206,INDEX(EfficiencyFunctions!$A$2:$A$206,B638+1),1000000)</f>
        <v>#N/A</v>
      </c>
      <c r="F638" t="e">
        <f>IF(B638&lt;206,INDEX(EfficiencyFunctions!$B$2:$B$206,B638+1),INDEX(EfficiencyFunctions!$B$2:$B$206,B638))</f>
        <v>#N/A</v>
      </c>
      <c r="G638">
        <f t="shared" si="18"/>
        <v>0</v>
      </c>
      <c r="H638">
        <f>IF(ISNUMBER((IF($B638&lt;206,INDEX(EfficiencyFunctions!C$2:C$206,$B638+1),INDEX(EfficiencyFunctions!C$2:C$206,$B638))-INDEX(EfficiencyFunctions!C$2:C$206,$B638))/($E638-$C638)*($A638-$C638)+INDEX(EfficiencyFunctions!C$2:C$206,$B638)),(IF($B638&lt;206,INDEX(EfficiencyFunctions!C$2:C$206,$B638+1),INDEX(EfficiencyFunctions!C$2:C$206,$B638))-INDEX(EfficiencyFunctions!C$2:C$206,$B638))/($E638-$C638)*($A638-$C638)+INDEX(EfficiencyFunctions!C$2:C$206,$B638),0)</f>
        <v>0</v>
      </c>
      <c r="I638">
        <f>IF(ISNUMBER((IF($B638&lt;206,INDEX(EfficiencyFunctions!D$2:D$206,$B638+1),INDEX(EfficiencyFunctions!D$2:D$206,$B638))-INDEX(EfficiencyFunctions!D$2:D$206,$B638))/($E638-$C638)*($A638-$C638)+INDEX(EfficiencyFunctions!D$2:D$206,$B638)),(IF($B638&lt;206,INDEX(EfficiencyFunctions!D$2:D$206,$B638+1),INDEX(EfficiencyFunctions!D$2:D$206,$B638))-INDEX(EfficiencyFunctions!D$2:D$206,$B638))/($E638-$C638)*($A638-$C638)+INDEX(EfficiencyFunctions!D$2:D$206,$B638),0)</f>
        <v>0</v>
      </c>
      <c r="J638">
        <f>IF(ISNUMBER((IF($B638&lt;206,INDEX(EfficiencyFunctions!E$2:E$206,$B638+1),INDEX(EfficiencyFunctions!E$2:E$206,$B638))-INDEX(EfficiencyFunctions!E$2:E$206,$B638))/($E638-$C638)*($A638-$C638)+INDEX(EfficiencyFunctions!E$2:E$206,$B638)),(IF($B638&lt;206,INDEX(EfficiencyFunctions!E$2:E$206,$B638+1),INDEX(EfficiencyFunctions!E$2:E$206,$B638))-INDEX(EfficiencyFunctions!E$2:E$206,$B638))/($E638-$C638)*($A638-$C638)+INDEX(EfficiencyFunctions!E$2:E$206,$B638),0)</f>
        <v>0</v>
      </c>
      <c r="K638">
        <f>IF(ISNUMBER((IF($B638&lt;206,INDEX(EfficiencyFunctions!F$2:F$206,$B638+1),INDEX(EfficiencyFunctions!F$2:F$206,$B638))-INDEX(EfficiencyFunctions!F$2:F$206,$B638))/($E638-$C638)*($A638-$C638)+INDEX(EfficiencyFunctions!F$2:F$206,$B638)),(IF($B638&lt;206,INDEX(EfficiencyFunctions!F$2:F$206,$B638+1),INDEX(EfficiencyFunctions!F$2:F$206,$B638))-INDEX(EfficiencyFunctions!F$2:F$206,$B638))/($E638-$C638)*($A638-$C638)+INDEX(EfficiencyFunctions!F$2:F$206,$B638),0)</f>
        <v>0</v>
      </c>
      <c r="L638">
        <f t="shared" si="19"/>
        <v>0</v>
      </c>
      <c r="M638">
        <f>IF(ISNUMBER(MainDisplay!I638),MainDisplay!I638*MainDisplay!$A$5/(683*SUMPRODUCT('Interpolated data'!G$3:G$1003,'Interpolated data'!L$3:L$1003,MainDisplay!I$3:I$1003)),0)</f>
        <v>0</v>
      </c>
    </row>
    <row r="639" spans="1:13" x14ac:dyDescent="0.25">
      <c r="A639" t="str">
        <f>IF(ISNUMBER(MainDisplay!G639),MainDisplay!G639,"")</f>
        <v/>
      </c>
      <c r="B639" t="e">
        <f>MATCH($A639,EfficiencyFunctions!$A$2:$A$206,1)</f>
        <v>#N/A</v>
      </c>
      <c r="C639" t="e">
        <f>INDEX(EfficiencyFunctions!$A$2:$A$206,B639)</f>
        <v>#N/A</v>
      </c>
      <c r="D639" t="e">
        <f>INDEX(EfficiencyFunctions!$B$2:$B$206,B639)</f>
        <v>#N/A</v>
      </c>
      <c r="E639" t="e">
        <f>IF(B639&lt;206,INDEX(EfficiencyFunctions!$A$2:$A$206,B639+1),1000000)</f>
        <v>#N/A</v>
      </c>
      <c r="F639" t="e">
        <f>IF(B639&lt;206,INDEX(EfficiencyFunctions!$B$2:$B$206,B639+1),INDEX(EfficiencyFunctions!$B$2:$B$206,B639))</f>
        <v>#N/A</v>
      </c>
      <c r="G639">
        <f t="shared" si="18"/>
        <v>0</v>
      </c>
      <c r="H639">
        <f>IF(ISNUMBER((IF($B639&lt;206,INDEX(EfficiencyFunctions!C$2:C$206,$B639+1),INDEX(EfficiencyFunctions!C$2:C$206,$B639))-INDEX(EfficiencyFunctions!C$2:C$206,$B639))/($E639-$C639)*($A639-$C639)+INDEX(EfficiencyFunctions!C$2:C$206,$B639)),(IF($B639&lt;206,INDEX(EfficiencyFunctions!C$2:C$206,$B639+1),INDEX(EfficiencyFunctions!C$2:C$206,$B639))-INDEX(EfficiencyFunctions!C$2:C$206,$B639))/($E639-$C639)*($A639-$C639)+INDEX(EfficiencyFunctions!C$2:C$206,$B639),0)</f>
        <v>0</v>
      </c>
      <c r="I639">
        <f>IF(ISNUMBER((IF($B639&lt;206,INDEX(EfficiencyFunctions!D$2:D$206,$B639+1),INDEX(EfficiencyFunctions!D$2:D$206,$B639))-INDEX(EfficiencyFunctions!D$2:D$206,$B639))/($E639-$C639)*($A639-$C639)+INDEX(EfficiencyFunctions!D$2:D$206,$B639)),(IF($B639&lt;206,INDEX(EfficiencyFunctions!D$2:D$206,$B639+1),INDEX(EfficiencyFunctions!D$2:D$206,$B639))-INDEX(EfficiencyFunctions!D$2:D$206,$B639))/($E639-$C639)*($A639-$C639)+INDEX(EfficiencyFunctions!D$2:D$206,$B639),0)</f>
        <v>0</v>
      </c>
      <c r="J639">
        <f>IF(ISNUMBER((IF($B639&lt;206,INDEX(EfficiencyFunctions!E$2:E$206,$B639+1),INDEX(EfficiencyFunctions!E$2:E$206,$B639))-INDEX(EfficiencyFunctions!E$2:E$206,$B639))/($E639-$C639)*($A639-$C639)+INDEX(EfficiencyFunctions!E$2:E$206,$B639)),(IF($B639&lt;206,INDEX(EfficiencyFunctions!E$2:E$206,$B639+1),INDEX(EfficiencyFunctions!E$2:E$206,$B639))-INDEX(EfficiencyFunctions!E$2:E$206,$B639))/($E639-$C639)*($A639-$C639)+INDEX(EfficiencyFunctions!E$2:E$206,$B639),0)</f>
        <v>0</v>
      </c>
      <c r="K639">
        <f>IF(ISNUMBER((IF($B639&lt;206,INDEX(EfficiencyFunctions!F$2:F$206,$B639+1),INDEX(EfficiencyFunctions!F$2:F$206,$B639))-INDEX(EfficiencyFunctions!F$2:F$206,$B639))/($E639-$C639)*($A639-$C639)+INDEX(EfficiencyFunctions!F$2:F$206,$B639)),(IF($B639&lt;206,INDEX(EfficiencyFunctions!F$2:F$206,$B639+1),INDEX(EfficiencyFunctions!F$2:F$206,$B639))-INDEX(EfficiencyFunctions!F$2:F$206,$B639))/($E639-$C639)*($A639-$C639)+INDEX(EfficiencyFunctions!F$2:F$206,$B639),0)</f>
        <v>0</v>
      </c>
      <c r="L639">
        <f t="shared" si="19"/>
        <v>0</v>
      </c>
      <c r="M639">
        <f>IF(ISNUMBER(MainDisplay!I639),MainDisplay!I639*MainDisplay!$A$5/(683*SUMPRODUCT('Interpolated data'!G$3:G$1003,'Interpolated data'!L$3:L$1003,MainDisplay!I$3:I$1003)),0)</f>
        <v>0</v>
      </c>
    </row>
    <row r="640" spans="1:13" x14ac:dyDescent="0.25">
      <c r="A640" t="str">
        <f>IF(ISNUMBER(MainDisplay!G640),MainDisplay!G640,"")</f>
        <v/>
      </c>
      <c r="B640" t="e">
        <f>MATCH($A640,EfficiencyFunctions!$A$2:$A$206,1)</f>
        <v>#N/A</v>
      </c>
      <c r="C640" t="e">
        <f>INDEX(EfficiencyFunctions!$A$2:$A$206,B640)</f>
        <v>#N/A</v>
      </c>
      <c r="D640" t="e">
        <f>INDEX(EfficiencyFunctions!$B$2:$B$206,B640)</f>
        <v>#N/A</v>
      </c>
      <c r="E640" t="e">
        <f>IF(B640&lt;206,INDEX(EfficiencyFunctions!$A$2:$A$206,B640+1),1000000)</f>
        <v>#N/A</v>
      </c>
      <c r="F640" t="e">
        <f>IF(B640&lt;206,INDEX(EfficiencyFunctions!$B$2:$B$206,B640+1),INDEX(EfficiencyFunctions!$B$2:$B$206,B640))</f>
        <v>#N/A</v>
      </c>
      <c r="G640">
        <f t="shared" si="18"/>
        <v>0</v>
      </c>
      <c r="H640">
        <f>IF(ISNUMBER((IF($B640&lt;206,INDEX(EfficiencyFunctions!C$2:C$206,$B640+1),INDEX(EfficiencyFunctions!C$2:C$206,$B640))-INDEX(EfficiencyFunctions!C$2:C$206,$B640))/($E640-$C640)*($A640-$C640)+INDEX(EfficiencyFunctions!C$2:C$206,$B640)),(IF($B640&lt;206,INDEX(EfficiencyFunctions!C$2:C$206,$B640+1),INDEX(EfficiencyFunctions!C$2:C$206,$B640))-INDEX(EfficiencyFunctions!C$2:C$206,$B640))/($E640-$C640)*($A640-$C640)+INDEX(EfficiencyFunctions!C$2:C$206,$B640),0)</f>
        <v>0</v>
      </c>
      <c r="I640">
        <f>IF(ISNUMBER((IF($B640&lt;206,INDEX(EfficiencyFunctions!D$2:D$206,$B640+1),INDEX(EfficiencyFunctions!D$2:D$206,$B640))-INDEX(EfficiencyFunctions!D$2:D$206,$B640))/($E640-$C640)*($A640-$C640)+INDEX(EfficiencyFunctions!D$2:D$206,$B640)),(IF($B640&lt;206,INDEX(EfficiencyFunctions!D$2:D$206,$B640+1),INDEX(EfficiencyFunctions!D$2:D$206,$B640))-INDEX(EfficiencyFunctions!D$2:D$206,$B640))/($E640-$C640)*($A640-$C640)+INDEX(EfficiencyFunctions!D$2:D$206,$B640),0)</f>
        <v>0</v>
      </c>
      <c r="J640">
        <f>IF(ISNUMBER((IF($B640&lt;206,INDEX(EfficiencyFunctions!E$2:E$206,$B640+1),INDEX(EfficiencyFunctions!E$2:E$206,$B640))-INDEX(EfficiencyFunctions!E$2:E$206,$B640))/($E640-$C640)*($A640-$C640)+INDEX(EfficiencyFunctions!E$2:E$206,$B640)),(IF($B640&lt;206,INDEX(EfficiencyFunctions!E$2:E$206,$B640+1),INDEX(EfficiencyFunctions!E$2:E$206,$B640))-INDEX(EfficiencyFunctions!E$2:E$206,$B640))/($E640-$C640)*($A640-$C640)+INDEX(EfficiencyFunctions!E$2:E$206,$B640),0)</f>
        <v>0</v>
      </c>
      <c r="K640">
        <f>IF(ISNUMBER((IF($B640&lt;206,INDEX(EfficiencyFunctions!F$2:F$206,$B640+1),INDEX(EfficiencyFunctions!F$2:F$206,$B640))-INDEX(EfficiencyFunctions!F$2:F$206,$B640))/($E640-$C640)*($A640-$C640)+INDEX(EfficiencyFunctions!F$2:F$206,$B640)),(IF($B640&lt;206,INDEX(EfficiencyFunctions!F$2:F$206,$B640+1),INDEX(EfficiencyFunctions!F$2:F$206,$B640))-INDEX(EfficiencyFunctions!F$2:F$206,$B640))/($E640-$C640)*($A640-$C640)+INDEX(EfficiencyFunctions!F$2:F$206,$B640),0)</f>
        <v>0</v>
      </c>
      <c r="L640">
        <f t="shared" si="19"/>
        <v>0</v>
      </c>
      <c r="M640">
        <f>IF(ISNUMBER(MainDisplay!I640),MainDisplay!I640*MainDisplay!$A$5/(683*SUMPRODUCT('Interpolated data'!G$3:G$1003,'Interpolated data'!L$3:L$1003,MainDisplay!I$3:I$1003)),0)</f>
        <v>0</v>
      </c>
    </row>
    <row r="641" spans="1:13" x14ac:dyDescent="0.25">
      <c r="A641" t="str">
        <f>IF(ISNUMBER(MainDisplay!G641),MainDisplay!G641,"")</f>
        <v/>
      </c>
      <c r="B641" t="e">
        <f>MATCH($A641,EfficiencyFunctions!$A$2:$A$206,1)</f>
        <v>#N/A</v>
      </c>
      <c r="C641" t="e">
        <f>INDEX(EfficiencyFunctions!$A$2:$A$206,B641)</f>
        <v>#N/A</v>
      </c>
      <c r="D641" t="e">
        <f>INDEX(EfficiencyFunctions!$B$2:$B$206,B641)</f>
        <v>#N/A</v>
      </c>
      <c r="E641" t="e">
        <f>IF(B641&lt;206,INDEX(EfficiencyFunctions!$A$2:$A$206,B641+1),1000000)</f>
        <v>#N/A</v>
      </c>
      <c r="F641" t="e">
        <f>IF(B641&lt;206,INDEX(EfficiencyFunctions!$B$2:$B$206,B641+1),INDEX(EfficiencyFunctions!$B$2:$B$206,B641))</f>
        <v>#N/A</v>
      </c>
      <c r="G641">
        <f t="shared" si="18"/>
        <v>0</v>
      </c>
      <c r="H641">
        <f>IF(ISNUMBER((IF($B641&lt;206,INDEX(EfficiencyFunctions!C$2:C$206,$B641+1),INDEX(EfficiencyFunctions!C$2:C$206,$B641))-INDEX(EfficiencyFunctions!C$2:C$206,$B641))/($E641-$C641)*($A641-$C641)+INDEX(EfficiencyFunctions!C$2:C$206,$B641)),(IF($B641&lt;206,INDEX(EfficiencyFunctions!C$2:C$206,$B641+1),INDEX(EfficiencyFunctions!C$2:C$206,$B641))-INDEX(EfficiencyFunctions!C$2:C$206,$B641))/($E641-$C641)*($A641-$C641)+INDEX(EfficiencyFunctions!C$2:C$206,$B641),0)</f>
        <v>0</v>
      </c>
      <c r="I641">
        <f>IF(ISNUMBER((IF($B641&lt;206,INDEX(EfficiencyFunctions!D$2:D$206,$B641+1),INDEX(EfficiencyFunctions!D$2:D$206,$B641))-INDEX(EfficiencyFunctions!D$2:D$206,$B641))/($E641-$C641)*($A641-$C641)+INDEX(EfficiencyFunctions!D$2:D$206,$B641)),(IF($B641&lt;206,INDEX(EfficiencyFunctions!D$2:D$206,$B641+1),INDEX(EfficiencyFunctions!D$2:D$206,$B641))-INDEX(EfficiencyFunctions!D$2:D$206,$B641))/($E641-$C641)*($A641-$C641)+INDEX(EfficiencyFunctions!D$2:D$206,$B641),0)</f>
        <v>0</v>
      </c>
      <c r="J641">
        <f>IF(ISNUMBER((IF($B641&lt;206,INDEX(EfficiencyFunctions!E$2:E$206,$B641+1),INDEX(EfficiencyFunctions!E$2:E$206,$B641))-INDEX(EfficiencyFunctions!E$2:E$206,$B641))/($E641-$C641)*($A641-$C641)+INDEX(EfficiencyFunctions!E$2:E$206,$B641)),(IF($B641&lt;206,INDEX(EfficiencyFunctions!E$2:E$206,$B641+1),INDEX(EfficiencyFunctions!E$2:E$206,$B641))-INDEX(EfficiencyFunctions!E$2:E$206,$B641))/($E641-$C641)*($A641-$C641)+INDEX(EfficiencyFunctions!E$2:E$206,$B641),0)</f>
        <v>0</v>
      </c>
      <c r="K641">
        <f>IF(ISNUMBER((IF($B641&lt;206,INDEX(EfficiencyFunctions!F$2:F$206,$B641+1),INDEX(EfficiencyFunctions!F$2:F$206,$B641))-INDEX(EfficiencyFunctions!F$2:F$206,$B641))/($E641-$C641)*($A641-$C641)+INDEX(EfficiencyFunctions!F$2:F$206,$B641)),(IF($B641&lt;206,INDEX(EfficiencyFunctions!F$2:F$206,$B641+1),INDEX(EfficiencyFunctions!F$2:F$206,$B641))-INDEX(EfficiencyFunctions!F$2:F$206,$B641))/($E641-$C641)*($A641-$C641)+INDEX(EfficiencyFunctions!F$2:F$206,$B641),0)</f>
        <v>0</v>
      </c>
      <c r="L641">
        <f t="shared" si="19"/>
        <v>0</v>
      </c>
      <c r="M641">
        <f>IF(ISNUMBER(MainDisplay!I641),MainDisplay!I641*MainDisplay!$A$5/(683*SUMPRODUCT('Interpolated data'!G$3:G$1003,'Interpolated data'!L$3:L$1003,MainDisplay!I$3:I$1003)),0)</f>
        <v>0</v>
      </c>
    </row>
    <row r="642" spans="1:13" x14ac:dyDescent="0.25">
      <c r="A642" t="str">
        <f>IF(ISNUMBER(MainDisplay!G642),MainDisplay!G642,"")</f>
        <v/>
      </c>
      <c r="B642" t="e">
        <f>MATCH($A642,EfficiencyFunctions!$A$2:$A$206,1)</f>
        <v>#N/A</v>
      </c>
      <c r="C642" t="e">
        <f>INDEX(EfficiencyFunctions!$A$2:$A$206,B642)</f>
        <v>#N/A</v>
      </c>
      <c r="D642" t="e">
        <f>INDEX(EfficiencyFunctions!$B$2:$B$206,B642)</f>
        <v>#N/A</v>
      </c>
      <c r="E642" t="e">
        <f>IF(B642&lt;206,INDEX(EfficiencyFunctions!$A$2:$A$206,B642+1),1000000)</f>
        <v>#N/A</v>
      </c>
      <c r="F642" t="e">
        <f>IF(B642&lt;206,INDEX(EfficiencyFunctions!$B$2:$B$206,B642+1),INDEX(EfficiencyFunctions!$B$2:$B$206,B642))</f>
        <v>#N/A</v>
      </c>
      <c r="G642">
        <f t="shared" si="18"/>
        <v>0</v>
      </c>
      <c r="H642">
        <f>IF(ISNUMBER((IF($B642&lt;206,INDEX(EfficiencyFunctions!C$2:C$206,$B642+1),INDEX(EfficiencyFunctions!C$2:C$206,$B642))-INDEX(EfficiencyFunctions!C$2:C$206,$B642))/($E642-$C642)*($A642-$C642)+INDEX(EfficiencyFunctions!C$2:C$206,$B642)),(IF($B642&lt;206,INDEX(EfficiencyFunctions!C$2:C$206,$B642+1),INDEX(EfficiencyFunctions!C$2:C$206,$B642))-INDEX(EfficiencyFunctions!C$2:C$206,$B642))/($E642-$C642)*($A642-$C642)+INDEX(EfficiencyFunctions!C$2:C$206,$B642),0)</f>
        <v>0</v>
      </c>
      <c r="I642">
        <f>IF(ISNUMBER((IF($B642&lt;206,INDEX(EfficiencyFunctions!D$2:D$206,$B642+1),INDEX(EfficiencyFunctions!D$2:D$206,$B642))-INDEX(EfficiencyFunctions!D$2:D$206,$B642))/($E642-$C642)*($A642-$C642)+INDEX(EfficiencyFunctions!D$2:D$206,$B642)),(IF($B642&lt;206,INDEX(EfficiencyFunctions!D$2:D$206,$B642+1),INDEX(EfficiencyFunctions!D$2:D$206,$B642))-INDEX(EfficiencyFunctions!D$2:D$206,$B642))/($E642-$C642)*($A642-$C642)+INDEX(EfficiencyFunctions!D$2:D$206,$B642),0)</f>
        <v>0</v>
      </c>
      <c r="J642">
        <f>IF(ISNUMBER((IF($B642&lt;206,INDEX(EfficiencyFunctions!E$2:E$206,$B642+1),INDEX(EfficiencyFunctions!E$2:E$206,$B642))-INDEX(EfficiencyFunctions!E$2:E$206,$B642))/($E642-$C642)*($A642-$C642)+INDEX(EfficiencyFunctions!E$2:E$206,$B642)),(IF($B642&lt;206,INDEX(EfficiencyFunctions!E$2:E$206,$B642+1),INDEX(EfficiencyFunctions!E$2:E$206,$B642))-INDEX(EfficiencyFunctions!E$2:E$206,$B642))/($E642-$C642)*($A642-$C642)+INDEX(EfficiencyFunctions!E$2:E$206,$B642),0)</f>
        <v>0</v>
      </c>
      <c r="K642">
        <f>IF(ISNUMBER((IF($B642&lt;206,INDEX(EfficiencyFunctions!F$2:F$206,$B642+1),INDEX(EfficiencyFunctions!F$2:F$206,$B642))-INDEX(EfficiencyFunctions!F$2:F$206,$B642))/($E642-$C642)*($A642-$C642)+INDEX(EfficiencyFunctions!F$2:F$206,$B642)),(IF($B642&lt;206,INDEX(EfficiencyFunctions!F$2:F$206,$B642+1),INDEX(EfficiencyFunctions!F$2:F$206,$B642))-INDEX(EfficiencyFunctions!F$2:F$206,$B642))/($E642-$C642)*($A642-$C642)+INDEX(EfficiencyFunctions!F$2:F$206,$B642),0)</f>
        <v>0</v>
      </c>
      <c r="L642">
        <f t="shared" si="19"/>
        <v>0</v>
      </c>
      <c r="M642">
        <f>IF(ISNUMBER(MainDisplay!I642),MainDisplay!I642*MainDisplay!$A$5/(683*SUMPRODUCT('Interpolated data'!G$3:G$1003,'Interpolated data'!L$3:L$1003,MainDisplay!I$3:I$1003)),0)</f>
        <v>0</v>
      </c>
    </row>
    <row r="643" spans="1:13" x14ac:dyDescent="0.25">
      <c r="A643" t="str">
        <f>IF(ISNUMBER(MainDisplay!G643),MainDisplay!G643,"")</f>
        <v/>
      </c>
      <c r="B643" t="e">
        <f>MATCH($A643,EfficiencyFunctions!$A$2:$A$206,1)</f>
        <v>#N/A</v>
      </c>
      <c r="C643" t="e">
        <f>INDEX(EfficiencyFunctions!$A$2:$A$206,B643)</f>
        <v>#N/A</v>
      </c>
      <c r="D643" t="e">
        <f>INDEX(EfficiencyFunctions!$B$2:$B$206,B643)</f>
        <v>#N/A</v>
      </c>
      <c r="E643" t="e">
        <f>IF(B643&lt;206,INDEX(EfficiencyFunctions!$A$2:$A$206,B643+1),1000000)</f>
        <v>#N/A</v>
      </c>
      <c r="F643" t="e">
        <f>IF(B643&lt;206,INDEX(EfficiencyFunctions!$B$2:$B$206,B643+1),INDEX(EfficiencyFunctions!$B$2:$B$206,B643))</f>
        <v>#N/A</v>
      </c>
      <c r="G643">
        <f t="shared" si="18"/>
        <v>0</v>
      </c>
      <c r="H643">
        <f>IF(ISNUMBER((IF($B643&lt;206,INDEX(EfficiencyFunctions!C$2:C$206,$B643+1),INDEX(EfficiencyFunctions!C$2:C$206,$B643))-INDEX(EfficiencyFunctions!C$2:C$206,$B643))/($E643-$C643)*($A643-$C643)+INDEX(EfficiencyFunctions!C$2:C$206,$B643)),(IF($B643&lt;206,INDEX(EfficiencyFunctions!C$2:C$206,$B643+1),INDEX(EfficiencyFunctions!C$2:C$206,$B643))-INDEX(EfficiencyFunctions!C$2:C$206,$B643))/($E643-$C643)*($A643-$C643)+INDEX(EfficiencyFunctions!C$2:C$206,$B643),0)</f>
        <v>0</v>
      </c>
      <c r="I643">
        <f>IF(ISNUMBER((IF($B643&lt;206,INDEX(EfficiencyFunctions!D$2:D$206,$B643+1),INDEX(EfficiencyFunctions!D$2:D$206,$B643))-INDEX(EfficiencyFunctions!D$2:D$206,$B643))/($E643-$C643)*($A643-$C643)+INDEX(EfficiencyFunctions!D$2:D$206,$B643)),(IF($B643&lt;206,INDEX(EfficiencyFunctions!D$2:D$206,$B643+1),INDEX(EfficiencyFunctions!D$2:D$206,$B643))-INDEX(EfficiencyFunctions!D$2:D$206,$B643))/($E643-$C643)*($A643-$C643)+INDEX(EfficiencyFunctions!D$2:D$206,$B643),0)</f>
        <v>0</v>
      </c>
      <c r="J643">
        <f>IF(ISNUMBER((IF($B643&lt;206,INDEX(EfficiencyFunctions!E$2:E$206,$B643+1),INDEX(EfficiencyFunctions!E$2:E$206,$B643))-INDEX(EfficiencyFunctions!E$2:E$206,$B643))/($E643-$C643)*($A643-$C643)+INDEX(EfficiencyFunctions!E$2:E$206,$B643)),(IF($B643&lt;206,INDEX(EfficiencyFunctions!E$2:E$206,$B643+1),INDEX(EfficiencyFunctions!E$2:E$206,$B643))-INDEX(EfficiencyFunctions!E$2:E$206,$B643))/($E643-$C643)*($A643-$C643)+INDEX(EfficiencyFunctions!E$2:E$206,$B643),0)</f>
        <v>0</v>
      </c>
      <c r="K643">
        <f>IF(ISNUMBER((IF($B643&lt;206,INDEX(EfficiencyFunctions!F$2:F$206,$B643+1),INDEX(EfficiencyFunctions!F$2:F$206,$B643))-INDEX(EfficiencyFunctions!F$2:F$206,$B643))/($E643-$C643)*($A643-$C643)+INDEX(EfficiencyFunctions!F$2:F$206,$B643)),(IF($B643&lt;206,INDEX(EfficiencyFunctions!F$2:F$206,$B643+1),INDEX(EfficiencyFunctions!F$2:F$206,$B643))-INDEX(EfficiencyFunctions!F$2:F$206,$B643))/($E643-$C643)*($A643-$C643)+INDEX(EfficiencyFunctions!F$2:F$206,$B643),0)</f>
        <v>0</v>
      </c>
      <c r="L643">
        <f t="shared" si="19"/>
        <v>0</v>
      </c>
      <c r="M643">
        <f>IF(ISNUMBER(MainDisplay!I643),MainDisplay!I643*MainDisplay!$A$5/(683*SUMPRODUCT('Interpolated data'!G$3:G$1003,'Interpolated data'!L$3:L$1003,MainDisplay!I$3:I$1003)),0)</f>
        <v>0</v>
      </c>
    </row>
    <row r="644" spans="1:13" x14ac:dyDescent="0.25">
      <c r="A644" t="str">
        <f>IF(ISNUMBER(MainDisplay!G644),MainDisplay!G644,"")</f>
        <v/>
      </c>
      <c r="B644" t="e">
        <f>MATCH($A644,EfficiencyFunctions!$A$2:$A$206,1)</f>
        <v>#N/A</v>
      </c>
      <c r="C644" t="e">
        <f>INDEX(EfficiencyFunctions!$A$2:$A$206,B644)</f>
        <v>#N/A</v>
      </c>
      <c r="D644" t="e">
        <f>INDEX(EfficiencyFunctions!$B$2:$B$206,B644)</f>
        <v>#N/A</v>
      </c>
      <c r="E644" t="e">
        <f>IF(B644&lt;206,INDEX(EfficiencyFunctions!$A$2:$A$206,B644+1),1000000)</f>
        <v>#N/A</v>
      </c>
      <c r="F644" t="e">
        <f>IF(B644&lt;206,INDEX(EfficiencyFunctions!$B$2:$B$206,B644+1),INDEX(EfficiencyFunctions!$B$2:$B$206,B644))</f>
        <v>#N/A</v>
      </c>
      <c r="G644">
        <f t="shared" si="18"/>
        <v>0</v>
      </c>
      <c r="H644">
        <f>IF(ISNUMBER((IF($B644&lt;206,INDEX(EfficiencyFunctions!C$2:C$206,$B644+1),INDEX(EfficiencyFunctions!C$2:C$206,$B644))-INDEX(EfficiencyFunctions!C$2:C$206,$B644))/($E644-$C644)*($A644-$C644)+INDEX(EfficiencyFunctions!C$2:C$206,$B644)),(IF($B644&lt;206,INDEX(EfficiencyFunctions!C$2:C$206,$B644+1),INDEX(EfficiencyFunctions!C$2:C$206,$B644))-INDEX(EfficiencyFunctions!C$2:C$206,$B644))/($E644-$C644)*($A644-$C644)+INDEX(EfficiencyFunctions!C$2:C$206,$B644),0)</f>
        <v>0</v>
      </c>
      <c r="I644">
        <f>IF(ISNUMBER((IF($B644&lt;206,INDEX(EfficiencyFunctions!D$2:D$206,$B644+1),INDEX(EfficiencyFunctions!D$2:D$206,$B644))-INDEX(EfficiencyFunctions!D$2:D$206,$B644))/($E644-$C644)*($A644-$C644)+INDEX(EfficiencyFunctions!D$2:D$206,$B644)),(IF($B644&lt;206,INDEX(EfficiencyFunctions!D$2:D$206,$B644+1),INDEX(EfficiencyFunctions!D$2:D$206,$B644))-INDEX(EfficiencyFunctions!D$2:D$206,$B644))/($E644-$C644)*($A644-$C644)+INDEX(EfficiencyFunctions!D$2:D$206,$B644),0)</f>
        <v>0</v>
      </c>
      <c r="J644">
        <f>IF(ISNUMBER((IF($B644&lt;206,INDEX(EfficiencyFunctions!E$2:E$206,$B644+1),INDEX(EfficiencyFunctions!E$2:E$206,$B644))-INDEX(EfficiencyFunctions!E$2:E$206,$B644))/($E644-$C644)*($A644-$C644)+INDEX(EfficiencyFunctions!E$2:E$206,$B644)),(IF($B644&lt;206,INDEX(EfficiencyFunctions!E$2:E$206,$B644+1),INDEX(EfficiencyFunctions!E$2:E$206,$B644))-INDEX(EfficiencyFunctions!E$2:E$206,$B644))/($E644-$C644)*($A644-$C644)+INDEX(EfficiencyFunctions!E$2:E$206,$B644),0)</f>
        <v>0</v>
      </c>
      <c r="K644">
        <f>IF(ISNUMBER((IF($B644&lt;206,INDEX(EfficiencyFunctions!F$2:F$206,$B644+1),INDEX(EfficiencyFunctions!F$2:F$206,$B644))-INDEX(EfficiencyFunctions!F$2:F$206,$B644))/($E644-$C644)*($A644-$C644)+INDEX(EfficiencyFunctions!F$2:F$206,$B644)),(IF($B644&lt;206,INDEX(EfficiencyFunctions!F$2:F$206,$B644+1),INDEX(EfficiencyFunctions!F$2:F$206,$B644))-INDEX(EfficiencyFunctions!F$2:F$206,$B644))/($E644-$C644)*($A644-$C644)+INDEX(EfficiencyFunctions!F$2:F$206,$B644),0)</f>
        <v>0</v>
      </c>
      <c r="L644">
        <f t="shared" si="19"/>
        <v>0</v>
      </c>
      <c r="M644">
        <f>IF(ISNUMBER(MainDisplay!I644),MainDisplay!I644*MainDisplay!$A$5/(683*SUMPRODUCT('Interpolated data'!G$3:G$1003,'Interpolated data'!L$3:L$1003,MainDisplay!I$3:I$1003)),0)</f>
        <v>0</v>
      </c>
    </row>
    <row r="645" spans="1:13" x14ac:dyDescent="0.25">
      <c r="A645" t="str">
        <f>IF(ISNUMBER(MainDisplay!G645),MainDisplay!G645,"")</f>
        <v/>
      </c>
      <c r="B645" t="e">
        <f>MATCH($A645,EfficiencyFunctions!$A$2:$A$206,1)</f>
        <v>#N/A</v>
      </c>
      <c r="C645" t="e">
        <f>INDEX(EfficiencyFunctions!$A$2:$A$206,B645)</f>
        <v>#N/A</v>
      </c>
      <c r="D645" t="e">
        <f>INDEX(EfficiencyFunctions!$B$2:$B$206,B645)</f>
        <v>#N/A</v>
      </c>
      <c r="E645" t="e">
        <f>IF(B645&lt;206,INDEX(EfficiencyFunctions!$A$2:$A$206,B645+1),1000000)</f>
        <v>#N/A</v>
      </c>
      <c r="F645" t="e">
        <f>IF(B645&lt;206,INDEX(EfficiencyFunctions!$B$2:$B$206,B645+1),INDEX(EfficiencyFunctions!$B$2:$B$206,B645))</f>
        <v>#N/A</v>
      </c>
      <c r="G645">
        <f t="shared" ref="G645:G708" si="20">IF(ISNUMBER((F645-D645)/(E645-C645)*($A645-C645)+D645),(F645-D645)/(E645-C645)*($A645-C645)+D645,0)</f>
        <v>0</v>
      </c>
      <c r="H645">
        <f>IF(ISNUMBER((IF($B645&lt;206,INDEX(EfficiencyFunctions!C$2:C$206,$B645+1),INDEX(EfficiencyFunctions!C$2:C$206,$B645))-INDEX(EfficiencyFunctions!C$2:C$206,$B645))/($E645-$C645)*($A645-$C645)+INDEX(EfficiencyFunctions!C$2:C$206,$B645)),(IF($B645&lt;206,INDEX(EfficiencyFunctions!C$2:C$206,$B645+1),INDEX(EfficiencyFunctions!C$2:C$206,$B645))-INDEX(EfficiencyFunctions!C$2:C$206,$B645))/($E645-$C645)*($A645-$C645)+INDEX(EfficiencyFunctions!C$2:C$206,$B645),0)</f>
        <v>0</v>
      </c>
      <c r="I645">
        <f>IF(ISNUMBER((IF($B645&lt;206,INDEX(EfficiencyFunctions!D$2:D$206,$B645+1),INDEX(EfficiencyFunctions!D$2:D$206,$B645))-INDEX(EfficiencyFunctions!D$2:D$206,$B645))/($E645-$C645)*($A645-$C645)+INDEX(EfficiencyFunctions!D$2:D$206,$B645)),(IF($B645&lt;206,INDEX(EfficiencyFunctions!D$2:D$206,$B645+1),INDEX(EfficiencyFunctions!D$2:D$206,$B645))-INDEX(EfficiencyFunctions!D$2:D$206,$B645))/($E645-$C645)*($A645-$C645)+INDEX(EfficiencyFunctions!D$2:D$206,$B645),0)</f>
        <v>0</v>
      </c>
      <c r="J645">
        <f>IF(ISNUMBER((IF($B645&lt;206,INDEX(EfficiencyFunctions!E$2:E$206,$B645+1),INDEX(EfficiencyFunctions!E$2:E$206,$B645))-INDEX(EfficiencyFunctions!E$2:E$206,$B645))/($E645-$C645)*($A645-$C645)+INDEX(EfficiencyFunctions!E$2:E$206,$B645)),(IF($B645&lt;206,INDEX(EfficiencyFunctions!E$2:E$206,$B645+1),INDEX(EfficiencyFunctions!E$2:E$206,$B645))-INDEX(EfficiencyFunctions!E$2:E$206,$B645))/($E645-$C645)*($A645-$C645)+INDEX(EfficiencyFunctions!E$2:E$206,$B645),0)</f>
        <v>0</v>
      </c>
      <c r="K645">
        <f>IF(ISNUMBER((IF($B645&lt;206,INDEX(EfficiencyFunctions!F$2:F$206,$B645+1),INDEX(EfficiencyFunctions!F$2:F$206,$B645))-INDEX(EfficiencyFunctions!F$2:F$206,$B645))/($E645-$C645)*($A645-$C645)+INDEX(EfficiencyFunctions!F$2:F$206,$B645)),(IF($B645&lt;206,INDEX(EfficiencyFunctions!F$2:F$206,$B645+1),INDEX(EfficiencyFunctions!F$2:F$206,$B645))-INDEX(EfficiencyFunctions!F$2:F$206,$B645))/($E645-$C645)*($A645-$C645)+INDEX(EfficiencyFunctions!F$2:F$206,$B645),0)</f>
        <v>0</v>
      </c>
      <c r="L645">
        <f t="shared" ref="L645:L708" si="21">IF(ISNUMBER(A645),IF(ISNUMBER(A646),(A645-A644)/2+(A646-A645)/2,(A645-A644)/2),0)</f>
        <v>0</v>
      </c>
      <c r="M645">
        <f>IF(ISNUMBER(MainDisplay!I645),MainDisplay!I645*MainDisplay!$A$5/(683*SUMPRODUCT('Interpolated data'!G$3:G$1003,'Interpolated data'!L$3:L$1003,MainDisplay!I$3:I$1003)),0)</f>
        <v>0</v>
      </c>
    </row>
    <row r="646" spans="1:13" x14ac:dyDescent="0.25">
      <c r="A646" t="str">
        <f>IF(ISNUMBER(MainDisplay!G646),MainDisplay!G646,"")</f>
        <v/>
      </c>
      <c r="B646" t="e">
        <f>MATCH($A646,EfficiencyFunctions!$A$2:$A$206,1)</f>
        <v>#N/A</v>
      </c>
      <c r="C646" t="e">
        <f>INDEX(EfficiencyFunctions!$A$2:$A$206,B646)</f>
        <v>#N/A</v>
      </c>
      <c r="D646" t="e">
        <f>INDEX(EfficiencyFunctions!$B$2:$B$206,B646)</f>
        <v>#N/A</v>
      </c>
      <c r="E646" t="e">
        <f>IF(B646&lt;206,INDEX(EfficiencyFunctions!$A$2:$A$206,B646+1),1000000)</f>
        <v>#N/A</v>
      </c>
      <c r="F646" t="e">
        <f>IF(B646&lt;206,INDEX(EfficiencyFunctions!$B$2:$B$206,B646+1),INDEX(EfficiencyFunctions!$B$2:$B$206,B646))</f>
        <v>#N/A</v>
      </c>
      <c r="G646">
        <f t="shared" si="20"/>
        <v>0</v>
      </c>
      <c r="H646">
        <f>IF(ISNUMBER((IF($B646&lt;206,INDEX(EfficiencyFunctions!C$2:C$206,$B646+1),INDEX(EfficiencyFunctions!C$2:C$206,$B646))-INDEX(EfficiencyFunctions!C$2:C$206,$B646))/($E646-$C646)*($A646-$C646)+INDEX(EfficiencyFunctions!C$2:C$206,$B646)),(IF($B646&lt;206,INDEX(EfficiencyFunctions!C$2:C$206,$B646+1),INDEX(EfficiencyFunctions!C$2:C$206,$B646))-INDEX(EfficiencyFunctions!C$2:C$206,$B646))/($E646-$C646)*($A646-$C646)+INDEX(EfficiencyFunctions!C$2:C$206,$B646),0)</f>
        <v>0</v>
      </c>
      <c r="I646">
        <f>IF(ISNUMBER((IF($B646&lt;206,INDEX(EfficiencyFunctions!D$2:D$206,$B646+1),INDEX(EfficiencyFunctions!D$2:D$206,$B646))-INDEX(EfficiencyFunctions!D$2:D$206,$B646))/($E646-$C646)*($A646-$C646)+INDEX(EfficiencyFunctions!D$2:D$206,$B646)),(IF($B646&lt;206,INDEX(EfficiencyFunctions!D$2:D$206,$B646+1),INDEX(EfficiencyFunctions!D$2:D$206,$B646))-INDEX(EfficiencyFunctions!D$2:D$206,$B646))/($E646-$C646)*($A646-$C646)+INDEX(EfficiencyFunctions!D$2:D$206,$B646),0)</f>
        <v>0</v>
      </c>
      <c r="J646">
        <f>IF(ISNUMBER((IF($B646&lt;206,INDEX(EfficiencyFunctions!E$2:E$206,$B646+1),INDEX(EfficiencyFunctions!E$2:E$206,$B646))-INDEX(EfficiencyFunctions!E$2:E$206,$B646))/($E646-$C646)*($A646-$C646)+INDEX(EfficiencyFunctions!E$2:E$206,$B646)),(IF($B646&lt;206,INDEX(EfficiencyFunctions!E$2:E$206,$B646+1),INDEX(EfficiencyFunctions!E$2:E$206,$B646))-INDEX(EfficiencyFunctions!E$2:E$206,$B646))/($E646-$C646)*($A646-$C646)+INDEX(EfficiencyFunctions!E$2:E$206,$B646),0)</f>
        <v>0</v>
      </c>
      <c r="K646">
        <f>IF(ISNUMBER((IF($B646&lt;206,INDEX(EfficiencyFunctions!F$2:F$206,$B646+1),INDEX(EfficiencyFunctions!F$2:F$206,$B646))-INDEX(EfficiencyFunctions!F$2:F$206,$B646))/($E646-$C646)*($A646-$C646)+INDEX(EfficiencyFunctions!F$2:F$206,$B646)),(IF($B646&lt;206,INDEX(EfficiencyFunctions!F$2:F$206,$B646+1),INDEX(EfficiencyFunctions!F$2:F$206,$B646))-INDEX(EfficiencyFunctions!F$2:F$206,$B646))/($E646-$C646)*($A646-$C646)+INDEX(EfficiencyFunctions!F$2:F$206,$B646),0)</f>
        <v>0</v>
      </c>
      <c r="L646">
        <f t="shared" si="21"/>
        <v>0</v>
      </c>
      <c r="M646">
        <f>IF(ISNUMBER(MainDisplay!I646),MainDisplay!I646*MainDisplay!$A$5/(683*SUMPRODUCT('Interpolated data'!G$3:G$1003,'Interpolated data'!L$3:L$1003,MainDisplay!I$3:I$1003)),0)</f>
        <v>0</v>
      </c>
    </row>
    <row r="647" spans="1:13" x14ac:dyDescent="0.25">
      <c r="A647" t="str">
        <f>IF(ISNUMBER(MainDisplay!G647),MainDisplay!G647,"")</f>
        <v/>
      </c>
      <c r="B647" t="e">
        <f>MATCH($A647,EfficiencyFunctions!$A$2:$A$206,1)</f>
        <v>#N/A</v>
      </c>
      <c r="C647" t="e">
        <f>INDEX(EfficiencyFunctions!$A$2:$A$206,B647)</f>
        <v>#N/A</v>
      </c>
      <c r="D647" t="e">
        <f>INDEX(EfficiencyFunctions!$B$2:$B$206,B647)</f>
        <v>#N/A</v>
      </c>
      <c r="E647" t="e">
        <f>IF(B647&lt;206,INDEX(EfficiencyFunctions!$A$2:$A$206,B647+1),1000000)</f>
        <v>#N/A</v>
      </c>
      <c r="F647" t="e">
        <f>IF(B647&lt;206,INDEX(EfficiencyFunctions!$B$2:$B$206,B647+1),INDEX(EfficiencyFunctions!$B$2:$B$206,B647))</f>
        <v>#N/A</v>
      </c>
      <c r="G647">
        <f t="shared" si="20"/>
        <v>0</v>
      </c>
      <c r="H647">
        <f>IF(ISNUMBER((IF($B647&lt;206,INDEX(EfficiencyFunctions!C$2:C$206,$B647+1),INDEX(EfficiencyFunctions!C$2:C$206,$B647))-INDEX(EfficiencyFunctions!C$2:C$206,$B647))/($E647-$C647)*($A647-$C647)+INDEX(EfficiencyFunctions!C$2:C$206,$B647)),(IF($B647&lt;206,INDEX(EfficiencyFunctions!C$2:C$206,$B647+1),INDEX(EfficiencyFunctions!C$2:C$206,$B647))-INDEX(EfficiencyFunctions!C$2:C$206,$B647))/($E647-$C647)*($A647-$C647)+INDEX(EfficiencyFunctions!C$2:C$206,$B647),0)</f>
        <v>0</v>
      </c>
      <c r="I647">
        <f>IF(ISNUMBER((IF($B647&lt;206,INDEX(EfficiencyFunctions!D$2:D$206,$B647+1),INDEX(EfficiencyFunctions!D$2:D$206,$B647))-INDEX(EfficiencyFunctions!D$2:D$206,$B647))/($E647-$C647)*($A647-$C647)+INDEX(EfficiencyFunctions!D$2:D$206,$B647)),(IF($B647&lt;206,INDEX(EfficiencyFunctions!D$2:D$206,$B647+1),INDEX(EfficiencyFunctions!D$2:D$206,$B647))-INDEX(EfficiencyFunctions!D$2:D$206,$B647))/($E647-$C647)*($A647-$C647)+INDEX(EfficiencyFunctions!D$2:D$206,$B647),0)</f>
        <v>0</v>
      </c>
      <c r="J647">
        <f>IF(ISNUMBER((IF($B647&lt;206,INDEX(EfficiencyFunctions!E$2:E$206,$B647+1),INDEX(EfficiencyFunctions!E$2:E$206,$B647))-INDEX(EfficiencyFunctions!E$2:E$206,$B647))/($E647-$C647)*($A647-$C647)+INDEX(EfficiencyFunctions!E$2:E$206,$B647)),(IF($B647&lt;206,INDEX(EfficiencyFunctions!E$2:E$206,$B647+1),INDEX(EfficiencyFunctions!E$2:E$206,$B647))-INDEX(EfficiencyFunctions!E$2:E$206,$B647))/($E647-$C647)*($A647-$C647)+INDEX(EfficiencyFunctions!E$2:E$206,$B647),0)</f>
        <v>0</v>
      </c>
      <c r="K647">
        <f>IF(ISNUMBER((IF($B647&lt;206,INDEX(EfficiencyFunctions!F$2:F$206,$B647+1),INDEX(EfficiencyFunctions!F$2:F$206,$B647))-INDEX(EfficiencyFunctions!F$2:F$206,$B647))/($E647-$C647)*($A647-$C647)+INDEX(EfficiencyFunctions!F$2:F$206,$B647)),(IF($B647&lt;206,INDEX(EfficiencyFunctions!F$2:F$206,$B647+1),INDEX(EfficiencyFunctions!F$2:F$206,$B647))-INDEX(EfficiencyFunctions!F$2:F$206,$B647))/($E647-$C647)*($A647-$C647)+INDEX(EfficiencyFunctions!F$2:F$206,$B647),0)</f>
        <v>0</v>
      </c>
      <c r="L647">
        <f t="shared" si="21"/>
        <v>0</v>
      </c>
      <c r="M647">
        <f>IF(ISNUMBER(MainDisplay!I647),MainDisplay!I647*MainDisplay!$A$5/(683*SUMPRODUCT('Interpolated data'!G$3:G$1003,'Interpolated data'!L$3:L$1003,MainDisplay!I$3:I$1003)),0)</f>
        <v>0</v>
      </c>
    </row>
    <row r="648" spans="1:13" x14ac:dyDescent="0.25">
      <c r="A648" t="str">
        <f>IF(ISNUMBER(MainDisplay!G648),MainDisplay!G648,"")</f>
        <v/>
      </c>
      <c r="B648" t="e">
        <f>MATCH($A648,EfficiencyFunctions!$A$2:$A$206,1)</f>
        <v>#N/A</v>
      </c>
      <c r="C648" t="e">
        <f>INDEX(EfficiencyFunctions!$A$2:$A$206,B648)</f>
        <v>#N/A</v>
      </c>
      <c r="D648" t="e">
        <f>INDEX(EfficiencyFunctions!$B$2:$B$206,B648)</f>
        <v>#N/A</v>
      </c>
      <c r="E648" t="e">
        <f>IF(B648&lt;206,INDEX(EfficiencyFunctions!$A$2:$A$206,B648+1),1000000)</f>
        <v>#N/A</v>
      </c>
      <c r="F648" t="e">
        <f>IF(B648&lt;206,INDEX(EfficiencyFunctions!$B$2:$B$206,B648+1),INDEX(EfficiencyFunctions!$B$2:$B$206,B648))</f>
        <v>#N/A</v>
      </c>
      <c r="G648">
        <f t="shared" si="20"/>
        <v>0</v>
      </c>
      <c r="H648">
        <f>IF(ISNUMBER((IF($B648&lt;206,INDEX(EfficiencyFunctions!C$2:C$206,$B648+1),INDEX(EfficiencyFunctions!C$2:C$206,$B648))-INDEX(EfficiencyFunctions!C$2:C$206,$B648))/($E648-$C648)*($A648-$C648)+INDEX(EfficiencyFunctions!C$2:C$206,$B648)),(IF($B648&lt;206,INDEX(EfficiencyFunctions!C$2:C$206,$B648+1),INDEX(EfficiencyFunctions!C$2:C$206,$B648))-INDEX(EfficiencyFunctions!C$2:C$206,$B648))/($E648-$C648)*($A648-$C648)+INDEX(EfficiencyFunctions!C$2:C$206,$B648),0)</f>
        <v>0</v>
      </c>
      <c r="I648">
        <f>IF(ISNUMBER((IF($B648&lt;206,INDEX(EfficiencyFunctions!D$2:D$206,$B648+1),INDEX(EfficiencyFunctions!D$2:D$206,$B648))-INDEX(EfficiencyFunctions!D$2:D$206,$B648))/($E648-$C648)*($A648-$C648)+INDEX(EfficiencyFunctions!D$2:D$206,$B648)),(IF($B648&lt;206,INDEX(EfficiencyFunctions!D$2:D$206,$B648+1),INDEX(EfficiencyFunctions!D$2:D$206,$B648))-INDEX(EfficiencyFunctions!D$2:D$206,$B648))/($E648-$C648)*($A648-$C648)+INDEX(EfficiencyFunctions!D$2:D$206,$B648),0)</f>
        <v>0</v>
      </c>
      <c r="J648">
        <f>IF(ISNUMBER((IF($B648&lt;206,INDEX(EfficiencyFunctions!E$2:E$206,$B648+1),INDEX(EfficiencyFunctions!E$2:E$206,$B648))-INDEX(EfficiencyFunctions!E$2:E$206,$B648))/($E648-$C648)*($A648-$C648)+INDEX(EfficiencyFunctions!E$2:E$206,$B648)),(IF($B648&lt;206,INDEX(EfficiencyFunctions!E$2:E$206,$B648+1),INDEX(EfficiencyFunctions!E$2:E$206,$B648))-INDEX(EfficiencyFunctions!E$2:E$206,$B648))/($E648-$C648)*($A648-$C648)+INDEX(EfficiencyFunctions!E$2:E$206,$B648),0)</f>
        <v>0</v>
      </c>
      <c r="K648">
        <f>IF(ISNUMBER((IF($B648&lt;206,INDEX(EfficiencyFunctions!F$2:F$206,$B648+1),INDEX(EfficiencyFunctions!F$2:F$206,$B648))-INDEX(EfficiencyFunctions!F$2:F$206,$B648))/($E648-$C648)*($A648-$C648)+INDEX(EfficiencyFunctions!F$2:F$206,$B648)),(IF($B648&lt;206,INDEX(EfficiencyFunctions!F$2:F$206,$B648+1),INDEX(EfficiencyFunctions!F$2:F$206,$B648))-INDEX(EfficiencyFunctions!F$2:F$206,$B648))/($E648-$C648)*($A648-$C648)+INDEX(EfficiencyFunctions!F$2:F$206,$B648),0)</f>
        <v>0</v>
      </c>
      <c r="L648">
        <f t="shared" si="21"/>
        <v>0</v>
      </c>
      <c r="M648">
        <f>IF(ISNUMBER(MainDisplay!I648),MainDisplay!I648*MainDisplay!$A$5/(683*SUMPRODUCT('Interpolated data'!G$3:G$1003,'Interpolated data'!L$3:L$1003,MainDisplay!I$3:I$1003)),0)</f>
        <v>0</v>
      </c>
    </row>
    <row r="649" spans="1:13" x14ac:dyDescent="0.25">
      <c r="A649" t="str">
        <f>IF(ISNUMBER(MainDisplay!G649),MainDisplay!G649,"")</f>
        <v/>
      </c>
      <c r="B649" t="e">
        <f>MATCH($A649,EfficiencyFunctions!$A$2:$A$206,1)</f>
        <v>#N/A</v>
      </c>
      <c r="C649" t="e">
        <f>INDEX(EfficiencyFunctions!$A$2:$A$206,B649)</f>
        <v>#N/A</v>
      </c>
      <c r="D649" t="e">
        <f>INDEX(EfficiencyFunctions!$B$2:$B$206,B649)</f>
        <v>#N/A</v>
      </c>
      <c r="E649" t="e">
        <f>IF(B649&lt;206,INDEX(EfficiencyFunctions!$A$2:$A$206,B649+1),1000000)</f>
        <v>#N/A</v>
      </c>
      <c r="F649" t="e">
        <f>IF(B649&lt;206,INDEX(EfficiencyFunctions!$B$2:$B$206,B649+1),INDEX(EfficiencyFunctions!$B$2:$B$206,B649))</f>
        <v>#N/A</v>
      </c>
      <c r="G649">
        <f t="shared" si="20"/>
        <v>0</v>
      </c>
      <c r="H649">
        <f>IF(ISNUMBER((IF($B649&lt;206,INDEX(EfficiencyFunctions!C$2:C$206,$B649+1),INDEX(EfficiencyFunctions!C$2:C$206,$B649))-INDEX(EfficiencyFunctions!C$2:C$206,$B649))/($E649-$C649)*($A649-$C649)+INDEX(EfficiencyFunctions!C$2:C$206,$B649)),(IF($B649&lt;206,INDEX(EfficiencyFunctions!C$2:C$206,$B649+1),INDEX(EfficiencyFunctions!C$2:C$206,$B649))-INDEX(EfficiencyFunctions!C$2:C$206,$B649))/($E649-$C649)*($A649-$C649)+INDEX(EfficiencyFunctions!C$2:C$206,$B649),0)</f>
        <v>0</v>
      </c>
      <c r="I649">
        <f>IF(ISNUMBER((IF($B649&lt;206,INDEX(EfficiencyFunctions!D$2:D$206,$B649+1),INDEX(EfficiencyFunctions!D$2:D$206,$B649))-INDEX(EfficiencyFunctions!D$2:D$206,$B649))/($E649-$C649)*($A649-$C649)+INDEX(EfficiencyFunctions!D$2:D$206,$B649)),(IF($B649&lt;206,INDEX(EfficiencyFunctions!D$2:D$206,$B649+1),INDEX(EfficiencyFunctions!D$2:D$206,$B649))-INDEX(EfficiencyFunctions!D$2:D$206,$B649))/($E649-$C649)*($A649-$C649)+INDEX(EfficiencyFunctions!D$2:D$206,$B649),0)</f>
        <v>0</v>
      </c>
      <c r="J649">
        <f>IF(ISNUMBER((IF($B649&lt;206,INDEX(EfficiencyFunctions!E$2:E$206,$B649+1),INDEX(EfficiencyFunctions!E$2:E$206,$B649))-INDEX(EfficiencyFunctions!E$2:E$206,$B649))/($E649-$C649)*($A649-$C649)+INDEX(EfficiencyFunctions!E$2:E$206,$B649)),(IF($B649&lt;206,INDEX(EfficiencyFunctions!E$2:E$206,$B649+1),INDEX(EfficiencyFunctions!E$2:E$206,$B649))-INDEX(EfficiencyFunctions!E$2:E$206,$B649))/($E649-$C649)*($A649-$C649)+INDEX(EfficiencyFunctions!E$2:E$206,$B649),0)</f>
        <v>0</v>
      </c>
      <c r="K649">
        <f>IF(ISNUMBER((IF($B649&lt;206,INDEX(EfficiencyFunctions!F$2:F$206,$B649+1),INDEX(EfficiencyFunctions!F$2:F$206,$B649))-INDEX(EfficiencyFunctions!F$2:F$206,$B649))/($E649-$C649)*($A649-$C649)+INDEX(EfficiencyFunctions!F$2:F$206,$B649)),(IF($B649&lt;206,INDEX(EfficiencyFunctions!F$2:F$206,$B649+1),INDEX(EfficiencyFunctions!F$2:F$206,$B649))-INDEX(EfficiencyFunctions!F$2:F$206,$B649))/($E649-$C649)*($A649-$C649)+INDEX(EfficiencyFunctions!F$2:F$206,$B649),0)</f>
        <v>0</v>
      </c>
      <c r="L649">
        <f t="shared" si="21"/>
        <v>0</v>
      </c>
      <c r="M649">
        <f>IF(ISNUMBER(MainDisplay!I649),MainDisplay!I649*MainDisplay!$A$5/(683*SUMPRODUCT('Interpolated data'!G$3:G$1003,'Interpolated data'!L$3:L$1003,MainDisplay!I$3:I$1003)),0)</f>
        <v>0</v>
      </c>
    </row>
    <row r="650" spans="1:13" x14ac:dyDescent="0.25">
      <c r="A650" t="str">
        <f>IF(ISNUMBER(MainDisplay!G650),MainDisplay!G650,"")</f>
        <v/>
      </c>
      <c r="B650" t="e">
        <f>MATCH($A650,EfficiencyFunctions!$A$2:$A$206,1)</f>
        <v>#N/A</v>
      </c>
      <c r="C650" t="e">
        <f>INDEX(EfficiencyFunctions!$A$2:$A$206,B650)</f>
        <v>#N/A</v>
      </c>
      <c r="D650" t="e">
        <f>INDEX(EfficiencyFunctions!$B$2:$B$206,B650)</f>
        <v>#N/A</v>
      </c>
      <c r="E650" t="e">
        <f>IF(B650&lt;206,INDEX(EfficiencyFunctions!$A$2:$A$206,B650+1),1000000)</f>
        <v>#N/A</v>
      </c>
      <c r="F650" t="e">
        <f>IF(B650&lt;206,INDEX(EfficiencyFunctions!$B$2:$B$206,B650+1),INDEX(EfficiencyFunctions!$B$2:$B$206,B650))</f>
        <v>#N/A</v>
      </c>
      <c r="G650">
        <f t="shared" si="20"/>
        <v>0</v>
      </c>
      <c r="H650">
        <f>IF(ISNUMBER((IF($B650&lt;206,INDEX(EfficiencyFunctions!C$2:C$206,$B650+1),INDEX(EfficiencyFunctions!C$2:C$206,$B650))-INDEX(EfficiencyFunctions!C$2:C$206,$B650))/($E650-$C650)*($A650-$C650)+INDEX(EfficiencyFunctions!C$2:C$206,$B650)),(IF($B650&lt;206,INDEX(EfficiencyFunctions!C$2:C$206,$B650+1),INDEX(EfficiencyFunctions!C$2:C$206,$B650))-INDEX(EfficiencyFunctions!C$2:C$206,$B650))/($E650-$C650)*($A650-$C650)+INDEX(EfficiencyFunctions!C$2:C$206,$B650),0)</f>
        <v>0</v>
      </c>
      <c r="I650">
        <f>IF(ISNUMBER((IF($B650&lt;206,INDEX(EfficiencyFunctions!D$2:D$206,$B650+1),INDEX(EfficiencyFunctions!D$2:D$206,$B650))-INDEX(EfficiencyFunctions!D$2:D$206,$B650))/($E650-$C650)*($A650-$C650)+INDEX(EfficiencyFunctions!D$2:D$206,$B650)),(IF($B650&lt;206,INDEX(EfficiencyFunctions!D$2:D$206,$B650+1),INDEX(EfficiencyFunctions!D$2:D$206,$B650))-INDEX(EfficiencyFunctions!D$2:D$206,$B650))/($E650-$C650)*($A650-$C650)+INDEX(EfficiencyFunctions!D$2:D$206,$B650),0)</f>
        <v>0</v>
      </c>
      <c r="J650">
        <f>IF(ISNUMBER((IF($B650&lt;206,INDEX(EfficiencyFunctions!E$2:E$206,$B650+1),INDEX(EfficiencyFunctions!E$2:E$206,$B650))-INDEX(EfficiencyFunctions!E$2:E$206,$B650))/($E650-$C650)*($A650-$C650)+INDEX(EfficiencyFunctions!E$2:E$206,$B650)),(IF($B650&lt;206,INDEX(EfficiencyFunctions!E$2:E$206,$B650+1),INDEX(EfficiencyFunctions!E$2:E$206,$B650))-INDEX(EfficiencyFunctions!E$2:E$206,$B650))/($E650-$C650)*($A650-$C650)+INDEX(EfficiencyFunctions!E$2:E$206,$B650),0)</f>
        <v>0</v>
      </c>
      <c r="K650">
        <f>IF(ISNUMBER((IF($B650&lt;206,INDEX(EfficiencyFunctions!F$2:F$206,$B650+1),INDEX(EfficiencyFunctions!F$2:F$206,$B650))-INDEX(EfficiencyFunctions!F$2:F$206,$B650))/($E650-$C650)*($A650-$C650)+INDEX(EfficiencyFunctions!F$2:F$206,$B650)),(IF($B650&lt;206,INDEX(EfficiencyFunctions!F$2:F$206,$B650+1),INDEX(EfficiencyFunctions!F$2:F$206,$B650))-INDEX(EfficiencyFunctions!F$2:F$206,$B650))/($E650-$C650)*($A650-$C650)+INDEX(EfficiencyFunctions!F$2:F$206,$B650),0)</f>
        <v>0</v>
      </c>
      <c r="L650">
        <f t="shared" si="21"/>
        <v>0</v>
      </c>
      <c r="M650">
        <f>IF(ISNUMBER(MainDisplay!I650),MainDisplay!I650*MainDisplay!$A$5/(683*SUMPRODUCT('Interpolated data'!G$3:G$1003,'Interpolated data'!L$3:L$1003,MainDisplay!I$3:I$1003)),0)</f>
        <v>0</v>
      </c>
    </row>
    <row r="651" spans="1:13" x14ac:dyDescent="0.25">
      <c r="A651" t="str">
        <f>IF(ISNUMBER(MainDisplay!G651),MainDisplay!G651,"")</f>
        <v/>
      </c>
      <c r="B651" t="e">
        <f>MATCH($A651,EfficiencyFunctions!$A$2:$A$206,1)</f>
        <v>#N/A</v>
      </c>
      <c r="C651" t="e">
        <f>INDEX(EfficiencyFunctions!$A$2:$A$206,B651)</f>
        <v>#N/A</v>
      </c>
      <c r="D651" t="e">
        <f>INDEX(EfficiencyFunctions!$B$2:$B$206,B651)</f>
        <v>#N/A</v>
      </c>
      <c r="E651" t="e">
        <f>IF(B651&lt;206,INDEX(EfficiencyFunctions!$A$2:$A$206,B651+1),1000000)</f>
        <v>#N/A</v>
      </c>
      <c r="F651" t="e">
        <f>IF(B651&lt;206,INDEX(EfficiencyFunctions!$B$2:$B$206,B651+1),INDEX(EfficiencyFunctions!$B$2:$B$206,B651))</f>
        <v>#N/A</v>
      </c>
      <c r="G651">
        <f t="shared" si="20"/>
        <v>0</v>
      </c>
      <c r="H651">
        <f>IF(ISNUMBER((IF($B651&lt;206,INDEX(EfficiencyFunctions!C$2:C$206,$B651+1),INDEX(EfficiencyFunctions!C$2:C$206,$B651))-INDEX(EfficiencyFunctions!C$2:C$206,$B651))/($E651-$C651)*($A651-$C651)+INDEX(EfficiencyFunctions!C$2:C$206,$B651)),(IF($B651&lt;206,INDEX(EfficiencyFunctions!C$2:C$206,$B651+1),INDEX(EfficiencyFunctions!C$2:C$206,$B651))-INDEX(EfficiencyFunctions!C$2:C$206,$B651))/($E651-$C651)*($A651-$C651)+INDEX(EfficiencyFunctions!C$2:C$206,$B651),0)</f>
        <v>0</v>
      </c>
      <c r="I651">
        <f>IF(ISNUMBER((IF($B651&lt;206,INDEX(EfficiencyFunctions!D$2:D$206,$B651+1),INDEX(EfficiencyFunctions!D$2:D$206,$B651))-INDEX(EfficiencyFunctions!D$2:D$206,$B651))/($E651-$C651)*($A651-$C651)+INDEX(EfficiencyFunctions!D$2:D$206,$B651)),(IF($B651&lt;206,INDEX(EfficiencyFunctions!D$2:D$206,$B651+1),INDEX(EfficiencyFunctions!D$2:D$206,$B651))-INDEX(EfficiencyFunctions!D$2:D$206,$B651))/($E651-$C651)*($A651-$C651)+INDEX(EfficiencyFunctions!D$2:D$206,$B651),0)</f>
        <v>0</v>
      </c>
      <c r="J651">
        <f>IF(ISNUMBER((IF($B651&lt;206,INDEX(EfficiencyFunctions!E$2:E$206,$B651+1),INDEX(EfficiencyFunctions!E$2:E$206,$B651))-INDEX(EfficiencyFunctions!E$2:E$206,$B651))/($E651-$C651)*($A651-$C651)+INDEX(EfficiencyFunctions!E$2:E$206,$B651)),(IF($B651&lt;206,INDEX(EfficiencyFunctions!E$2:E$206,$B651+1),INDEX(EfficiencyFunctions!E$2:E$206,$B651))-INDEX(EfficiencyFunctions!E$2:E$206,$B651))/($E651-$C651)*($A651-$C651)+INDEX(EfficiencyFunctions!E$2:E$206,$B651),0)</f>
        <v>0</v>
      </c>
      <c r="K651">
        <f>IF(ISNUMBER((IF($B651&lt;206,INDEX(EfficiencyFunctions!F$2:F$206,$B651+1),INDEX(EfficiencyFunctions!F$2:F$206,$B651))-INDEX(EfficiencyFunctions!F$2:F$206,$B651))/($E651-$C651)*($A651-$C651)+INDEX(EfficiencyFunctions!F$2:F$206,$B651)),(IF($B651&lt;206,INDEX(EfficiencyFunctions!F$2:F$206,$B651+1),INDEX(EfficiencyFunctions!F$2:F$206,$B651))-INDEX(EfficiencyFunctions!F$2:F$206,$B651))/($E651-$C651)*($A651-$C651)+INDEX(EfficiencyFunctions!F$2:F$206,$B651),0)</f>
        <v>0</v>
      </c>
      <c r="L651">
        <f t="shared" si="21"/>
        <v>0</v>
      </c>
      <c r="M651">
        <f>IF(ISNUMBER(MainDisplay!I651),MainDisplay!I651*MainDisplay!$A$5/(683*SUMPRODUCT('Interpolated data'!G$3:G$1003,'Interpolated data'!L$3:L$1003,MainDisplay!I$3:I$1003)),0)</f>
        <v>0</v>
      </c>
    </row>
    <row r="652" spans="1:13" x14ac:dyDescent="0.25">
      <c r="A652" t="str">
        <f>IF(ISNUMBER(MainDisplay!G652),MainDisplay!G652,"")</f>
        <v/>
      </c>
      <c r="B652" t="e">
        <f>MATCH($A652,EfficiencyFunctions!$A$2:$A$206,1)</f>
        <v>#N/A</v>
      </c>
      <c r="C652" t="e">
        <f>INDEX(EfficiencyFunctions!$A$2:$A$206,B652)</f>
        <v>#N/A</v>
      </c>
      <c r="D652" t="e">
        <f>INDEX(EfficiencyFunctions!$B$2:$B$206,B652)</f>
        <v>#N/A</v>
      </c>
      <c r="E652" t="e">
        <f>IF(B652&lt;206,INDEX(EfficiencyFunctions!$A$2:$A$206,B652+1),1000000)</f>
        <v>#N/A</v>
      </c>
      <c r="F652" t="e">
        <f>IF(B652&lt;206,INDEX(EfficiencyFunctions!$B$2:$B$206,B652+1),INDEX(EfficiencyFunctions!$B$2:$B$206,B652))</f>
        <v>#N/A</v>
      </c>
      <c r="G652">
        <f t="shared" si="20"/>
        <v>0</v>
      </c>
      <c r="H652">
        <f>IF(ISNUMBER((IF($B652&lt;206,INDEX(EfficiencyFunctions!C$2:C$206,$B652+1),INDEX(EfficiencyFunctions!C$2:C$206,$B652))-INDEX(EfficiencyFunctions!C$2:C$206,$B652))/($E652-$C652)*($A652-$C652)+INDEX(EfficiencyFunctions!C$2:C$206,$B652)),(IF($B652&lt;206,INDEX(EfficiencyFunctions!C$2:C$206,$B652+1),INDEX(EfficiencyFunctions!C$2:C$206,$B652))-INDEX(EfficiencyFunctions!C$2:C$206,$B652))/($E652-$C652)*($A652-$C652)+INDEX(EfficiencyFunctions!C$2:C$206,$B652),0)</f>
        <v>0</v>
      </c>
      <c r="I652">
        <f>IF(ISNUMBER((IF($B652&lt;206,INDEX(EfficiencyFunctions!D$2:D$206,$B652+1),INDEX(EfficiencyFunctions!D$2:D$206,$B652))-INDEX(EfficiencyFunctions!D$2:D$206,$B652))/($E652-$C652)*($A652-$C652)+INDEX(EfficiencyFunctions!D$2:D$206,$B652)),(IF($B652&lt;206,INDEX(EfficiencyFunctions!D$2:D$206,$B652+1),INDEX(EfficiencyFunctions!D$2:D$206,$B652))-INDEX(EfficiencyFunctions!D$2:D$206,$B652))/($E652-$C652)*($A652-$C652)+INDEX(EfficiencyFunctions!D$2:D$206,$B652),0)</f>
        <v>0</v>
      </c>
      <c r="J652">
        <f>IF(ISNUMBER((IF($B652&lt;206,INDEX(EfficiencyFunctions!E$2:E$206,$B652+1),INDEX(EfficiencyFunctions!E$2:E$206,$B652))-INDEX(EfficiencyFunctions!E$2:E$206,$B652))/($E652-$C652)*($A652-$C652)+INDEX(EfficiencyFunctions!E$2:E$206,$B652)),(IF($B652&lt;206,INDEX(EfficiencyFunctions!E$2:E$206,$B652+1),INDEX(EfficiencyFunctions!E$2:E$206,$B652))-INDEX(EfficiencyFunctions!E$2:E$206,$B652))/($E652-$C652)*($A652-$C652)+INDEX(EfficiencyFunctions!E$2:E$206,$B652),0)</f>
        <v>0</v>
      </c>
      <c r="K652">
        <f>IF(ISNUMBER((IF($B652&lt;206,INDEX(EfficiencyFunctions!F$2:F$206,$B652+1),INDEX(EfficiencyFunctions!F$2:F$206,$B652))-INDEX(EfficiencyFunctions!F$2:F$206,$B652))/($E652-$C652)*($A652-$C652)+INDEX(EfficiencyFunctions!F$2:F$206,$B652)),(IF($B652&lt;206,INDEX(EfficiencyFunctions!F$2:F$206,$B652+1),INDEX(EfficiencyFunctions!F$2:F$206,$B652))-INDEX(EfficiencyFunctions!F$2:F$206,$B652))/($E652-$C652)*($A652-$C652)+INDEX(EfficiencyFunctions!F$2:F$206,$B652),0)</f>
        <v>0</v>
      </c>
      <c r="L652">
        <f t="shared" si="21"/>
        <v>0</v>
      </c>
      <c r="M652">
        <f>IF(ISNUMBER(MainDisplay!I652),MainDisplay!I652*MainDisplay!$A$5/(683*SUMPRODUCT('Interpolated data'!G$3:G$1003,'Interpolated data'!L$3:L$1003,MainDisplay!I$3:I$1003)),0)</f>
        <v>0</v>
      </c>
    </row>
    <row r="653" spans="1:13" x14ac:dyDescent="0.25">
      <c r="A653" t="str">
        <f>IF(ISNUMBER(MainDisplay!G653),MainDisplay!G653,"")</f>
        <v/>
      </c>
      <c r="B653" t="e">
        <f>MATCH($A653,EfficiencyFunctions!$A$2:$A$206,1)</f>
        <v>#N/A</v>
      </c>
      <c r="C653" t="e">
        <f>INDEX(EfficiencyFunctions!$A$2:$A$206,B653)</f>
        <v>#N/A</v>
      </c>
      <c r="D653" t="e">
        <f>INDEX(EfficiencyFunctions!$B$2:$B$206,B653)</f>
        <v>#N/A</v>
      </c>
      <c r="E653" t="e">
        <f>IF(B653&lt;206,INDEX(EfficiencyFunctions!$A$2:$A$206,B653+1),1000000)</f>
        <v>#N/A</v>
      </c>
      <c r="F653" t="e">
        <f>IF(B653&lt;206,INDEX(EfficiencyFunctions!$B$2:$B$206,B653+1),INDEX(EfficiencyFunctions!$B$2:$B$206,B653))</f>
        <v>#N/A</v>
      </c>
      <c r="G653">
        <f t="shared" si="20"/>
        <v>0</v>
      </c>
      <c r="H653">
        <f>IF(ISNUMBER((IF($B653&lt;206,INDEX(EfficiencyFunctions!C$2:C$206,$B653+1),INDEX(EfficiencyFunctions!C$2:C$206,$B653))-INDEX(EfficiencyFunctions!C$2:C$206,$B653))/($E653-$C653)*($A653-$C653)+INDEX(EfficiencyFunctions!C$2:C$206,$B653)),(IF($B653&lt;206,INDEX(EfficiencyFunctions!C$2:C$206,$B653+1),INDEX(EfficiencyFunctions!C$2:C$206,$B653))-INDEX(EfficiencyFunctions!C$2:C$206,$B653))/($E653-$C653)*($A653-$C653)+INDEX(EfficiencyFunctions!C$2:C$206,$B653),0)</f>
        <v>0</v>
      </c>
      <c r="I653">
        <f>IF(ISNUMBER((IF($B653&lt;206,INDEX(EfficiencyFunctions!D$2:D$206,$B653+1),INDEX(EfficiencyFunctions!D$2:D$206,$B653))-INDEX(EfficiencyFunctions!D$2:D$206,$B653))/($E653-$C653)*($A653-$C653)+INDEX(EfficiencyFunctions!D$2:D$206,$B653)),(IF($B653&lt;206,INDEX(EfficiencyFunctions!D$2:D$206,$B653+1),INDEX(EfficiencyFunctions!D$2:D$206,$B653))-INDEX(EfficiencyFunctions!D$2:D$206,$B653))/($E653-$C653)*($A653-$C653)+INDEX(EfficiencyFunctions!D$2:D$206,$B653),0)</f>
        <v>0</v>
      </c>
      <c r="J653">
        <f>IF(ISNUMBER((IF($B653&lt;206,INDEX(EfficiencyFunctions!E$2:E$206,$B653+1),INDEX(EfficiencyFunctions!E$2:E$206,$B653))-INDEX(EfficiencyFunctions!E$2:E$206,$B653))/($E653-$C653)*($A653-$C653)+INDEX(EfficiencyFunctions!E$2:E$206,$B653)),(IF($B653&lt;206,INDEX(EfficiencyFunctions!E$2:E$206,$B653+1),INDEX(EfficiencyFunctions!E$2:E$206,$B653))-INDEX(EfficiencyFunctions!E$2:E$206,$B653))/($E653-$C653)*($A653-$C653)+INDEX(EfficiencyFunctions!E$2:E$206,$B653),0)</f>
        <v>0</v>
      </c>
      <c r="K653">
        <f>IF(ISNUMBER((IF($B653&lt;206,INDEX(EfficiencyFunctions!F$2:F$206,$B653+1),INDEX(EfficiencyFunctions!F$2:F$206,$B653))-INDEX(EfficiencyFunctions!F$2:F$206,$B653))/($E653-$C653)*($A653-$C653)+INDEX(EfficiencyFunctions!F$2:F$206,$B653)),(IF($B653&lt;206,INDEX(EfficiencyFunctions!F$2:F$206,$B653+1),INDEX(EfficiencyFunctions!F$2:F$206,$B653))-INDEX(EfficiencyFunctions!F$2:F$206,$B653))/($E653-$C653)*($A653-$C653)+INDEX(EfficiencyFunctions!F$2:F$206,$B653),0)</f>
        <v>0</v>
      </c>
      <c r="L653">
        <f t="shared" si="21"/>
        <v>0</v>
      </c>
      <c r="M653">
        <f>IF(ISNUMBER(MainDisplay!I653),MainDisplay!I653*MainDisplay!$A$5/(683*SUMPRODUCT('Interpolated data'!G$3:G$1003,'Interpolated data'!L$3:L$1003,MainDisplay!I$3:I$1003)),0)</f>
        <v>0</v>
      </c>
    </row>
    <row r="654" spans="1:13" x14ac:dyDescent="0.25">
      <c r="A654" t="str">
        <f>IF(ISNUMBER(MainDisplay!G654),MainDisplay!G654,"")</f>
        <v/>
      </c>
      <c r="B654" t="e">
        <f>MATCH($A654,EfficiencyFunctions!$A$2:$A$206,1)</f>
        <v>#N/A</v>
      </c>
      <c r="C654" t="e">
        <f>INDEX(EfficiencyFunctions!$A$2:$A$206,B654)</f>
        <v>#N/A</v>
      </c>
      <c r="D654" t="e">
        <f>INDEX(EfficiencyFunctions!$B$2:$B$206,B654)</f>
        <v>#N/A</v>
      </c>
      <c r="E654" t="e">
        <f>IF(B654&lt;206,INDEX(EfficiencyFunctions!$A$2:$A$206,B654+1),1000000)</f>
        <v>#N/A</v>
      </c>
      <c r="F654" t="e">
        <f>IF(B654&lt;206,INDEX(EfficiencyFunctions!$B$2:$B$206,B654+1),INDEX(EfficiencyFunctions!$B$2:$B$206,B654))</f>
        <v>#N/A</v>
      </c>
      <c r="G654">
        <f t="shared" si="20"/>
        <v>0</v>
      </c>
      <c r="H654">
        <f>IF(ISNUMBER((IF($B654&lt;206,INDEX(EfficiencyFunctions!C$2:C$206,$B654+1),INDEX(EfficiencyFunctions!C$2:C$206,$B654))-INDEX(EfficiencyFunctions!C$2:C$206,$B654))/($E654-$C654)*($A654-$C654)+INDEX(EfficiencyFunctions!C$2:C$206,$B654)),(IF($B654&lt;206,INDEX(EfficiencyFunctions!C$2:C$206,$B654+1),INDEX(EfficiencyFunctions!C$2:C$206,$B654))-INDEX(EfficiencyFunctions!C$2:C$206,$B654))/($E654-$C654)*($A654-$C654)+INDEX(EfficiencyFunctions!C$2:C$206,$B654),0)</f>
        <v>0</v>
      </c>
      <c r="I654">
        <f>IF(ISNUMBER((IF($B654&lt;206,INDEX(EfficiencyFunctions!D$2:D$206,$B654+1),INDEX(EfficiencyFunctions!D$2:D$206,$B654))-INDEX(EfficiencyFunctions!D$2:D$206,$B654))/($E654-$C654)*($A654-$C654)+INDEX(EfficiencyFunctions!D$2:D$206,$B654)),(IF($B654&lt;206,INDEX(EfficiencyFunctions!D$2:D$206,$B654+1),INDEX(EfficiencyFunctions!D$2:D$206,$B654))-INDEX(EfficiencyFunctions!D$2:D$206,$B654))/($E654-$C654)*($A654-$C654)+INDEX(EfficiencyFunctions!D$2:D$206,$B654),0)</f>
        <v>0</v>
      </c>
      <c r="J654">
        <f>IF(ISNUMBER((IF($B654&lt;206,INDEX(EfficiencyFunctions!E$2:E$206,$B654+1),INDEX(EfficiencyFunctions!E$2:E$206,$B654))-INDEX(EfficiencyFunctions!E$2:E$206,$B654))/($E654-$C654)*($A654-$C654)+INDEX(EfficiencyFunctions!E$2:E$206,$B654)),(IF($B654&lt;206,INDEX(EfficiencyFunctions!E$2:E$206,$B654+1),INDEX(EfficiencyFunctions!E$2:E$206,$B654))-INDEX(EfficiencyFunctions!E$2:E$206,$B654))/($E654-$C654)*($A654-$C654)+INDEX(EfficiencyFunctions!E$2:E$206,$B654),0)</f>
        <v>0</v>
      </c>
      <c r="K654">
        <f>IF(ISNUMBER((IF($B654&lt;206,INDEX(EfficiencyFunctions!F$2:F$206,$B654+1),INDEX(EfficiencyFunctions!F$2:F$206,$B654))-INDEX(EfficiencyFunctions!F$2:F$206,$B654))/($E654-$C654)*($A654-$C654)+INDEX(EfficiencyFunctions!F$2:F$206,$B654)),(IF($B654&lt;206,INDEX(EfficiencyFunctions!F$2:F$206,$B654+1),INDEX(EfficiencyFunctions!F$2:F$206,$B654))-INDEX(EfficiencyFunctions!F$2:F$206,$B654))/($E654-$C654)*($A654-$C654)+INDEX(EfficiencyFunctions!F$2:F$206,$B654),0)</f>
        <v>0</v>
      </c>
      <c r="L654">
        <f t="shared" si="21"/>
        <v>0</v>
      </c>
      <c r="M654">
        <f>IF(ISNUMBER(MainDisplay!I654),MainDisplay!I654*MainDisplay!$A$5/(683*SUMPRODUCT('Interpolated data'!G$3:G$1003,'Interpolated data'!L$3:L$1003,MainDisplay!I$3:I$1003)),0)</f>
        <v>0</v>
      </c>
    </row>
    <row r="655" spans="1:13" x14ac:dyDescent="0.25">
      <c r="A655" t="str">
        <f>IF(ISNUMBER(MainDisplay!G655),MainDisplay!G655,"")</f>
        <v/>
      </c>
      <c r="B655" t="e">
        <f>MATCH($A655,EfficiencyFunctions!$A$2:$A$206,1)</f>
        <v>#N/A</v>
      </c>
      <c r="C655" t="e">
        <f>INDEX(EfficiencyFunctions!$A$2:$A$206,B655)</f>
        <v>#N/A</v>
      </c>
      <c r="D655" t="e">
        <f>INDEX(EfficiencyFunctions!$B$2:$B$206,B655)</f>
        <v>#N/A</v>
      </c>
      <c r="E655" t="e">
        <f>IF(B655&lt;206,INDEX(EfficiencyFunctions!$A$2:$A$206,B655+1),1000000)</f>
        <v>#N/A</v>
      </c>
      <c r="F655" t="e">
        <f>IF(B655&lt;206,INDEX(EfficiencyFunctions!$B$2:$B$206,B655+1),INDEX(EfficiencyFunctions!$B$2:$B$206,B655))</f>
        <v>#N/A</v>
      </c>
      <c r="G655">
        <f t="shared" si="20"/>
        <v>0</v>
      </c>
      <c r="H655">
        <f>IF(ISNUMBER((IF($B655&lt;206,INDEX(EfficiencyFunctions!C$2:C$206,$B655+1),INDEX(EfficiencyFunctions!C$2:C$206,$B655))-INDEX(EfficiencyFunctions!C$2:C$206,$B655))/($E655-$C655)*($A655-$C655)+INDEX(EfficiencyFunctions!C$2:C$206,$B655)),(IF($B655&lt;206,INDEX(EfficiencyFunctions!C$2:C$206,$B655+1),INDEX(EfficiencyFunctions!C$2:C$206,$B655))-INDEX(EfficiencyFunctions!C$2:C$206,$B655))/($E655-$C655)*($A655-$C655)+INDEX(EfficiencyFunctions!C$2:C$206,$B655),0)</f>
        <v>0</v>
      </c>
      <c r="I655">
        <f>IF(ISNUMBER((IF($B655&lt;206,INDEX(EfficiencyFunctions!D$2:D$206,$B655+1),INDEX(EfficiencyFunctions!D$2:D$206,$B655))-INDEX(EfficiencyFunctions!D$2:D$206,$B655))/($E655-$C655)*($A655-$C655)+INDEX(EfficiencyFunctions!D$2:D$206,$B655)),(IF($B655&lt;206,INDEX(EfficiencyFunctions!D$2:D$206,$B655+1),INDEX(EfficiencyFunctions!D$2:D$206,$B655))-INDEX(EfficiencyFunctions!D$2:D$206,$B655))/($E655-$C655)*($A655-$C655)+INDEX(EfficiencyFunctions!D$2:D$206,$B655),0)</f>
        <v>0</v>
      </c>
      <c r="J655">
        <f>IF(ISNUMBER((IF($B655&lt;206,INDEX(EfficiencyFunctions!E$2:E$206,$B655+1),INDEX(EfficiencyFunctions!E$2:E$206,$B655))-INDEX(EfficiencyFunctions!E$2:E$206,$B655))/($E655-$C655)*($A655-$C655)+INDEX(EfficiencyFunctions!E$2:E$206,$B655)),(IF($B655&lt;206,INDEX(EfficiencyFunctions!E$2:E$206,$B655+1),INDEX(EfficiencyFunctions!E$2:E$206,$B655))-INDEX(EfficiencyFunctions!E$2:E$206,$B655))/($E655-$C655)*($A655-$C655)+INDEX(EfficiencyFunctions!E$2:E$206,$B655),0)</f>
        <v>0</v>
      </c>
      <c r="K655">
        <f>IF(ISNUMBER((IF($B655&lt;206,INDEX(EfficiencyFunctions!F$2:F$206,$B655+1),INDEX(EfficiencyFunctions!F$2:F$206,$B655))-INDEX(EfficiencyFunctions!F$2:F$206,$B655))/($E655-$C655)*($A655-$C655)+INDEX(EfficiencyFunctions!F$2:F$206,$B655)),(IF($B655&lt;206,INDEX(EfficiencyFunctions!F$2:F$206,$B655+1),INDEX(EfficiencyFunctions!F$2:F$206,$B655))-INDEX(EfficiencyFunctions!F$2:F$206,$B655))/($E655-$C655)*($A655-$C655)+INDEX(EfficiencyFunctions!F$2:F$206,$B655),0)</f>
        <v>0</v>
      </c>
      <c r="L655">
        <f t="shared" si="21"/>
        <v>0</v>
      </c>
      <c r="M655">
        <f>IF(ISNUMBER(MainDisplay!I655),MainDisplay!I655*MainDisplay!$A$5/(683*SUMPRODUCT('Interpolated data'!G$3:G$1003,'Interpolated data'!L$3:L$1003,MainDisplay!I$3:I$1003)),0)</f>
        <v>0</v>
      </c>
    </row>
    <row r="656" spans="1:13" x14ac:dyDescent="0.25">
      <c r="A656" t="str">
        <f>IF(ISNUMBER(MainDisplay!G656),MainDisplay!G656,"")</f>
        <v/>
      </c>
      <c r="B656" t="e">
        <f>MATCH($A656,EfficiencyFunctions!$A$2:$A$206,1)</f>
        <v>#N/A</v>
      </c>
      <c r="C656" t="e">
        <f>INDEX(EfficiencyFunctions!$A$2:$A$206,B656)</f>
        <v>#N/A</v>
      </c>
      <c r="D656" t="e">
        <f>INDEX(EfficiencyFunctions!$B$2:$B$206,B656)</f>
        <v>#N/A</v>
      </c>
      <c r="E656" t="e">
        <f>IF(B656&lt;206,INDEX(EfficiencyFunctions!$A$2:$A$206,B656+1),1000000)</f>
        <v>#N/A</v>
      </c>
      <c r="F656" t="e">
        <f>IF(B656&lt;206,INDEX(EfficiencyFunctions!$B$2:$B$206,B656+1),INDEX(EfficiencyFunctions!$B$2:$B$206,B656))</f>
        <v>#N/A</v>
      </c>
      <c r="G656">
        <f t="shared" si="20"/>
        <v>0</v>
      </c>
      <c r="H656">
        <f>IF(ISNUMBER((IF($B656&lt;206,INDEX(EfficiencyFunctions!C$2:C$206,$B656+1),INDEX(EfficiencyFunctions!C$2:C$206,$B656))-INDEX(EfficiencyFunctions!C$2:C$206,$B656))/($E656-$C656)*($A656-$C656)+INDEX(EfficiencyFunctions!C$2:C$206,$B656)),(IF($B656&lt;206,INDEX(EfficiencyFunctions!C$2:C$206,$B656+1),INDEX(EfficiencyFunctions!C$2:C$206,$B656))-INDEX(EfficiencyFunctions!C$2:C$206,$B656))/($E656-$C656)*($A656-$C656)+INDEX(EfficiencyFunctions!C$2:C$206,$B656),0)</f>
        <v>0</v>
      </c>
      <c r="I656">
        <f>IF(ISNUMBER((IF($B656&lt;206,INDEX(EfficiencyFunctions!D$2:D$206,$B656+1),INDEX(EfficiencyFunctions!D$2:D$206,$B656))-INDEX(EfficiencyFunctions!D$2:D$206,$B656))/($E656-$C656)*($A656-$C656)+INDEX(EfficiencyFunctions!D$2:D$206,$B656)),(IF($B656&lt;206,INDEX(EfficiencyFunctions!D$2:D$206,$B656+1),INDEX(EfficiencyFunctions!D$2:D$206,$B656))-INDEX(EfficiencyFunctions!D$2:D$206,$B656))/($E656-$C656)*($A656-$C656)+INDEX(EfficiencyFunctions!D$2:D$206,$B656),0)</f>
        <v>0</v>
      </c>
      <c r="J656">
        <f>IF(ISNUMBER((IF($B656&lt;206,INDEX(EfficiencyFunctions!E$2:E$206,$B656+1),INDEX(EfficiencyFunctions!E$2:E$206,$B656))-INDEX(EfficiencyFunctions!E$2:E$206,$B656))/($E656-$C656)*($A656-$C656)+INDEX(EfficiencyFunctions!E$2:E$206,$B656)),(IF($B656&lt;206,INDEX(EfficiencyFunctions!E$2:E$206,$B656+1),INDEX(EfficiencyFunctions!E$2:E$206,$B656))-INDEX(EfficiencyFunctions!E$2:E$206,$B656))/($E656-$C656)*($A656-$C656)+INDEX(EfficiencyFunctions!E$2:E$206,$B656),0)</f>
        <v>0</v>
      </c>
      <c r="K656">
        <f>IF(ISNUMBER((IF($B656&lt;206,INDEX(EfficiencyFunctions!F$2:F$206,$B656+1),INDEX(EfficiencyFunctions!F$2:F$206,$B656))-INDEX(EfficiencyFunctions!F$2:F$206,$B656))/($E656-$C656)*($A656-$C656)+INDEX(EfficiencyFunctions!F$2:F$206,$B656)),(IF($B656&lt;206,INDEX(EfficiencyFunctions!F$2:F$206,$B656+1),INDEX(EfficiencyFunctions!F$2:F$206,$B656))-INDEX(EfficiencyFunctions!F$2:F$206,$B656))/($E656-$C656)*($A656-$C656)+INDEX(EfficiencyFunctions!F$2:F$206,$B656),0)</f>
        <v>0</v>
      </c>
      <c r="L656">
        <f t="shared" si="21"/>
        <v>0</v>
      </c>
      <c r="M656">
        <f>IF(ISNUMBER(MainDisplay!I656),MainDisplay!I656*MainDisplay!$A$5/(683*SUMPRODUCT('Interpolated data'!G$3:G$1003,'Interpolated data'!L$3:L$1003,MainDisplay!I$3:I$1003)),0)</f>
        <v>0</v>
      </c>
    </row>
    <row r="657" spans="1:13" x14ac:dyDescent="0.25">
      <c r="A657" t="str">
        <f>IF(ISNUMBER(MainDisplay!G657),MainDisplay!G657,"")</f>
        <v/>
      </c>
      <c r="B657" t="e">
        <f>MATCH($A657,EfficiencyFunctions!$A$2:$A$206,1)</f>
        <v>#N/A</v>
      </c>
      <c r="C657" t="e">
        <f>INDEX(EfficiencyFunctions!$A$2:$A$206,B657)</f>
        <v>#N/A</v>
      </c>
      <c r="D657" t="e">
        <f>INDEX(EfficiencyFunctions!$B$2:$B$206,B657)</f>
        <v>#N/A</v>
      </c>
      <c r="E657" t="e">
        <f>IF(B657&lt;206,INDEX(EfficiencyFunctions!$A$2:$A$206,B657+1),1000000)</f>
        <v>#N/A</v>
      </c>
      <c r="F657" t="e">
        <f>IF(B657&lt;206,INDEX(EfficiencyFunctions!$B$2:$B$206,B657+1),INDEX(EfficiencyFunctions!$B$2:$B$206,B657))</f>
        <v>#N/A</v>
      </c>
      <c r="G657">
        <f t="shared" si="20"/>
        <v>0</v>
      </c>
      <c r="H657">
        <f>IF(ISNUMBER((IF($B657&lt;206,INDEX(EfficiencyFunctions!C$2:C$206,$B657+1),INDEX(EfficiencyFunctions!C$2:C$206,$B657))-INDEX(EfficiencyFunctions!C$2:C$206,$B657))/($E657-$C657)*($A657-$C657)+INDEX(EfficiencyFunctions!C$2:C$206,$B657)),(IF($B657&lt;206,INDEX(EfficiencyFunctions!C$2:C$206,$B657+1),INDEX(EfficiencyFunctions!C$2:C$206,$B657))-INDEX(EfficiencyFunctions!C$2:C$206,$B657))/($E657-$C657)*($A657-$C657)+INDEX(EfficiencyFunctions!C$2:C$206,$B657),0)</f>
        <v>0</v>
      </c>
      <c r="I657">
        <f>IF(ISNUMBER((IF($B657&lt;206,INDEX(EfficiencyFunctions!D$2:D$206,$B657+1),INDEX(EfficiencyFunctions!D$2:D$206,$B657))-INDEX(EfficiencyFunctions!D$2:D$206,$B657))/($E657-$C657)*($A657-$C657)+INDEX(EfficiencyFunctions!D$2:D$206,$B657)),(IF($B657&lt;206,INDEX(EfficiencyFunctions!D$2:D$206,$B657+1),INDEX(EfficiencyFunctions!D$2:D$206,$B657))-INDEX(EfficiencyFunctions!D$2:D$206,$B657))/($E657-$C657)*($A657-$C657)+INDEX(EfficiencyFunctions!D$2:D$206,$B657),0)</f>
        <v>0</v>
      </c>
      <c r="J657">
        <f>IF(ISNUMBER((IF($B657&lt;206,INDEX(EfficiencyFunctions!E$2:E$206,$B657+1),INDEX(EfficiencyFunctions!E$2:E$206,$B657))-INDEX(EfficiencyFunctions!E$2:E$206,$B657))/($E657-$C657)*($A657-$C657)+INDEX(EfficiencyFunctions!E$2:E$206,$B657)),(IF($B657&lt;206,INDEX(EfficiencyFunctions!E$2:E$206,$B657+1),INDEX(EfficiencyFunctions!E$2:E$206,$B657))-INDEX(EfficiencyFunctions!E$2:E$206,$B657))/($E657-$C657)*($A657-$C657)+INDEX(EfficiencyFunctions!E$2:E$206,$B657),0)</f>
        <v>0</v>
      </c>
      <c r="K657">
        <f>IF(ISNUMBER((IF($B657&lt;206,INDEX(EfficiencyFunctions!F$2:F$206,$B657+1),INDEX(EfficiencyFunctions!F$2:F$206,$B657))-INDEX(EfficiencyFunctions!F$2:F$206,$B657))/($E657-$C657)*($A657-$C657)+INDEX(EfficiencyFunctions!F$2:F$206,$B657)),(IF($B657&lt;206,INDEX(EfficiencyFunctions!F$2:F$206,$B657+1),INDEX(EfficiencyFunctions!F$2:F$206,$B657))-INDEX(EfficiencyFunctions!F$2:F$206,$B657))/($E657-$C657)*($A657-$C657)+INDEX(EfficiencyFunctions!F$2:F$206,$B657),0)</f>
        <v>0</v>
      </c>
      <c r="L657">
        <f t="shared" si="21"/>
        <v>0</v>
      </c>
      <c r="M657">
        <f>IF(ISNUMBER(MainDisplay!I657),MainDisplay!I657*MainDisplay!$A$5/(683*SUMPRODUCT('Interpolated data'!G$3:G$1003,'Interpolated data'!L$3:L$1003,MainDisplay!I$3:I$1003)),0)</f>
        <v>0</v>
      </c>
    </row>
    <row r="658" spans="1:13" x14ac:dyDescent="0.25">
      <c r="A658" t="str">
        <f>IF(ISNUMBER(MainDisplay!G658),MainDisplay!G658,"")</f>
        <v/>
      </c>
      <c r="B658" t="e">
        <f>MATCH($A658,EfficiencyFunctions!$A$2:$A$206,1)</f>
        <v>#N/A</v>
      </c>
      <c r="C658" t="e">
        <f>INDEX(EfficiencyFunctions!$A$2:$A$206,B658)</f>
        <v>#N/A</v>
      </c>
      <c r="D658" t="e">
        <f>INDEX(EfficiencyFunctions!$B$2:$B$206,B658)</f>
        <v>#N/A</v>
      </c>
      <c r="E658" t="e">
        <f>IF(B658&lt;206,INDEX(EfficiencyFunctions!$A$2:$A$206,B658+1),1000000)</f>
        <v>#N/A</v>
      </c>
      <c r="F658" t="e">
        <f>IF(B658&lt;206,INDEX(EfficiencyFunctions!$B$2:$B$206,B658+1),INDEX(EfficiencyFunctions!$B$2:$B$206,B658))</f>
        <v>#N/A</v>
      </c>
      <c r="G658">
        <f t="shared" si="20"/>
        <v>0</v>
      </c>
      <c r="H658">
        <f>IF(ISNUMBER((IF($B658&lt;206,INDEX(EfficiencyFunctions!C$2:C$206,$B658+1),INDEX(EfficiencyFunctions!C$2:C$206,$B658))-INDEX(EfficiencyFunctions!C$2:C$206,$B658))/($E658-$C658)*($A658-$C658)+INDEX(EfficiencyFunctions!C$2:C$206,$B658)),(IF($B658&lt;206,INDEX(EfficiencyFunctions!C$2:C$206,$B658+1),INDEX(EfficiencyFunctions!C$2:C$206,$B658))-INDEX(EfficiencyFunctions!C$2:C$206,$B658))/($E658-$C658)*($A658-$C658)+INDEX(EfficiencyFunctions!C$2:C$206,$B658),0)</f>
        <v>0</v>
      </c>
      <c r="I658">
        <f>IF(ISNUMBER((IF($B658&lt;206,INDEX(EfficiencyFunctions!D$2:D$206,$B658+1),INDEX(EfficiencyFunctions!D$2:D$206,$B658))-INDEX(EfficiencyFunctions!D$2:D$206,$B658))/($E658-$C658)*($A658-$C658)+INDEX(EfficiencyFunctions!D$2:D$206,$B658)),(IF($B658&lt;206,INDEX(EfficiencyFunctions!D$2:D$206,$B658+1),INDEX(EfficiencyFunctions!D$2:D$206,$B658))-INDEX(EfficiencyFunctions!D$2:D$206,$B658))/($E658-$C658)*($A658-$C658)+INDEX(EfficiencyFunctions!D$2:D$206,$B658),0)</f>
        <v>0</v>
      </c>
      <c r="J658">
        <f>IF(ISNUMBER((IF($B658&lt;206,INDEX(EfficiencyFunctions!E$2:E$206,$B658+1),INDEX(EfficiencyFunctions!E$2:E$206,$B658))-INDEX(EfficiencyFunctions!E$2:E$206,$B658))/($E658-$C658)*($A658-$C658)+INDEX(EfficiencyFunctions!E$2:E$206,$B658)),(IF($B658&lt;206,INDEX(EfficiencyFunctions!E$2:E$206,$B658+1),INDEX(EfficiencyFunctions!E$2:E$206,$B658))-INDEX(EfficiencyFunctions!E$2:E$206,$B658))/($E658-$C658)*($A658-$C658)+INDEX(EfficiencyFunctions!E$2:E$206,$B658),0)</f>
        <v>0</v>
      </c>
      <c r="K658">
        <f>IF(ISNUMBER((IF($B658&lt;206,INDEX(EfficiencyFunctions!F$2:F$206,$B658+1),INDEX(EfficiencyFunctions!F$2:F$206,$B658))-INDEX(EfficiencyFunctions!F$2:F$206,$B658))/($E658-$C658)*($A658-$C658)+INDEX(EfficiencyFunctions!F$2:F$206,$B658)),(IF($B658&lt;206,INDEX(EfficiencyFunctions!F$2:F$206,$B658+1),INDEX(EfficiencyFunctions!F$2:F$206,$B658))-INDEX(EfficiencyFunctions!F$2:F$206,$B658))/($E658-$C658)*($A658-$C658)+INDEX(EfficiencyFunctions!F$2:F$206,$B658),0)</f>
        <v>0</v>
      </c>
      <c r="L658">
        <f t="shared" si="21"/>
        <v>0</v>
      </c>
      <c r="M658">
        <f>IF(ISNUMBER(MainDisplay!I658),MainDisplay!I658*MainDisplay!$A$5/(683*SUMPRODUCT('Interpolated data'!G$3:G$1003,'Interpolated data'!L$3:L$1003,MainDisplay!I$3:I$1003)),0)</f>
        <v>0</v>
      </c>
    </row>
    <row r="659" spans="1:13" x14ac:dyDescent="0.25">
      <c r="A659" t="str">
        <f>IF(ISNUMBER(MainDisplay!G659),MainDisplay!G659,"")</f>
        <v/>
      </c>
      <c r="B659" t="e">
        <f>MATCH($A659,EfficiencyFunctions!$A$2:$A$206,1)</f>
        <v>#N/A</v>
      </c>
      <c r="C659" t="e">
        <f>INDEX(EfficiencyFunctions!$A$2:$A$206,B659)</f>
        <v>#N/A</v>
      </c>
      <c r="D659" t="e">
        <f>INDEX(EfficiencyFunctions!$B$2:$B$206,B659)</f>
        <v>#N/A</v>
      </c>
      <c r="E659" t="e">
        <f>IF(B659&lt;206,INDEX(EfficiencyFunctions!$A$2:$A$206,B659+1),1000000)</f>
        <v>#N/A</v>
      </c>
      <c r="F659" t="e">
        <f>IF(B659&lt;206,INDEX(EfficiencyFunctions!$B$2:$B$206,B659+1),INDEX(EfficiencyFunctions!$B$2:$B$206,B659))</f>
        <v>#N/A</v>
      </c>
      <c r="G659">
        <f t="shared" si="20"/>
        <v>0</v>
      </c>
      <c r="H659">
        <f>IF(ISNUMBER((IF($B659&lt;206,INDEX(EfficiencyFunctions!C$2:C$206,$B659+1),INDEX(EfficiencyFunctions!C$2:C$206,$B659))-INDEX(EfficiencyFunctions!C$2:C$206,$B659))/($E659-$C659)*($A659-$C659)+INDEX(EfficiencyFunctions!C$2:C$206,$B659)),(IF($B659&lt;206,INDEX(EfficiencyFunctions!C$2:C$206,$B659+1),INDEX(EfficiencyFunctions!C$2:C$206,$B659))-INDEX(EfficiencyFunctions!C$2:C$206,$B659))/($E659-$C659)*($A659-$C659)+INDEX(EfficiencyFunctions!C$2:C$206,$B659),0)</f>
        <v>0</v>
      </c>
      <c r="I659">
        <f>IF(ISNUMBER((IF($B659&lt;206,INDEX(EfficiencyFunctions!D$2:D$206,$B659+1),INDEX(EfficiencyFunctions!D$2:D$206,$B659))-INDEX(EfficiencyFunctions!D$2:D$206,$B659))/($E659-$C659)*($A659-$C659)+INDEX(EfficiencyFunctions!D$2:D$206,$B659)),(IF($B659&lt;206,INDEX(EfficiencyFunctions!D$2:D$206,$B659+1),INDEX(EfficiencyFunctions!D$2:D$206,$B659))-INDEX(EfficiencyFunctions!D$2:D$206,$B659))/($E659-$C659)*($A659-$C659)+INDEX(EfficiencyFunctions!D$2:D$206,$B659),0)</f>
        <v>0</v>
      </c>
      <c r="J659">
        <f>IF(ISNUMBER((IF($B659&lt;206,INDEX(EfficiencyFunctions!E$2:E$206,$B659+1),INDEX(EfficiencyFunctions!E$2:E$206,$B659))-INDEX(EfficiencyFunctions!E$2:E$206,$B659))/($E659-$C659)*($A659-$C659)+INDEX(EfficiencyFunctions!E$2:E$206,$B659)),(IF($B659&lt;206,INDEX(EfficiencyFunctions!E$2:E$206,$B659+1),INDEX(EfficiencyFunctions!E$2:E$206,$B659))-INDEX(EfficiencyFunctions!E$2:E$206,$B659))/($E659-$C659)*($A659-$C659)+INDEX(EfficiencyFunctions!E$2:E$206,$B659),0)</f>
        <v>0</v>
      </c>
      <c r="K659">
        <f>IF(ISNUMBER((IF($B659&lt;206,INDEX(EfficiencyFunctions!F$2:F$206,$B659+1),INDEX(EfficiencyFunctions!F$2:F$206,$B659))-INDEX(EfficiencyFunctions!F$2:F$206,$B659))/($E659-$C659)*($A659-$C659)+INDEX(EfficiencyFunctions!F$2:F$206,$B659)),(IF($B659&lt;206,INDEX(EfficiencyFunctions!F$2:F$206,$B659+1),INDEX(EfficiencyFunctions!F$2:F$206,$B659))-INDEX(EfficiencyFunctions!F$2:F$206,$B659))/($E659-$C659)*($A659-$C659)+INDEX(EfficiencyFunctions!F$2:F$206,$B659),0)</f>
        <v>0</v>
      </c>
      <c r="L659">
        <f t="shared" si="21"/>
        <v>0</v>
      </c>
      <c r="M659">
        <f>IF(ISNUMBER(MainDisplay!I659),MainDisplay!I659*MainDisplay!$A$5/(683*SUMPRODUCT('Interpolated data'!G$3:G$1003,'Interpolated data'!L$3:L$1003,MainDisplay!I$3:I$1003)),0)</f>
        <v>0</v>
      </c>
    </row>
    <row r="660" spans="1:13" x14ac:dyDescent="0.25">
      <c r="A660" t="str">
        <f>IF(ISNUMBER(MainDisplay!G660),MainDisplay!G660,"")</f>
        <v/>
      </c>
      <c r="B660" t="e">
        <f>MATCH($A660,EfficiencyFunctions!$A$2:$A$206,1)</f>
        <v>#N/A</v>
      </c>
      <c r="C660" t="e">
        <f>INDEX(EfficiencyFunctions!$A$2:$A$206,B660)</f>
        <v>#N/A</v>
      </c>
      <c r="D660" t="e">
        <f>INDEX(EfficiencyFunctions!$B$2:$B$206,B660)</f>
        <v>#N/A</v>
      </c>
      <c r="E660" t="e">
        <f>IF(B660&lt;206,INDEX(EfficiencyFunctions!$A$2:$A$206,B660+1),1000000)</f>
        <v>#N/A</v>
      </c>
      <c r="F660" t="e">
        <f>IF(B660&lt;206,INDEX(EfficiencyFunctions!$B$2:$B$206,B660+1),INDEX(EfficiencyFunctions!$B$2:$B$206,B660))</f>
        <v>#N/A</v>
      </c>
      <c r="G660">
        <f t="shared" si="20"/>
        <v>0</v>
      </c>
      <c r="H660">
        <f>IF(ISNUMBER((IF($B660&lt;206,INDEX(EfficiencyFunctions!C$2:C$206,$B660+1),INDEX(EfficiencyFunctions!C$2:C$206,$B660))-INDEX(EfficiencyFunctions!C$2:C$206,$B660))/($E660-$C660)*($A660-$C660)+INDEX(EfficiencyFunctions!C$2:C$206,$B660)),(IF($B660&lt;206,INDEX(EfficiencyFunctions!C$2:C$206,$B660+1),INDEX(EfficiencyFunctions!C$2:C$206,$B660))-INDEX(EfficiencyFunctions!C$2:C$206,$B660))/($E660-$C660)*($A660-$C660)+INDEX(EfficiencyFunctions!C$2:C$206,$B660),0)</f>
        <v>0</v>
      </c>
      <c r="I660">
        <f>IF(ISNUMBER((IF($B660&lt;206,INDEX(EfficiencyFunctions!D$2:D$206,$B660+1),INDEX(EfficiencyFunctions!D$2:D$206,$B660))-INDEX(EfficiencyFunctions!D$2:D$206,$B660))/($E660-$C660)*($A660-$C660)+INDEX(EfficiencyFunctions!D$2:D$206,$B660)),(IF($B660&lt;206,INDEX(EfficiencyFunctions!D$2:D$206,$B660+1),INDEX(EfficiencyFunctions!D$2:D$206,$B660))-INDEX(EfficiencyFunctions!D$2:D$206,$B660))/($E660-$C660)*($A660-$C660)+INDEX(EfficiencyFunctions!D$2:D$206,$B660),0)</f>
        <v>0</v>
      </c>
      <c r="J660">
        <f>IF(ISNUMBER((IF($B660&lt;206,INDEX(EfficiencyFunctions!E$2:E$206,$B660+1),INDEX(EfficiencyFunctions!E$2:E$206,$B660))-INDEX(EfficiencyFunctions!E$2:E$206,$B660))/($E660-$C660)*($A660-$C660)+INDEX(EfficiencyFunctions!E$2:E$206,$B660)),(IF($B660&lt;206,INDEX(EfficiencyFunctions!E$2:E$206,$B660+1),INDEX(EfficiencyFunctions!E$2:E$206,$B660))-INDEX(EfficiencyFunctions!E$2:E$206,$B660))/($E660-$C660)*($A660-$C660)+INDEX(EfficiencyFunctions!E$2:E$206,$B660),0)</f>
        <v>0</v>
      </c>
      <c r="K660">
        <f>IF(ISNUMBER((IF($B660&lt;206,INDEX(EfficiencyFunctions!F$2:F$206,$B660+1),INDEX(EfficiencyFunctions!F$2:F$206,$B660))-INDEX(EfficiencyFunctions!F$2:F$206,$B660))/($E660-$C660)*($A660-$C660)+INDEX(EfficiencyFunctions!F$2:F$206,$B660)),(IF($B660&lt;206,INDEX(EfficiencyFunctions!F$2:F$206,$B660+1),INDEX(EfficiencyFunctions!F$2:F$206,$B660))-INDEX(EfficiencyFunctions!F$2:F$206,$B660))/($E660-$C660)*($A660-$C660)+INDEX(EfficiencyFunctions!F$2:F$206,$B660),0)</f>
        <v>0</v>
      </c>
      <c r="L660">
        <f t="shared" si="21"/>
        <v>0</v>
      </c>
      <c r="M660">
        <f>IF(ISNUMBER(MainDisplay!I660),MainDisplay!I660*MainDisplay!$A$5/(683*SUMPRODUCT('Interpolated data'!G$3:G$1003,'Interpolated data'!L$3:L$1003,MainDisplay!I$3:I$1003)),0)</f>
        <v>0</v>
      </c>
    </row>
    <row r="661" spans="1:13" x14ac:dyDescent="0.25">
      <c r="A661" t="str">
        <f>IF(ISNUMBER(MainDisplay!G661),MainDisplay!G661,"")</f>
        <v/>
      </c>
      <c r="B661" t="e">
        <f>MATCH($A661,EfficiencyFunctions!$A$2:$A$206,1)</f>
        <v>#N/A</v>
      </c>
      <c r="C661" t="e">
        <f>INDEX(EfficiencyFunctions!$A$2:$A$206,B661)</f>
        <v>#N/A</v>
      </c>
      <c r="D661" t="e">
        <f>INDEX(EfficiencyFunctions!$B$2:$B$206,B661)</f>
        <v>#N/A</v>
      </c>
      <c r="E661" t="e">
        <f>IF(B661&lt;206,INDEX(EfficiencyFunctions!$A$2:$A$206,B661+1),1000000)</f>
        <v>#N/A</v>
      </c>
      <c r="F661" t="e">
        <f>IF(B661&lt;206,INDEX(EfficiencyFunctions!$B$2:$B$206,B661+1),INDEX(EfficiencyFunctions!$B$2:$B$206,B661))</f>
        <v>#N/A</v>
      </c>
      <c r="G661">
        <f t="shared" si="20"/>
        <v>0</v>
      </c>
      <c r="H661">
        <f>IF(ISNUMBER((IF($B661&lt;206,INDEX(EfficiencyFunctions!C$2:C$206,$B661+1),INDEX(EfficiencyFunctions!C$2:C$206,$B661))-INDEX(EfficiencyFunctions!C$2:C$206,$B661))/($E661-$C661)*($A661-$C661)+INDEX(EfficiencyFunctions!C$2:C$206,$B661)),(IF($B661&lt;206,INDEX(EfficiencyFunctions!C$2:C$206,$B661+1),INDEX(EfficiencyFunctions!C$2:C$206,$B661))-INDEX(EfficiencyFunctions!C$2:C$206,$B661))/($E661-$C661)*($A661-$C661)+INDEX(EfficiencyFunctions!C$2:C$206,$B661),0)</f>
        <v>0</v>
      </c>
      <c r="I661">
        <f>IF(ISNUMBER((IF($B661&lt;206,INDEX(EfficiencyFunctions!D$2:D$206,$B661+1),INDEX(EfficiencyFunctions!D$2:D$206,$B661))-INDEX(EfficiencyFunctions!D$2:D$206,$B661))/($E661-$C661)*($A661-$C661)+INDEX(EfficiencyFunctions!D$2:D$206,$B661)),(IF($B661&lt;206,INDEX(EfficiencyFunctions!D$2:D$206,$B661+1),INDEX(EfficiencyFunctions!D$2:D$206,$B661))-INDEX(EfficiencyFunctions!D$2:D$206,$B661))/($E661-$C661)*($A661-$C661)+INDEX(EfficiencyFunctions!D$2:D$206,$B661),0)</f>
        <v>0</v>
      </c>
      <c r="J661">
        <f>IF(ISNUMBER((IF($B661&lt;206,INDEX(EfficiencyFunctions!E$2:E$206,$B661+1),INDEX(EfficiencyFunctions!E$2:E$206,$B661))-INDEX(EfficiencyFunctions!E$2:E$206,$B661))/($E661-$C661)*($A661-$C661)+INDEX(EfficiencyFunctions!E$2:E$206,$B661)),(IF($B661&lt;206,INDEX(EfficiencyFunctions!E$2:E$206,$B661+1),INDEX(EfficiencyFunctions!E$2:E$206,$B661))-INDEX(EfficiencyFunctions!E$2:E$206,$B661))/($E661-$C661)*($A661-$C661)+INDEX(EfficiencyFunctions!E$2:E$206,$B661),0)</f>
        <v>0</v>
      </c>
      <c r="K661">
        <f>IF(ISNUMBER((IF($B661&lt;206,INDEX(EfficiencyFunctions!F$2:F$206,$B661+1),INDEX(EfficiencyFunctions!F$2:F$206,$B661))-INDEX(EfficiencyFunctions!F$2:F$206,$B661))/($E661-$C661)*($A661-$C661)+INDEX(EfficiencyFunctions!F$2:F$206,$B661)),(IF($B661&lt;206,INDEX(EfficiencyFunctions!F$2:F$206,$B661+1),INDEX(EfficiencyFunctions!F$2:F$206,$B661))-INDEX(EfficiencyFunctions!F$2:F$206,$B661))/($E661-$C661)*($A661-$C661)+INDEX(EfficiencyFunctions!F$2:F$206,$B661),0)</f>
        <v>0</v>
      </c>
      <c r="L661">
        <f t="shared" si="21"/>
        <v>0</v>
      </c>
      <c r="M661">
        <f>IF(ISNUMBER(MainDisplay!I661),MainDisplay!I661*MainDisplay!$A$5/(683*SUMPRODUCT('Interpolated data'!G$3:G$1003,'Interpolated data'!L$3:L$1003,MainDisplay!I$3:I$1003)),0)</f>
        <v>0</v>
      </c>
    </row>
    <row r="662" spans="1:13" x14ac:dyDescent="0.25">
      <c r="A662" t="str">
        <f>IF(ISNUMBER(MainDisplay!G662),MainDisplay!G662,"")</f>
        <v/>
      </c>
      <c r="B662" t="e">
        <f>MATCH($A662,EfficiencyFunctions!$A$2:$A$206,1)</f>
        <v>#N/A</v>
      </c>
      <c r="C662" t="e">
        <f>INDEX(EfficiencyFunctions!$A$2:$A$206,B662)</f>
        <v>#N/A</v>
      </c>
      <c r="D662" t="e">
        <f>INDEX(EfficiencyFunctions!$B$2:$B$206,B662)</f>
        <v>#N/A</v>
      </c>
      <c r="E662" t="e">
        <f>IF(B662&lt;206,INDEX(EfficiencyFunctions!$A$2:$A$206,B662+1),1000000)</f>
        <v>#N/A</v>
      </c>
      <c r="F662" t="e">
        <f>IF(B662&lt;206,INDEX(EfficiencyFunctions!$B$2:$B$206,B662+1),INDEX(EfficiencyFunctions!$B$2:$B$206,B662))</f>
        <v>#N/A</v>
      </c>
      <c r="G662">
        <f t="shared" si="20"/>
        <v>0</v>
      </c>
      <c r="H662">
        <f>IF(ISNUMBER((IF($B662&lt;206,INDEX(EfficiencyFunctions!C$2:C$206,$B662+1),INDEX(EfficiencyFunctions!C$2:C$206,$B662))-INDEX(EfficiencyFunctions!C$2:C$206,$B662))/($E662-$C662)*($A662-$C662)+INDEX(EfficiencyFunctions!C$2:C$206,$B662)),(IF($B662&lt;206,INDEX(EfficiencyFunctions!C$2:C$206,$B662+1),INDEX(EfficiencyFunctions!C$2:C$206,$B662))-INDEX(EfficiencyFunctions!C$2:C$206,$B662))/($E662-$C662)*($A662-$C662)+INDEX(EfficiencyFunctions!C$2:C$206,$B662),0)</f>
        <v>0</v>
      </c>
      <c r="I662">
        <f>IF(ISNUMBER((IF($B662&lt;206,INDEX(EfficiencyFunctions!D$2:D$206,$B662+1),INDEX(EfficiencyFunctions!D$2:D$206,$B662))-INDEX(EfficiencyFunctions!D$2:D$206,$B662))/($E662-$C662)*($A662-$C662)+INDEX(EfficiencyFunctions!D$2:D$206,$B662)),(IF($B662&lt;206,INDEX(EfficiencyFunctions!D$2:D$206,$B662+1),INDEX(EfficiencyFunctions!D$2:D$206,$B662))-INDEX(EfficiencyFunctions!D$2:D$206,$B662))/($E662-$C662)*($A662-$C662)+INDEX(EfficiencyFunctions!D$2:D$206,$B662),0)</f>
        <v>0</v>
      </c>
      <c r="J662">
        <f>IF(ISNUMBER((IF($B662&lt;206,INDEX(EfficiencyFunctions!E$2:E$206,$B662+1),INDEX(EfficiencyFunctions!E$2:E$206,$B662))-INDEX(EfficiencyFunctions!E$2:E$206,$B662))/($E662-$C662)*($A662-$C662)+INDEX(EfficiencyFunctions!E$2:E$206,$B662)),(IF($B662&lt;206,INDEX(EfficiencyFunctions!E$2:E$206,$B662+1),INDEX(EfficiencyFunctions!E$2:E$206,$B662))-INDEX(EfficiencyFunctions!E$2:E$206,$B662))/($E662-$C662)*($A662-$C662)+INDEX(EfficiencyFunctions!E$2:E$206,$B662),0)</f>
        <v>0</v>
      </c>
      <c r="K662">
        <f>IF(ISNUMBER((IF($B662&lt;206,INDEX(EfficiencyFunctions!F$2:F$206,$B662+1),INDEX(EfficiencyFunctions!F$2:F$206,$B662))-INDEX(EfficiencyFunctions!F$2:F$206,$B662))/($E662-$C662)*($A662-$C662)+INDEX(EfficiencyFunctions!F$2:F$206,$B662)),(IF($B662&lt;206,INDEX(EfficiencyFunctions!F$2:F$206,$B662+1),INDEX(EfficiencyFunctions!F$2:F$206,$B662))-INDEX(EfficiencyFunctions!F$2:F$206,$B662))/($E662-$C662)*($A662-$C662)+INDEX(EfficiencyFunctions!F$2:F$206,$B662),0)</f>
        <v>0</v>
      </c>
      <c r="L662">
        <f t="shared" si="21"/>
        <v>0</v>
      </c>
      <c r="M662">
        <f>IF(ISNUMBER(MainDisplay!I662),MainDisplay!I662*MainDisplay!$A$5/(683*SUMPRODUCT('Interpolated data'!G$3:G$1003,'Interpolated data'!L$3:L$1003,MainDisplay!I$3:I$1003)),0)</f>
        <v>0</v>
      </c>
    </row>
    <row r="663" spans="1:13" x14ac:dyDescent="0.25">
      <c r="A663" t="str">
        <f>IF(ISNUMBER(MainDisplay!G663),MainDisplay!G663,"")</f>
        <v/>
      </c>
      <c r="B663" t="e">
        <f>MATCH($A663,EfficiencyFunctions!$A$2:$A$206,1)</f>
        <v>#N/A</v>
      </c>
      <c r="C663" t="e">
        <f>INDEX(EfficiencyFunctions!$A$2:$A$206,B663)</f>
        <v>#N/A</v>
      </c>
      <c r="D663" t="e">
        <f>INDEX(EfficiencyFunctions!$B$2:$B$206,B663)</f>
        <v>#N/A</v>
      </c>
      <c r="E663" t="e">
        <f>IF(B663&lt;206,INDEX(EfficiencyFunctions!$A$2:$A$206,B663+1),1000000)</f>
        <v>#N/A</v>
      </c>
      <c r="F663" t="e">
        <f>IF(B663&lt;206,INDEX(EfficiencyFunctions!$B$2:$B$206,B663+1),INDEX(EfficiencyFunctions!$B$2:$B$206,B663))</f>
        <v>#N/A</v>
      </c>
      <c r="G663">
        <f t="shared" si="20"/>
        <v>0</v>
      </c>
      <c r="H663">
        <f>IF(ISNUMBER((IF($B663&lt;206,INDEX(EfficiencyFunctions!C$2:C$206,$B663+1),INDEX(EfficiencyFunctions!C$2:C$206,$B663))-INDEX(EfficiencyFunctions!C$2:C$206,$B663))/($E663-$C663)*($A663-$C663)+INDEX(EfficiencyFunctions!C$2:C$206,$B663)),(IF($B663&lt;206,INDEX(EfficiencyFunctions!C$2:C$206,$B663+1),INDEX(EfficiencyFunctions!C$2:C$206,$B663))-INDEX(EfficiencyFunctions!C$2:C$206,$B663))/($E663-$C663)*($A663-$C663)+INDEX(EfficiencyFunctions!C$2:C$206,$B663),0)</f>
        <v>0</v>
      </c>
      <c r="I663">
        <f>IF(ISNUMBER((IF($B663&lt;206,INDEX(EfficiencyFunctions!D$2:D$206,$B663+1),INDEX(EfficiencyFunctions!D$2:D$206,$B663))-INDEX(EfficiencyFunctions!D$2:D$206,$B663))/($E663-$C663)*($A663-$C663)+INDEX(EfficiencyFunctions!D$2:D$206,$B663)),(IF($B663&lt;206,INDEX(EfficiencyFunctions!D$2:D$206,$B663+1),INDEX(EfficiencyFunctions!D$2:D$206,$B663))-INDEX(EfficiencyFunctions!D$2:D$206,$B663))/($E663-$C663)*($A663-$C663)+INDEX(EfficiencyFunctions!D$2:D$206,$B663),0)</f>
        <v>0</v>
      </c>
      <c r="J663">
        <f>IF(ISNUMBER((IF($B663&lt;206,INDEX(EfficiencyFunctions!E$2:E$206,$B663+1),INDEX(EfficiencyFunctions!E$2:E$206,$B663))-INDEX(EfficiencyFunctions!E$2:E$206,$B663))/($E663-$C663)*($A663-$C663)+INDEX(EfficiencyFunctions!E$2:E$206,$B663)),(IF($B663&lt;206,INDEX(EfficiencyFunctions!E$2:E$206,$B663+1),INDEX(EfficiencyFunctions!E$2:E$206,$B663))-INDEX(EfficiencyFunctions!E$2:E$206,$B663))/($E663-$C663)*($A663-$C663)+INDEX(EfficiencyFunctions!E$2:E$206,$B663),0)</f>
        <v>0</v>
      </c>
      <c r="K663">
        <f>IF(ISNUMBER((IF($B663&lt;206,INDEX(EfficiencyFunctions!F$2:F$206,$B663+1),INDEX(EfficiencyFunctions!F$2:F$206,$B663))-INDEX(EfficiencyFunctions!F$2:F$206,$B663))/($E663-$C663)*($A663-$C663)+INDEX(EfficiencyFunctions!F$2:F$206,$B663)),(IF($B663&lt;206,INDEX(EfficiencyFunctions!F$2:F$206,$B663+1),INDEX(EfficiencyFunctions!F$2:F$206,$B663))-INDEX(EfficiencyFunctions!F$2:F$206,$B663))/($E663-$C663)*($A663-$C663)+INDEX(EfficiencyFunctions!F$2:F$206,$B663),0)</f>
        <v>0</v>
      </c>
      <c r="L663">
        <f t="shared" si="21"/>
        <v>0</v>
      </c>
      <c r="M663">
        <f>IF(ISNUMBER(MainDisplay!I663),MainDisplay!I663*MainDisplay!$A$5/(683*SUMPRODUCT('Interpolated data'!G$3:G$1003,'Interpolated data'!L$3:L$1003,MainDisplay!I$3:I$1003)),0)</f>
        <v>0</v>
      </c>
    </row>
    <row r="664" spans="1:13" x14ac:dyDescent="0.25">
      <c r="A664" t="str">
        <f>IF(ISNUMBER(MainDisplay!G664),MainDisplay!G664,"")</f>
        <v/>
      </c>
      <c r="B664" t="e">
        <f>MATCH($A664,EfficiencyFunctions!$A$2:$A$206,1)</f>
        <v>#N/A</v>
      </c>
      <c r="C664" t="e">
        <f>INDEX(EfficiencyFunctions!$A$2:$A$206,B664)</f>
        <v>#N/A</v>
      </c>
      <c r="D664" t="e">
        <f>INDEX(EfficiencyFunctions!$B$2:$B$206,B664)</f>
        <v>#N/A</v>
      </c>
      <c r="E664" t="e">
        <f>IF(B664&lt;206,INDEX(EfficiencyFunctions!$A$2:$A$206,B664+1),1000000)</f>
        <v>#N/A</v>
      </c>
      <c r="F664" t="e">
        <f>IF(B664&lt;206,INDEX(EfficiencyFunctions!$B$2:$B$206,B664+1),INDEX(EfficiencyFunctions!$B$2:$B$206,B664))</f>
        <v>#N/A</v>
      </c>
      <c r="G664">
        <f t="shared" si="20"/>
        <v>0</v>
      </c>
      <c r="H664">
        <f>IF(ISNUMBER((IF($B664&lt;206,INDEX(EfficiencyFunctions!C$2:C$206,$B664+1),INDEX(EfficiencyFunctions!C$2:C$206,$B664))-INDEX(EfficiencyFunctions!C$2:C$206,$B664))/($E664-$C664)*($A664-$C664)+INDEX(EfficiencyFunctions!C$2:C$206,$B664)),(IF($B664&lt;206,INDEX(EfficiencyFunctions!C$2:C$206,$B664+1),INDEX(EfficiencyFunctions!C$2:C$206,$B664))-INDEX(EfficiencyFunctions!C$2:C$206,$B664))/($E664-$C664)*($A664-$C664)+INDEX(EfficiencyFunctions!C$2:C$206,$B664),0)</f>
        <v>0</v>
      </c>
      <c r="I664">
        <f>IF(ISNUMBER((IF($B664&lt;206,INDEX(EfficiencyFunctions!D$2:D$206,$B664+1),INDEX(EfficiencyFunctions!D$2:D$206,$B664))-INDEX(EfficiencyFunctions!D$2:D$206,$B664))/($E664-$C664)*($A664-$C664)+INDEX(EfficiencyFunctions!D$2:D$206,$B664)),(IF($B664&lt;206,INDEX(EfficiencyFunctions!D$2:D$206,$B664+1),INDEX(EfficiencyFunctions!D$2:D$206,$B664))-INDEX(EfficiencyFunctions!D$2:D$206,$B664))/($E664-$C664)*($A664-$C664)+INDEX(EfficiencyFunctions!D$2:D$206,$B664),0)</f>
        <v>0</v>
      </c>
      <c r="J664">
        <f>IF(ISNUMBER((IF($B664&lt;206,INDEX(EfficiencyFunctions!E$2:E$206,$B664+1),INDEX(EfficiencyFunctions!E$2:E$206,$B664))-INDEX(EfficiencyFunctions!E$2:E$206,$B664))/($E664-$C664)*($A664-$C664)+INDEX(EfficiencyFunctions!E$2:E$206,$B664)),(IF($B664&lt;206,INDEX(EfficiencyFunctions!E$2:E$206,$B664+1),INDEX(EfficiencyFunctions!E$2:E$206,$B664))-INDEX(EfficiencyFunctions!E$2:E$206,$B664))/($E664-$C664)*($A664-$C664)+INDEX(EfficiencyFunctions!E$2:E$206,$B664),0)</f>
        <v>0</v>
      </c>
      <c r="K664">
        <f>IF(ISNUMBER((IF($B664&lt;206,INDEX(EfficiencyFunctions!F$2:F$206,$B664+1),INDEX(EfficiencyFunctions!F$2:F$206,$B664))-INDEX(EfficiencyFunctions!F$2:F$206,$B664))/($E664-$C664)*($A664-$C664)+INDEX(EfficiencyFunctions!F$2:F$206,$B664)),(IF($B664&lt;206,INDEX(EfficiencyFunctions!F$2:F$206,$B664+1),INDEX(EfficiencyFunctions!F$2:F$206,$B664))-INDEX(EfficiencyFunctions!F$2:F$206,$B664))/($E664-$C664)*($A664-$C664)+INDEX(EfficiencyFunctions!F$2:F$206,$B664),0)</f>
        <v>0</v>
      </c>
      <c r="L664">
        <f t="shared" si="21"/>
        <v>0</v>
      </c>
      <c r="M664">
        <f>IF(ISNUMBER(MainDisplay!I664),MainDisplay!I664*MainDisplay!$A$5/(683*SUMPRODUCT('Interpolated data'!G$3:G$1003,'Interpolated data'!L$3:L$1003,MainDisplay!I$3:I$1003)),0)</f>
        <v>0</v>
      </c>
    </row>
    <row r="665" spans="1:13" x14ac:dyDescent="0.25">
      <c r="A665" t="str">
        <f>IF(ISNUMBER(MainDisplay!G665),MainDisplay!G665,"")</f>
        <v/>
      </c>
      <c r="B665" t="e">
        <f>MATCH($A665,EfficiencyFunctions!$A$2:$A$206,1)</f>
        <v>#N/A</v>
      </c>
      <c r="C665" t="e">
        <f>INDEX(EfficiencyFunctions!$A$2:$A$206,B665)</f>
        <v>#N/A</v>
      </c>
      <c r="D665" t="e">
        <f>INDEX(EfficiencyFunctions!$B$2:$B$206,B665)</f>
        <v>#N/A</v>
      </c>
      <c r="E665" t="e">
        <f>IF(B665&lt;206,INDEX(EfficiencyFunctions!$A$2:$A$206,B665+1),1000000)</f>
        <v>#N/A</v>
      </c>
      <c r="F665" t="e">
        <f>IF(B665&lt;206,INDEX(EfficiencyFunctions!$B$2:$B$206,B665+1),INDEX(EfficiencyFunctions!$B$2:$B$206,B665))</f>
        <v>#N/A</v>
      </c>
      <c r="G665">
        <f t="shared" si="20"/>
        <v>0</v>
      </c>
      <c r="H665">
        <f>IF(ISNUMBER((IF($B665&lt;206,INDEX(EfficiencyFunctions!C$2:C$206,$B665+1),INDEX(EfficiencyFunctions!C$2:C$206,$B665))-INDEX(EfficiencyFunctions!C$2:C$206,$B665))/($E665-$C665)*($A665-$C665)+INDEX(EfficiencyFunctions!C$2:C$206,$B665)),(IF($B665&lt;206,INDEX(EfficiencyFunctions!C$2:C$206,$B665+1),INDEX(EfficiencyFunctions!C$2:C$206,$B665))-INDEX(EfficiencyFunctions!C$2:C$206,$B665))/($E665-$C665)*($A665-$C665)+INDEX(EfficiencyFunctions!C$2:C$206,$B665),0)</f>
        <v>0</v>
      </c>
      <c r="I665">
        <f>IF(ISNUMBER((IF($B665&lt;206,INDEX(EfficiencyFunctions!D$2:D$206,$B665+1),INDEX(EfficiencyFunctions!D$2:D$206,$B665))-INDEX(EfficiencyFunctions!D$2:D$206,$B665))/($E665-$C665)*($A665-$C665)+INDEX(EfficiencyFunctions!D$2:D$206,$B665)),(IF($B665&lt;206,INDEX(EfficiencyFunctions!D$2:D$206,$B665+1),INDEX(EfficiencyFunctions!D$2:D$206,$B665))-INDEX(EfficiencyFunctions!D$2:D$206,$B665))/($E665-$C665)*($A665-$C665)+INDEX(EfficiencyFunctions!D$2:D$206,$B665),0)</f>
        <v>0</v>
      </c>
      <c r="J665">
        <f>IF(ISNUMBER((IF($B665&lt;206,INDEX(EfficiencyFunctions!E$2:E$206,$B665+1),INDEX(EfficiencyFunctions!E$2:E$206,$B665))-INDEX(EfficiencyFunctions!E$2:E$206,$B665))/($E665-$C665)*($A665-$C665)+INDEX(EfficiencyFunctions!E$2:E$206,$B665)),(IF($B665&lt;206,INDEX(EfficiencyFunctions!E$2:E$206,$B665+1),INDEX(EfficiencyFunctions!E$2:E$206,$B665))-INDEX(EfficiencyFunctions!E$2:E$206,$B665))/($E665-$C665)*($A665-$C665)+INDEX(EfficiencyFunctions!E$2:E$206,$B665),0)</f>
        <v>0</v>
      </c>
      <c r="K665">
        <f>IF(ISNUMBER((IF($B665&lt;206,INDEX(EfficiencyFunctions!F$2:F$206,$B665+1),INDEX(EfficiencyFunctions!F$2:F$206,$B665))-INDEX(EfficiencyFunctions!F$2:F$206,$B665))/($E665-$C665)*($A665-$C665)+INDEX(EfficiencyFunctions!F$2:F$206,$B665)),(IF($B665&lt;206,INDEX(EfficiencyFunctions!F$2:F$206,$B665+1),INDEX(EfficiencyFunctions!F$2:F$206,$B665))-INDEX(EfficiencyFunctions!F$2:F$206,$B665))/($E665-$C665)*($A665-$C665)+INDEX(EfficiencyFunctions!F$2:F$206,$B665),0)</f>
        <v>0</v>
      </c>
      <c r="L665">
        <f t="shared" si="21"/>
        <v>0</v>
      </c>
      <c r="M665">
        <f>IF(ISNUMBER(MainDisplay!I665),MainDisplay!I665*MainDisplay!$A$5/(683*SUMPRODUCT('Interpolated data'!G$3:G$1003,'Interpolated data'!L$3:L$1003,MainDisplay!I$3:I$1003)),0)</f>
        <v>0</v>
      </c>
    </row>
    <row r="666" spans="1:13" x14ac:dyDescent="0.25">
      <c r="A666" t="str">
        <f>IF(ISNUMBER(MainDisplay!G666),MainDisplay!G666,"")</f>
        <v/>
      </c>
      <c r="B666" t="e">
        <f>MATCH($A666,EfficiencyFunctions!$A$2:$A$206,1)</f>
        <v>#N/A</v>
      </c>
      <c r="C666" t="e">
        <f>INDEX(EfficiencyFunctions!$A$2:$A$206,B666)</f>
        <v>#N/A</v>
      </c>
      <c r="D666" t="e">
        <f>INDEX(EfficiencyFunctions!$B$2:$B$206,B666)</f>
        <v>#N/A</v>
      </c>
      <c r="E666" t="e">
        <f>IF(B666&lt;206,INDEX(EfficiencyFunctions!$A$2:$A$206,B666+1),1000000)</f>
        <v>#N/A</v>
      </c>
      <c r="F666" t="e">
        <f>IF(B666&lt;206,INDEX(EfficiencyFunctions!$B$2:$B$206,B666+1),INDEX(EfficiencyFunctions!$B$2:$B$206,B666))</f>
        <v>#N/A</v>
      </c>
      <c r="G666">
        <f t="shared" si="20"/>
        <v>0</v>
      </c>
      <c r="H666">
        <f>IF(ISNUMBER((IF($B666&lt;206,INDEX(EfficiencyFunctions!C$2:C$206,$B666+1),INDEX(EfficiencyFunctions!C$2:C$206,$B666))-INDEX(EfficiencyFunctions!C$2:C$206,$B666))/($E666-$C666)*($A666-$C666)+INDEX(EfficiencyFunctions!C$2:C$206,$B666)),(IF($B666&lt;206,INDEX(EfficiencyFunctions!C$2:C$206,$B666+1),INDEX(EfficiencyFunctions!C$2:C$206,$B666))-INDEX(EfficiencyFunctions!C$2:C$206,$B666))/($E666-$C666)*($A666-$C666)+INDEX(EfficiencyFunctions!C$2:C$206,$B666),0)</f>
        <v>0</v>
      </c>
      <c r="I666">
        <f>IF(ISNUMBER((IF($B666&lt;206,INDEX(EfficiencyFunctions!D$2:D$206,$B666+1),INDEX(EfficiencyFunctions!D$2:D$206,$B666))-INDEX(EfficiencyFunctions!D$2:D$206,$B666))/($E666-$C666)*($A666-$C666)+INDEX(EfficiencyFunctions!D$2:D$206,$B666)),(IF($B666&lt;206,INDEX(EfficiencyFunctions!D$2:D$206,$B666+1),INDEX(EfficiencyFunctions!D$2:D$206,$B666))-INDEX(EfficiencyFunctions!D$2:D$206,$B666))/($E666-$C666)*($A666-$C666)+INDEX(EfficiencyFunctions!D$2:D$206,$B666),0)</f>
        <v>0</v>
      </c>
      <c r="J666">
        <f>IF(ISNUMBER((IF($B666&lt;206,INDEX(EfficiencyFunctions!E$2:E$206,$B666+1),INDEX(EfficiencyFunctions!E$2:E$206,$B666))-INDEX(EfficiencyFunctions!E$2:E$206,$B666))/($E666-$C666)*($A666-$C666)+INDEX(EfficiencyFunctions!E$2:E$206,$B666)),(IF($B666&lt;206,INDEX(EfficiencyFunctions!E$2:E$206,$B666+1),INDEX(EfficiencyFunctions!E$2:E$206,$B666))-INDEX(EfficiencyFunctions!E$2:E$206,$B666))/($E666-$C666)*($A666-$C666)+INDEX(EfficiencyFunctions!E$2:E$206,$B666),0)</f>
        <v>0</v>
      </c>
      <c r="K666">
        <f>IF(ISNUMBER((IF($B666&lt;206,INDEX(EfficiencyFunctions!F$2:F$206,$B666+1),INDEX(EfficiencyFunctions!F$2:F$206,$B666))-INDEX(EfficiencyFunctions!F$2:F$206,$B666))/($E666-$C666)*($A666-$C666)+INDEX(EfficiencyFunctions!F$2:F$206,$B666)),(IF($B666&lt;206,INDEX(EfficiencyFunctions!F$2:F$206,$B666+1),INDEX(EfficiencyFunctions!F$2:F$206,$B666))-INDEX(EfficiencyFunctions!F$2:F$206,$B666))/($E666-$C666)*($A666-$C666)+INDEX(EfficiencyFunctions!F$2:F$206,$B666),0)</f>
        <v>0</v>
      </c>
      <c r="L666">
        <f t="shared" si="21"/>
        <v>0</v>
      </c>
      <c r="M666">
        <f>IF(ISNUMBER(MainDisplay!I666),MainDisplay!I666*MainDisplay!$A$5/(683*SUMPRODUCT('Interpolated data'!G$3:G$1003,'Interpolated data'!L$3:L$1003,MainDisplay!I$3:I$1003)),0)</f>
        <v>0</v>
      </c>
    </row>
    <row r="667" spans="1:13" x14ac:dyDescent="0.25">
      <c r="A667" t="str">
        <f>IF(ISNUMBER(MainDisplay!G667),MainDisplay!G667,"")</f>
        <v/>
      </c>
      <c r="B667" t="e">
        <f>MATCH($A667,EfficiencyFunctions!$A$2:$A$206,1)</f>
        <v>#N/A</v>
      </c>
      <c r="C667" t="e">
        <f>INDEX(EfficiencyFunctions!$A$2:$A$206,B667)</f>
        <v>#N/A</v>
      </c>
      <c r="D667" t="e">
        <f>INDEX(EfficiencyFunctions!$B$2:$B$206,B667)</f>
        <v>#N/A</v>
      </c>
      <c r="E667" t="e">
        <f>IF(B667&lt;206,INDEX(EfficiencyFunctions!$A$2:$A$206,B667+1),1000000)</f>
        <v>#N/A</v>
      </c>
      <c r="F667" t="e">
        <f>IF(B667&lt;206,INDEX(EfficiencyFunctions!$B$2:$B$206,B667+1),INDEX(EfficiencyFunctions!$B$2:$B$206,B667))</f>
        <v>#N/A</v>
      </c>
      <c r="G667">
        <f t="shared" si="20"/>
        <v>0</v>
      </c>
      <c r="H667">
        <f>IF(ISNUMBER((IF($B667&lt;206,INDEX(EfficiencyFunctions!C$2:C$206,$B667+1),INDEX(EfficiencyFunctions!C$2:C$206,$B667))-INDEX(EfficiencyFunctions!C$2:C$206,$B667))/($E667-$C667)*($A667-$C667)+INDEX(EfficiencyFunctions!C$2:C$206,$B667)),(IF($B667&lt;206,INDEX(EfficiencyFunctions!C$2:C$206,$B667+1),INDEX(EfficiencyFunctions!C$2:C$206,$B667))-INDEX(EfficiencyFunctions!C$2:C$206,$B667))/($E667-$C667)*($A667-$C667)+INDEX(EfficiencyFunctions!C$2:C$206,$B667),0)</f>
        <v>0</v>
      </c>
      <c r="I667">
        <f>IF(ISNUMBER((IF($B667&lt;206,INDEX(EfficiencyFunctions!D$2:D$206,$B667+1),INDEX(EfficiencyFunctions!D$2:D$206,$B667))-INDEX(EfficiencyFunctions!D$2:D$206,$B667))/($E667-$C667)*($A667-$C667)+INDEX(EfficiencyFunctions!D$2:D$206,$B667)),(IF($B667&lt;206,INDEX(EfficiencyFunctions!D$2:D$206,$B667+1),INDEX(EfficiencyFunctions!D$2:D$206,$B667))-INDEX(EfficiencyFunctions!D$2:D$206,$B667))/($E667-$C667)*($A667-$C667)+INDEX(EfficiencyFunctions!D$2:D$206,$B667),0)</f>
        <v>0</v>
      </c>
      <c r="J667">
        <f>IF(ISNUMBER((IF($B667&lt;206,INDEX(EfficiencyFunctions!E$2:E$206,$B667+1),INDEX(EfficiencyFunctions!E$2:E$206,$B667))-INDEX(EfficiencyFunctions!E$2:E$206,$B667))/($E667-$C667)*($A667-$C667)+INDEX(EfficiencyFunctions!E$2:E$206,$B667)),(IF($B667&lt;206,INDEX(EfficiencyFunctions!E$2:E$206,$B667+1),INDEX(EfficiencyFunctions!E$2:E$206,$B667))-INDEX(EfficiencyFunctions!E$2:E$206,$B667))/($E667-$C667)*($A667-$C667)+INDEX(EfficiencyFunctions!E$2:E$206,$B667),0)</f>
        <v>0</v>
      </c>
      <c r="K667">
        <f>IF(ISNUMBER((IF($B667&lt;206,INDEX(EfficiencyFunctions!F$2:F$206,$B667+1),INDEX(EfficiencyFunctions!F$2:F$206,$B667))-INDEX(EfficiencyFunctions!F$2:F$206,$B667))/($E667-$C667)*($A667-$C667)+INDEX(EfficiencyFunctions!F$2:F$206,$B667)),(IF($B667&lt;206,INDEX(EfficiencyFunctions!F$2:F$206,$B667+1),INDEX(EfficiencyFunctions!F$2:F$206,$B667))-INDEX(EfficiencyFunctions!F$2:F$206,$B667))/($E667-$C667)*($A667-$C667)+INDEX(EfficiencyFunctions!F$2:F$206,$B667),0)</f>
        <v>0</v>
      </c>
      <c r="L667">
        <f t="shared" si="21"/>
        <v>0</v>
      </c>
      <c r="M667">
        <f>IF(ISNUMBER(MainDisplay!I667),MainDisplay!I667*MainDisplay!$A$5/(683*SUMPRODUCT('Interpolated data'!G$3:G$1003,'Interpolated data'!L$3:L$1003,MainDisplay!I$3:I$1003)),0)</f>
        <v>0</v>
      </c>
    </row>
    <row r="668" spans="1:13" x14ac:dyDescent="0.25">
      <c r="A668" t="str">
        <f>IF(ISNUMBER(MainDisplay!G668),MainDisplay!G668,"")</f>
        <v/>
      </c>
      <c r="B668" t="e">
        <f>MATCH($A668,EfficiencyFunctions!$A$2:$A$206,1)</f>
        <v>#N/A</v>
      </c>
      <c r="C668" t="e">
        <f>INDEX(EfficiencyFunctions!$A$2:$A$206,B668)</f>
        <v>#N/A</v>
      </c>
      <c r="D668" t="e">
        <f>INDEX(EfficiencyFunctions!$B$2:$B$206,B668)</f>
        <v>#N/A</v>
      </c>
      <c r="E668" t="e">
        <f>IF(B668&lt;206,INDEX(EfficiencyFunctions!$A$2:$A$206,B668+1),1000000)</f>
        <v>#N/A</v>
      </c>
      <c r="F668" t="e">
        <f>IF(B668&lt;206,INDEX(EfficiencyFunctions!$B$2:$B$206,B668+1),INDEX(EfficiencyFunctions!$B$2:$B$206,B668))</f>
        <v>#N/A</v>
      </c>
      <c r="G668">
        <f t="shared" si="20"/>
        <v>0</v>
      </c>
      <c r="H668">
        <f>IF(ISNUMBER((IF($B668&lt;206,INDEX(EfficiencyFunctions!C$2:C$206,$B668+1),INDEX(EfficiencyFunctions!C$2:C$206,$B668))-INDEX(EfficiencyFunctions!C$2:C$206,$B668))/($E668-$C668)*($A668-$C668)+INDEX(EfficiencyFunctions!C$2:C$206,$B668)),(IF($B668&lt;206,INDEX(EfficiencyFunctions!C$2:C$206,$B668+1),INDEX(EfficiencyFunctions!C$2:C$206,$B668))-INDEX(EfficiencyFunctions!C$2:C$206,$B668))/($E668-$C668)*($A668-$C668)+INDEX(EfficiencyFunctions!C$2:C$206,$B668),0)</f>
        <v>0</v>
      </c>
      <c r="I668">
        <f>IF(ISNUMBER((IF($B668&lt;206,INDEX(EfficiencyFunctions!D$2:D$206,$B668+1),INDEX(EfficiencyFunctions!D$2:D$206,$B668))-INDEX(EfficiencyFunctions!D$2:D$206,$B668))/($E668-$C668)*($A668-$C668)+INDEX(EfficiencyFunctions!D$2:D$206,$B668)),(IF($B668&lt;206,INDEX(EfficiencyFunctions!D$2:D$206,$B668+1),INDEX(EfficiencyFunctions!D$2:D$206,$B668))-INDEX(EfficiencyFunctions!D$2:D$206,$B668))/($E668-$C668)*($A668-$C668)+INDEX(EfficiencyFunctions!D$2:D$206,$B668),0)</f>
        <v>0</v>
      </c>
      <c r="J668">
        <f>IF(ISNUMBER((IF($B668&lt;206,INDEX(EfficiencyFunctions!E$2:E$206,$B668+1),INDEX(EfficiencyFunctions!E$2:E$206,$B668))-INDEX(EfficiencyFunctions!E$2:E$206,$B668))/($E668-$C668)*($A668-$C668)+INDEX(EfficiencyFunctions!E$2:E$206,$B668)),(IF($B668&lt;206,INDEX(EfficiencyFunctions!E$2:E$206,$B668+1),INDEX(EfficiencyFunctions!E$2:E$206,$B668))-INDEX(EfficiencyFunctions!E$2:E$206,$B668))/($E668-$C668)*($A668-$C668)+INDEX(EfficiencyFunctions!E$2:E$206,$B668),0)</f>
        <v>0</v>
      </c>
      <c r="K668">
        <f>IF(ISNUMBER((IF($B668&lt;206,INDEX(EfficiencyFunctions!F$2:F$206,$B668+1),INDEX(EfficiencyFunctions!F$2:F$206,$B668))-INDEX(EfficiencyFunctions!F$2:F$206,$B668))/($E668-$C668)*($A668-$C668)+INDEX(EfficiencyFunctions!F$2:F$206,$B668)),(IF($B668&lt;206,INDEX(EfficiencyFunctions!F$2:F$206,$B668+1),INDEX(EfficiencyFunctions!F$2:F$206,$B668))-INDEX(EfficiencyFunctions!F$2:F$206,$B668))/($E668-$C668)*($A668-$C668)+INDEX(EfficiencyFunctions!F$2:F$206,$B668),0)</f>
        <v>0</v>
      </c>
      <c r="L668">
        <f t="shared" si="21"/>
        <v>0</v>
      </c>
      <c r="M668">
        <f>IF(ISNUMBER(MainDisplay!I668),MainDisplay!I668*MainDisplay!$A$5/(683*SUMPRODUCT('Interpolated data'!G$3:G$1003,'Interpolated data'!L$3:L$1003,MainDisplay!I$3:I$1003)),0)</f>
        <v>0</v>
      </c>
    </row>
    <row r="669" spans="1:13" x14ac:dyDescent="0.25">
      <c r="A669" t="str">
        <f>IF(ISNUMBER(MainDisplay!G669),MainDisplay!G669,"")</f>
        <v/>
      </c>
      <c r="B669" t="e">
        <f>MATCH($A669,EfficiencyFunctions!$A$2:$A$206,1)</f>
        <v>#N/A</v>
      </c>
      <c r="C669" t="e">
        <f>INDEX(EfficiencyFunctions!$A$2:$A$206,B669)</f>
        <v>#N/A</v>
      </c>
      <c r="D669" t="e">
        <f>INDEX(EfficiencyFunctions!$B$2:$B$206,B669)</f>
        <v>#N/A</v>
      </c>
      <c r="E669" t="e">
        <f>IF(B669&lt;206,INDEX(EfficiencyFunctions!$A$2:$A$206,B669+1),1000000)</f>
        <v>#N/A</v>
      </c>
      <c r="F669" t="e">
        <f>IF(B669&lt;206,INDEX(EfficiencyFunctions!$B$2:$B$206,B669+1),INDEX(EfficiencyFunctions!$B$2:$B$206,B669))</f>
        <v>#N/A</v>
      </c>
      <c r="G669">
        <f t="shared" si="20"/>
        <v>0</v>
      </c>
      <c r="H669">
        <f>IF(ISNUMBER((IF($B669&lt;206,INDEX(EfficiencyFunctions!C$2:C$206,$B669+1),INDEX(EfficiencyFunctions!C$2:C$206,$B669))-INDEX(EfficiencyFunctions!C$2:C$206,$B669))/($E669-$C669)*($A669-$C669)+INDEX(EfficiencyFunctions!C$2:C$206,$B669)),(IF($B669&lt;206,INDEX(EfficiencyFunctions!C$2:C$206,$B669+1),INDEX(EfficiencyFunctions!C$2:C$206,$B669))-INDEX(EfficiencyFunctions!C$2:C$206,$B669))/($E669-$C669)*($A669-$C669)+INDEX(EfficiencyFunctions!C$2:C$206,$B669),0)</f>
        <v>0</v>
      </c>
      <c r="I669">
        <f>IF(ISNUMBER((IF($B669&lt;206,INDEX(EfficiencyFunctions!D$2:D$206,$B669+1),INDEX(EfficiencyFunctions!D$2:D$206,$B669))-INDEX(EfficiencyFunctions!D$2:D$206,$B669))/($E669-$C669)*($A669-$C669)+INDEX(EfficiencyFunctions!D$2:D$206,$B669)),(IF($B669&lt;206,INDEX(EfficiencyFunctions!D$2:D$206,$B669+1),INDEX(EfficiencyFunctions!D$2:D$206,$B669))-INDEX(EfficiencyFunctions!D$2:D$206,$B669))/($E669-$C669)*($A669-$C669)+INDEX(EfficiencyFunctions!D$2:D$206,$B669),0)</f>
        <v>0</v>
      </c>
      <c r="J669">
        <f>IF(ISNUMBER((IF($B669&lt;206,INDEX(EfficiencyFunctions!E$2:E$206,$B669+1),INDEX(EfficiencyFunctions!E$2:E$206,$B669))-INDEX(EfficiencyFunctions!E$2:E$206,$B669))/($E669-$C669)*($A669-$C669)+INDEX(EfficiencyFunctions!E$2:E$206,$B669)),(IF($B669&lt;206,INDEX(EfficiencyFunctions!E$2:E$206,$B669+1),INDEX(EfficiencyFunctions!E$2:E$206,$B669))-INDEX(EfficiencyFunctions!E$2:E$206,$B669))/($E669-$C669)*($A669-$C669)+INDEX(EfficiencyFunctions!E$2:E$206,$B669),0)</f>
        <v>0</v>
      </c>
      <c r="K669">
        <f>IF(ISNUMBER((IF($B669&lt;206,INDEX(EfficiencyFunctions!F$2:F$206,$B669+1),INDEX(EfficiencyFunctions!F$2:F$206,$B669))-INDEX(EfficiencyFunctions!F$2:F$206,$B669))/($E669-$C669)*($A669-$C669)+INDEX(EfficiencyFunctions!F$2:F$206,$B669)),(IF($B669&lt;206,INDEX(EfficiencyFunctions!F$2:F$206,$B669+1),INDEX(EfficiencyFunctions!F$2:F$206,$B669))-INDEX(EfficiencyFunctions!F$2:F$206,$B669))/($E669-$C669)*($A669-$C669)+INDEX(EfficiencyFunctions!F$2:F$206,$B669),0)</f>
        <v>0</v>
      </c>
      <c r="L669">
        <f t="shared" si="21"/>
        <v>0</v>
      </c>
      <c r="M669">
        <f>IF(ISNUMBER(MainDisplay!I669),MainDisplay!I669*MainDisplay!$A$5/(683*SUMPRODUCT('Interpolated data'!G$3:G$1003,'Interpolated data'!L$3:L$1003,MainDisplay!I$3:I$1003)),0)</f>
        <v>0</v>
      </c>
    </row>
    <row r="670" spans="1:13" x14ac:dyDescent="0.25">
      <c r="A670" t="str">
        <f>IF(ISNUMBER(MainDisplay!G670),MainDisplay!G670,"")</f>
        <v/>
      </c>
      <c r="B670" t="e">
        <f>MATCH($A670,EfficiencyFunctions!$A$2:$A$206,1)</f>
        <v>#N/A</v>
      </c>
      <c r="C670" t="e">
        <f>INDEX(EfficiencyFunctions!$A$2:$A$206,B670)</f>
        <v>#N/A</v>
      </c>
      <c r="D670" t="e">
        <f>INDEX(EfficiencyFunctions!$B$2:$B$206,B670)</f>
        <v>#N/A</v>
      </c>
      <c r="E670" t="e">
        <f>IF(B670&lt;206,INDEX(EfficiencyFunctions!$A$2:$A$206,B670+1),1000000)</f>
        <v>#N/A</v>
      </c>
      <c r="F670" t="e">
        <f>IF(B670&lt;206,INDEX(EfficiencyFunctions!$B$2:$B$206,B670+1),INDEX(EfficiencyFunctions!$B$2:$B$206,B670))</f>
        <v>#N/A</v>
      </c>
      <c r="G670">
        <f t="shared" si="20"/>
        <v>0</v>
      </c>
      <c r="H670">
        <f>IF(ISNUMBER((IF($B670&lt;206,INDEX(EfficiencyFunctions!C$2:C$206,$B670+1),INDEX(EfficiencyFunctions!C$2:C$206,$B670))-INDEX(EfficiencyFunctions!C$2:C$206,$B670))/($E670-$C670)*($A670-$C670)+INDEX(EfficiencyFunctions!C$2:C$206,$B670)),(IF($B670&lt;206,INDEX(EfficiencyFunctions!C$2:C$206,$B670+1),INDEX(EfficiencyFunctions!C$2:C$206,$B670))-INDEX(EfficiencyFunctions!C$2:C$206,$B670))/($E670-$C670)*($A670-$C670)+INDEX(EfficiencyFunctions!C$2:C$206,$B670),0)</f>
        <v>0</v>
      </c>
      <c r="I670">
        <f>IF(ISNUMBER((IF($B670&lt;206,INDEX(EfficiencyFunctions!D$2:D$206,$B670+1),INDEX(EfficiencyFunctions!D$2:D$206,$B670))-INDEX(EfficiencyFunctions!D$2:D$206,$B670))/($E670-$C670)*($A670-$C670)+INDEX(EfficiencyFunctions!D$2:D$206,$B670)),(IF($B670&lt;206,INDEX(EfficiencyFunctions!D$2:D$206,$B670+1),INDEX(EfficiencyFunctions!D$2:D$206,$B670))-INDEX(EfficiencyFunctions!D$2:D$206,$B670))/($E670-$C670)*($A670-$C670)+INDEX(EfficiencyFunctions!D$2:D$206,$B670),0)</f>
        <v>0</v>
      </c>
      <c r="J670">
        <f>IF(ISNUMBER((IF($B670&lt;206,INDEX(EfficiencyFunctions!E$2:E$206,$B670+1),INDEX(EfficiencyFunctions!E$2:E$206,$B670))-INDEX(EfficiencyFunctions!E$2:E$206,$B670))/($E670-$C670)*($A670-$C670)+INDEX(EfficiencyFunctions!E$2:E$206,$B670)),(IF($B670&lt;206,INDEX(EfficiencyFunctions!E$2:E$206,$B670+1),INDEX(EfficiencyFunctions!E$2:E$206,$B670))-INDEX(EfficiencyFunctions!E$2:E$206,$B670))/($E670-$C670)*($A670-$C670)+INDEX(EfficiencyFunctions!E$2:E$206,$B670),0)</f>
        <v>0</v>
      </c>
      <c r="K670">
        <f>IF(ISNUMBER((IF($B670&lt;206,INDEX(EfficiencyFunctions!F$2:F$206,$B670+1),INDEX(EfficiencyFunctions!F$2:F$206,$B670))-INDEX(EfficiencyFunctions!F$2:F$206,$B670))/($E670-$C670)*($A670-$C670)+INDEX(EfficiencyFunctions!F$2:F$206,$B670)),(IF($B670&lt;206,INDEX(EfficiencyFunctions!F$2:F$206,$B670+1),INDEX(EfficiencyFunctions!F$2:F$206,$B670))-INDEX(EfficiencyFunctions!F$2:F$206,$B670))/($E670-$C670)*($A670-$C670)+INDEX(EfficiencyFunctions!F$2:F$206,$B670),0)</f>
        <v>0</v>
      </c>
      <c r="L670">
        <f t="shared" si="21"/>
        <v>0</v>
      </c>
      <c r="M670">
        <f>IF(ISNUMBER(MainDisplay!I670),MainDisplay!I670*MainDisplay!$A$5/(683*SUMPRODUCT('Interpolated data'!G$3:G$1003,'Interpolated data'!L$3:L$1003,MainDisplay!I$3:I$1003)),0)</f>
        <v>0</v>
      </c>
    </row>
    <row r="671" spans="1:13" x14ac:dyDescent="0.25">
      <c r="A671" t="str">
        <f>IF(ISNUMBER(MainDisplay!G671),MainDisplay!G671,"")</f>
        <v/>
      </c>
      <c r="B671" t="e">
        <f>MATCH($A671,EfficiencyFunctions!$A$2:$A$206,1)</f>
        <v>#N/A</v>
      </c>
      <c r="C671" t="e">
        <f>INDEX(EfficiencyFunctions!$A$2:$A$206,B671)</f>
        <v>#N/A</v>
      </c>
      <c r="D671" t="e">
        <f>INDEX(EfficiencyFunctions!$B$2:$B$206,B671)</f>
        <v>#N/A</v>
      </c>
      <c r="E671" t="e">
        <f>IF(B671&lt;206,INDEX(EfficiencyFunctions!$A$2:$A$206,B671+1),1000000)</f>
        <v>#N/A</v>
      </c>
      <c r="F671" t="e">
        <f>IF(B671&lt;206,INDEX(EfficiencyFunctions!$B$2:$B$206,B671+1),INDEX(EfficiencyFunctions!$B$2:$B$206,B671))</f>
        <v>#N/A</v>
      </c>
      <c r="G671">
        <f t="shared" si="20"/>
        <v>0</v>
      </c>
      <c r="H671">
        <f>IF(ISNUMBER((IF($B671&lt;206,INDEX(EfficiencyFunctions!C$2:C$206,$B671+1),INDEX(EfficiencyFunctions!C$2:C$206,$B671))-INDEX(EfficiencyFunctions!C$2:C$206,$B671))/($E671-$C671)*($A671-$C671)+INDEX(EfficiencyFunctions!C$2:C$206,$B671)),(IF($B671&lt;206,INDEX(EfficiencyFunctions!C$2:C$206,$B671+1),INDEX(EfficiencyFunctions!C$2:C$206,$B671))-INDEX(EfficiencyFunctions!C$2:C$206,$B671))/($E671-$C671)*($A671-$C671)+INDEX(EfficiencyFunctions!C$2:C$206,$B671),0)</f>
        <v>0</v>
      </c>
      <c r="I671">
        <f>IF(ISNUMBER((IF($B671&lt;206,INDEX(EfficiencyFunctions!D$2:D$206,$B671+1),INDEX(EfficiencyFunctions!D$2:D$206,$B671))-INDEX(EfficiencyFunctions!D$2:D$206,$B671))/($E671-$C671)*($A671-$C671)+INDEX(EfficiencyFunctions!D$2:D$206,$B671)),(IF($B671&lt;206,INDEX(EfficiencyFunctions!D$2:D$206,$B671+1),INDEX(EfficiencyFunctions!D$2:D$206,$B671))-INDEX(EfficiencyFunctions!D$2:D$206,$B671))/($E671-$C671)*($A671-$C671)+INDEX(EfficiencyFunctions!D$2:D$206,$B671),0)</f>
        <v>0</v>
      </c>
      <c r="J671">
        <f>IF(ISNUMBER((IF($B671&lt;206,INDEX(EfficiencyFunctions!E$2:E$206,$B671+1),INDEX(EfficiencyFunctions!E$2:E$206,$B671))-INDEX(EfficiencyFunctions!E$2:E$206,$B671))/($E671-$C671)*($A671-$C671)+INDEX(EfficiencyFunctions!E$2:E$206,$B671)),(IF($B671&lt;206,INDEX(EfficiencyFunctions!E$2:E$206,$B671+1),INDEX(EfficiencyFunctions!E$2:E$206,$B671))-INDEX(EfficiencyFunctions!E$2:E$206,$B671))/($E671-$C671)*($A671-$C671)+INDEX(EfficiencyFunctions!E$2:E$206,$B671),0)</f>
        <v>0</v>
      </c>
      <c r="K671">
        <f>IF(ISNUMBER((IF($B671&lt;206,INDEX(EfficiencyFunctions!F$2:F$206,$B671+1),INDEX(EfficiencyFunctions!F$2:F$206,$B671))-INDEX(EfficiencyFunctions!F$2:F$206,$B671))/($E671-$C671)*($A671-$C671)+INDEX(EfficiencyFunctions!F$2:F$206,$B671)),(IF($B671&lt;206,INDEX(EfficiencyFunctions!F$2:F$206,$B671+1),INDEX(EfficiencyFunctions!F$2:F$206,$B671))-INDEX(EfficiencyFunctions!F$2:F$206,$B671))/($E671-$C671)*($A671-$C671)+INDEX(EfficiencyFunctions!F$2:F$206,$B671),0)</f>
        <v>0</v>
      </c>
      <c r="L671">
        <f t="shared" si="21"/>
        <v>0</v>
      </c>
      <c r="M671">
        <f>IF(ISNUMBER(MainDisplay!I671),MainDisplay!I671*MainDisplay!$A$5/(683*SUMPRODUCT('Interpolated data'!G$3:G$1003,'Interpolated data'!L$3:L$1003,MainDisplay!I$3:I$1003)),0)</f>
        <v>0</v>
      </c>
    </row>
    <row r="672" spans="1:13" x14ac:dyDescent="0.25">
      <c r="A672" t="str">
        <f>IF(ISNUMBER(MainDisplay!G672),MainDisplay!G672,"")</f>
        <v/>
      </c>
      <c r="B672" t="e">
        <f>MATCH($A672,EfficiencyFunctions!$A$2:$A$206,1)</f>
        <v>#N/A</v>
      </c>
      <c r="C672" t="e">
        <f>INDEX(EfficiencyFunctions!$A$2:$A$206,B672)</f>
        <v>#N/A</v>
      </c>
      <c r="D672" t="e">
        <f>INDEX(EfficiencyFunctions!$B$2:$B$206,B672)</f>
        <v>#N/A</v>
      </c>
      <c r="E672" t="e">
        <f>IF(B672&lt;206,INDEX(EfficiencyFunctions!$A$2:$A$206,B672+1),1000000)</f>
        <v>#N/A</v>
      </c>
      <c r="F672" t="e">
        <f>IF(B672&lt;206,INDEX(EfficiencyFunctions!$B$2:$B$206,B672+1),INDEX(EfficiencyFunctions!$B$2:$B$206,B672))</f>
        <v>#N/A</v>
      </c>
      <c r="G672">
        <f t="shared" si="20"/>
        <v>0</v>
      </c>
      <c r="H672">
        <f>IF(ISNUMBER((IF($B672&lt;206,INDEX(EfficiencyFunctions!C$2:C$206,$B672+1),INDEX(EfficiencyFunctions!C$2:C$206,$B672))-INDEX(EfficiencyFunctions!C$2:C$206,$B672))/($E672-$C672)*($A672-$C672)+INDEX(EfficiencyFunctions!C$2:C$206,$B672)),(IF($B672&lt;206,INDEX(EfficiencyFunctions!C$2:C$206,$B672+1),INDEX(EfficiencyFunctions!C$2:C$206,$B672))-INDEX(EfficiencyFunctions!C$2:C$206,$B672))/($E672-$C672)*($A672-$C672)+INDEX(EfficiencyFunctions!C$2:C$206,$B672),0)</f>
        <v>0</v>
      </c>
      <c r="I672">
        <f>IF(ISNUMBER((IF($B672&lt;206,INDEX(EfficiencyFunctions!D$2:D$206,$B672+1),INDEX(EfficiencyFunctions!D$2:D$206,$B672))-INDEX(EfficiencyFunctions!D$2:D$206,$B672))/($E672-$C672)*($A672-$C672)+INDEX(EfficiencyFunctions!D$2:D$206,$B672)),(IF($B672&lt;206,INDEX(EfficiencyFunctions!D$2:D$206,$B672+1),INDEX(EfficiencyFunctions!D$2:D$206,$B672))-INDEX(EfficiencyFunctions!D$2:D$206,$B672))/($E672-$C672)*($A672-$C672)+INDEX(EfficiencyFunctions!D$2:D$206,$B672),0)</f>
        <v>0</v>
      </c>
      <c r="J672">
        <f>IF(ISNUMBER((IF($B672&lt;206,INDEX(EfficiencyFunctions!E$2:E$206,$B672+1),INDEX(EfficiencyFunctions!E$2:E$206,$B672))-INDEX(EfficiencyFunctions!E$2:E$206,$B672))/($E672-$C672)*($A672-$C672)+INDEX(EfficiencyFunctions!E$2:E$206,$B672)),(IF($B672&lt;206,INDEX(EfficiencyFunctions!E$2:E$206,$B672+1),INDEX(EfficiencyFunctions!E$2:E$206,$B672))-INDEX(EfficiencyFunctions!E$2:E$206,$B672))/($E672-$C672)*($A672-$C672)+INDEX(EfficiencyFunctions!E$2:E$206,$B672),0)</f>
        <v>0</v>
      </c>
      <c r="K672">
        <f>IF(ISNUMBER((IF($B672&lt;206,INDEX(EfficiencyFunctions!F$2:F$206,$B672+1),INDEX(EfficiencyFunctions!F$2:F$206,$B672))-INDEX(EfficiencyFunctions!F$2:F$206,$B672))/($E672-$C672)*($A672-$C672)+INDEX(EfficiencyFunctions!F$2:F$206,$B672)),(IF($B672&lt;206,INDEX(EfficiencyFunctions!F$2:F$206,$B672+1),INDEX(EfficiencyFunctions!F$2:F$206,$B672))-INDEX(EfficiencyFunctions!F$2:F$206,$B672))/($E672-$C672)*($A672-$C672)+INDEX(EfficiencyFunctions!F$2:F$206,$B672),0)</f>
        <v>0</v>
      </c>
      <c r="L672">
        <f t="shared" si="21"/>
        <v>0</v>
      </c>
      <c r="M672">
        <f>IF(ISNUMBER(MainDisplay!I672),MainDisplay!I672*MainDisplay!$A$5/(683*SUMPRODUCT('Interpolated data'!G$3:G$1003,'Interpolated data'!L$3:L$1003,MainDisplay!I$3:I$1003)),0)</f>
        <v>0</v>
      </c>
    </row>
    <row r="673" spans="1:13" x14ac:dyDescent="0.25">
      <c r="A673" t="str">
        <f>IF(ISNUMBER(MainDisplay!G673),MainDisplay!G673,"")</f>
        <v/>
      </c>
      <c r="B673" t="e">
        <f>MATCH($A673,EfficiencyFunctions!$A$2:$A$206,1)</f>
        <v>#N/A</v>
      </c>
      <c r="C673" t="e">
        <f>INDEX(EfficiencyFunctions!$A$2:$A$206,B673)</f>
        <v>#N/A</v>
      </c>
      <c r="D673" t="e">
        <f>INDEX(EfficiencyFunctions!$B$2:$B$206,B673)</f>
        <v>#N/A</v>
      </c>
      <c r="E673" t="e">
        <f>IF(B673&lt;206,INDEX(EfficiencyFunctions!$A$2:$A$206,B673+1),1000000)</f>
        <v>#N/A</v>
      </c>
      <c r="F673" t="e">
        <f>IF(B673&lt;206,INDEX(EfficiencyFunctions!$B$2:$B$206,B673+1),INDEX(EfficiencyFunctions!$B$2:$B$206,B673))</f>
        <v>#N/A</v>
      </c>
      <c r="G673">
        <f t="shared" si="20"/>
        <v>0</v>
      </c>
      <c r="H673">
        <f>IF(ISNUMBER((IF($B673&lt;206,INDEX(EfficiencyFunctions!C$2:C$206,$B673+1),INDEX(EfficiencyFunctions!C$2:C$206,$B673))-INDEX(EfficiencyFunctions!C$2:C$206,$B673))/($E673-$C673)*($A673-$C673)+INDEX(EfficiencyFunctions!C$2:C$206,$B673)),(IF($B673&lt;206,INDEX(EfficiencyFunctions!C$2:C$206,$B673+1),INDEX(EfficiencyFunctions!C$2:C$206,$B673))-INDEX(EfficiencyFunctions!C$2:C$206,$B673))/($E673-$C673)*($A673-$C673)+INDEX(EfficiencyFunctions!C$2:C$206,$B673),0)</f>
        <v>0</v>
      </c>
      <c r="I673">
        <f>IF(ISNUMBER((IF($B673&lt;206,INDEX(EfficiencyFunctions!D$2:D$206,$B673+1),INDEX(EfficiencyFunctions!D$2:D$206,$B673))-INDEX(EfficiencyFunctions!D$2:D$206,$B673))/($E673-$C673)*($A673-$C673)+INDEX(EfficiencyFunctions!D$2:D$206,$B673)),(IF($B673&lt;206,INDEX(EfficiencyFunctions!D$2:D$206,$B673+1),INDEX(EfficiencyFunctions!D$2:D$206,$B673))-INDEX(EfficiencyFunctions!D$2:D$206,$B673))/($E673-$C673)*($A673-$C673)+INDEX(EfficiencyFunctions!D$2:D$206,$B673),0)</f>
        <v>0</v>
      </c>
      <c r="J673">
        <f>IF(ISNUMBER((IF($B673&lt;206,INDEX(EfficiencyFunctions!E$2:E$206,$B673+1),INDEX(EfficiencyFunctions!E$2:E$206,$B673))-INDEX(EfficiencyFunctions!E$2:E$206,$B673))/($E673-$C673)*($A673-$C673)+INDEX(EfficiencyFunctions!E$2:E$206,$B673)),(IF($B673&lt;206,INDEX(EfficiencyFunctions!E$2:E$206,$B673+1),INDEX(EfficiencyFunctions!E$2:E$206,$B673))-INDEX(EfficiencyFunctions!E$2:E$206,$B673))/($E673-$C673)*($A673-$C673)+INDEX(EfficiencyFunctions!E$2:E$206,$B673),0)</f>
        <v>0</v>
      </c>
      <c r="K673">
        <f>IF(ISNUMBER((IF($B673&lt;206,INDEX(EfficiencyFunctions!F$2:F$206,$B673+1),INDEX(EfficiencyFunctions!F$2:F$206,$B673))-INDEX(EfficiencyFunctions!F$2:F$206,$B673))/($E673-$C673)*($A673-$C673)+INDEX(EfficiencyFunctions!F$2:F$206,$B673)),(IF($B673&lt;206,INDEX(EfficiencyFunctions!F$2:F$206,$B673+1),INDEX(EfficiencyFunctions!F$2:F$206,$B673))-INDEX(EfficiencyFunctions!F$2:F$206,$B673))/($E673-$C673)*($A673-$C673)+INDEX(EfficiencyFunctions!F$2:F$206,$B673),0)</f>
        <v>0</v>
      </c>
      <c r="L673">
        <f t="shared" si="21"/>
        <v>0</v>
      </c>
      <c r="M673">
        <f>IF(ISNUMBER(MainDisplay!I673),MainDisplay!I673*MainDisplay!$A$5/(683*SUMPRODUCT('Interpolated data'!G$3:G$1003,'Interpolated data'!L$3:L$1003,MainDisplay!I$3:I$1003)),0)</f>
        <v>0</v>
      </c>
    </row>
    <row r="674" spans="1:13" x14ac:dyDescent="0.25">
      <c r="A674" t="str">
        <f>IF(ISNUMBER(MainDisplay!G674),MainDisplay!G674,"")</f>
        <v/>
      </c>
      <c r="B674" t="e">
        <f>MATCH($A674,EfficiencyFunctions!$A$2:$A$206,1)</f>
        <v>#N/A</v>
      </c>
      <c r="C674" t="e">
        <f>INDEX(EfficiencyFunctions!$A$2:$A$206,B674)</f>
        <v>#N/A</v>
      </c>
      <c r="D674" t="e">
        <f>INDEX(EfficiencyFunctions!$B$2:$B$206,B674)</f>
        <v>#N/A</v>
      </c>
      <c r="E674" t="e">
        <f>IF(B674&lt;206,INDEX(EfficiencyFunctions!$A$2:$A$206,B674+1),1000000)</f>
        <v>#N/A</v>
      </c>
      <c r="F674" t="e">
        <f>IF(B674&lt;206,INDEX(EfficiencyFunctions!$B$2:$B$206,B674+1),INDEX(EfficiencyFunctions!$B$2:$B$206,B674))</f>
        <v>#N/A</v>
      </c>
      <c r="G674">
        <f t="shared" si="20"/>
        <v>0</v>
      </c>
      <c r="H674">
        <f>IF(ISNUMBER((IF($B674&lt;206,INDEX(EfficiencyFunctions!C$2:C$206,$B674+1),INDEX(EfficiencyFunctions!C$2:C$206,$B674))-INDEX(EfficiencyFunctions!C$2:C$206,$B674))/($E674-$C674)*($A674-$C674)+INDEX(EfficiencyFunctions!C$2:C$206,$B674)),(IF($B674&lt;206,INDEX(EfficiencyFunctions!C$2:C$206,$B674+1),INDEX(EfficiencyFunctions!C$2:C$206,$B674))-INDEX(EfficiencyFunctions!C$2:C$206,$B674))/($E674-$C674)*($A674-$C674)+INDEX(EfficiencyFunctions!C$2:C$206,$B674),0)</f>
        <v>0</v>
      </c>
      <c r="I674">
        <f>IF(ISNUMBER((IF($B674&lt;206,INDEX(EfficiencyFunctions!D$2:D$206,$B674+1),INDEX(EfficiencyFunctions!D$2:D$206,$B674))-INDEX(EfficiencyFunctions!D$2:D$206,$B674))/($E674-$C674)*($A674-$C674)+INDEX(EfficiencyFunctions!D$2:D$206,$B674)),(IF($B674&lt;206,INDEX(EfficiencyFunctions!D$2:D$206,$B674+1),INDEX(EfficiencyFunctions!D$2:D$206,$B674))-INDEX(EfficiencyFunctions!D$2:D$206,$B674))/($E674-$C674)*($A674-$C674)+INDEX(EfficiencyFunctions!D$2:D$206,$B674),0)</f>
        <v>0</v>
      </c>
      <c r="J674">
        <f>IF(ISNUMBER((IF($B674&lt;206,INDEX(EfficiencyFunctions!E$2:E$206,$B674+1),INDEX(EfficiencyFunctions!E$2:E$206,$B674))-INDEX(EfficiencyFunctions!E$2:E$206,$B674))/($E674-$C674)*($A674-$C674)+INDEX(EfficiencyFunctions!E$2:E$206,$B674)),(IF($B674&lt;206,INDEX(EfficiencyFunctions!E$2:E$206,$B674+1),INDEX(EfficiencyFunctions!E$2:E$206,$B674))-INDEX(EfficiencyFunctions!E$2:E$206,$B674))/($E674-$C674)*($A674-$C674)+INDEX(EfficiencyFunctions!E$2:E$206,$B674),0)</f>
        <v>0</v>
      </c>
      <c r="K674">
        <f>IF(ISNUMBER((IF($B674&lt;206,INDEX(EfficiencyFunctions!F$2:F$206,$B674+1),INDEX(EfficiencyFunctions!F$2:F$206,$B674))-INDEX(EfficiencyFunctions!F$2:F$206,$B674))/($E674-$C674)*($A674-$C674)+INDEX(EfficiencyFunctions!F$2:F$206,$B674)),(IF($B674&lt;206,INDEX(EfficiencyFunctions!F$2:F$206,$B674+1),INDEX(EfficiencyFunctions!F$2:F$206,$B674))-INDEX(EfficiencyFunctions!F$2:F$206,$B674))/($E674-$C674)*($A674-$C674)+INDEX(EfficiencyFunctions!F$2:F$206,$B674),0)</f>
        <v>0</v>
      </c>
      <c r="L674">
        <f t="shared" si="21"/>
        <v>0</v>
      </c>
      <c r="M674">
        <f>IF(ISNUMBER(MainDisplay!I674),MainDisplay!I674*MainDisplay!$A$5/(683*SUMPRODUCT('Interpolated data'!G$3:G$1003,'Interpolated data'!L$3:L$1003,MainDisplay!I$3:I$1003)),0)</f>
        <v>0</v>
      </c>
    </row>
    <row r="675" spans="1:13" x14ac:dyDescent="0.25">
      <c r="A675" t="str">
        <f>IF(ISNUMBER(MainDisplay!G675),MainDisplay!G675,"")</f>
        <v/>
      </c>
      <c r="B675" t="e">
        <f>MATCH($A675,EfficiencyFunctions!$A$2:$A$206,1)</f>
        <v>#N/A</v>
      </c>
      <c r="C675" t="e">
        <f>INDEX(EfficiencyFunctions!$A$2:$A$206,B675)</f>
        <v>#N/A</v>
      </c>
      <c r="D675" t="e">
        <f>INDEX(EfficiencyFunctions!$B$2:$B$206,B675)</f>
        <v>#N/A</v>
      </c>
      <c r="E675" t="e">
        <f>IF(B675&lt;206,INDEX(EfficiencyFunctions!$A$2:$A$206,B675+1),1000000)</f>
        <v>#N/A</v>
      </c>
      <c r="F675" t="e">
        <f>IF(B675&lt;206,INDEX(EfficiencyFunctions!$B$2:$B$206,B675+1),INDEX(EfficiencyFunctions!$B$2:$B$206,B675))</f>
        <v>#N/A</v>
      </c>
      <c r="G675">
        <f t="shared" si="20"/>
        <v>0</v>
      </c>
      <c r="H675">
        <f>IF(ISNUMBER((IF($B675&lt;206,INDEX(EfficiencyFunctions!C$2:C$206,$B675+1),INDEX(EfficiencyFunctions!C$2:C$206,$B675))-INDEX(EfficiencyFunctions!C$2:C$206,$B675))/($E675-$C675)*($A675-$C675)+INDEX(EfficiencyFunctions!C$2:C$206,$B675)),(IF($B675&lt;206,INDEX(EfficiencyFunctions!C$2:C$206,$B675+1),INDEX(EfficiencyFunctions!C$2:C$206,$B675))-INDEX(EfficiencyFunctions!C$2:C$206,$B675))/($E675-$C675)*($A675-$C675)+INDEX(EfficiencyFunctions!C$2:C$206,$B675),0)</f>
        <v>0</v>
      </c>
      <c r="I675">
        <f>IF(ISNUMBER((IF($B675&lt;206,INDEX(EfficiencyFunctions!D$2:D$206,$B675+1),INDEX(EfficiencyFunctions!D$2:D$206,$B675))-INDEX(EfficiencyFunctions!D$2:D$206,$B675))/($E675-$C675)*($A675-$C675)+INDEX(EfficiencyFunctions!D$2:D$206,$B675)),(IF($B675&lt;206,INDEX(EfficiencyFunctions!D$2:D$206,$B675+1),INDEX(EfficiencyFunctions!D$2:D$206,$B675))-INDEX(EfficiencyFunctions!D$2:D$206,$B675))/($E675-$C675)*($A675-$C675)+INDEX(EfficiencyFunctions!D$2:D$206,$B675),0)</f>
        <v>0</v>
      </c>
      <c r="J675">
        <f>IF(ISNUMBER((IF($B675&lt;206,INDEX(EfficiencyFunctions!E$2:E$206,$B675+1),INDEX(EfficiencyFunctions!E$2:E$206,$B675))-INDEX(EfficiencyFunctions!E$2:E$206,$B675))/($E675-$C675)*($A675-$C675)+INDEX(EfficiencyFunctions!E$2:E$206,$B675)),(IF($B675&lt;206,INDEX(EfficiencyFunctions!E$2:E$206,$B675+1),INDEX(EfficiencyFunctions!E$2:E$206,$B675))-INDEX(EfficiencyFunctions!E$2:E$206,$B675))/($E675-$C675)*($A675-$C675)+INDEX(EfficiencyFunctions!E$2:E$206,$B675),0)</f>
        <v>0</v>
      </c>
      <c r="K675">
        <f>IF(ISNUMBER((IF($B675&lt;206,INDEX(EfficiencyFunctions!F$2:F$206,$B675+1),INDEX(EfficiencyFunctions!F$2:F$206,$B675))-INDEX(EfficiencyFunctions!F$2:F$206,$B675))/($E675-$C675)*($A675-$C675)+INDEX(EfficiencyFunctions!F$2:F$206,$B675)),(IF($B675&lt;206,INDEX(EfficiencyFunctions!F$2:F$206,$B675+1),INDEX(EfficiencyFunctions!F$2:F$206,$B675))-INDEX(EfficiencyFunctions!F$2:F$206,$B675))/($E675-$C675)*($A675-$C675)+INDEX(EfficiencyFunctions!F$2:F$206,$B675),0)</f>
        <v>0</v>
      </c>
      <c r="L675">
        <f t="shared" si="21"/>
        <v>0</v>
      </c>
      <c r="M675">
        <f>IF(ISNUMBER(MainDisplay!I675),MainDisplay!I675*MainDisplay!$A$5/(683*SUMPRODUCT('Interpolated data'!G$3:G$1003,'Interpolated data'!L$3:L$1003,MainDisplay!I$3:I$1003)),0)</f>
        <v>0</v>
      </c>
    </row>
    <row r="676" spans="1:13" x14ac:dyDescent="0.25">
      <c r="A676" t="str">
        <f>IF(ISNUMBER(MainDisplay!G676),MainDisplay!G676,"")</f>
        <v/>
      </c>
      <c r="B676" t="e">
        <f>MATCH($A676,EfficiencyFunctions!$A$2:$A$206,1)</f>
        <v>#N/A</v>
      </c>
      <c r="C676" t="e">
        <f>INDEX(EfficiencyFunctions!$A$2:$A$206,B676)</f>
        <v>#N/A</v>
      </c>
      <c r="D676" t="e">
        <f>INDEX(EfficiencyFunctions!$B$2:$B$206,B676)</f>
        <v>#N/A</v>
      </c>
      <c r="E676" t="e">
        <f>IF(B676&lt;206,INDEX(EfficiencyFunctions!$A$2:$A$206,B676+1),1000000)</f>
        <v>#N/A</v>
      </c>
      <c r="F676" t="e">
        <f>IF(B676&lt;206,INDEX(EfficiencyFunctions!$B$2:$B$206,B676+1),INDEX(EfficiencyFunctions!$B$2:$B$206,B676))</f>
        <v>#N/A</v>
      </c>
      <c r="G676">
        <f t="shared" si="20"/>
        <v>0</v>
      </c>
      <c r="H676">
        <f>IF(ISNUMBER((IF($B676&lt;206,INDEX(EfficiencyFunctions!C$2:C$206,$B676+1),INDEX(EfficiencyFunctions!C$2:C$206,$B676))-INDEX(EfficiencyFunctions!C$2:C$206,$B676))/($E676-$C676)*($A676-$C676)+INDEX(EfficiencyFunctions!C$2:C$206,$B676)),(IF($B676&lt;206,INDEX(EfficiencyFunctions!C$2:C$206,$B676+1),INDEX(EfficiencyFunctions!C$2:C$206,$B676))-INDEX(EfficiencyFunctions!C$2:C$206,$B676))/($E676-$C676)*($A676-$C676)+INDEX(EfficiencyFunctions!C$2:C$206,$B676),0)</f>
        <v>0</v>
      </c>
      <c r="I676">
        <f>IF(ISNUMBER((IF($B676&lt;206,INDEX(EfficiencyFunctions!D$2:D$206,$B676+1),INDEX(EfficiencyFunctions!D$2:D$206,$B676))-INDEX(EfficiencyFunctions!D$2:D$206,$B676))/($E676-$C676)*($A676-$C676)+INDEX(EfficiencyFunctions!D$2:D$206,$B676)),(IF($B676&lt;206,INDEX(EfficiencyFunctions!D$2:D$206,$B676+1),INDEX(EfficiencyFunctions!D$2:D$206,$B676))-INDEX(EfficiencyFunctions!D$2:D$206,$B676))/($E676-$C676)*($A676-$C676)+INDEX(EfficiencyFunctions!D$2:D$206,$B676),0)</f>
        <v>0</v>
      </c>
      <c r="J676">
        <f>IF(ISNUMBER((IF($B676&lt;206,INDEX(EfficiencyFunctions!E$2:E$206,$B676+1),INDEX(EfficiencyFunctions!E$2:E$206,$B676))-INDEX(EfficiencyFunctions!E$2:E$206,$B676))/($E676-$C676)*($A676-$C676)+INDEX(EfficiencyFunctions!E$2:E$206,$B676)),(IF($B676&lt;206,INDEX(EfficiencyFunctions!E$2:E$206,$B676+1),INDEX(EfficiencyFunctions!E$2:E$206,$B676))-INDEX(EfficiencyFunctions!E$2:E$206,$B676))/($E676-$C676)*($A676-$C676)+INDEX(EfficiencyFunctions!E$2:E$206,$B676),0)</f>
        <v>0</v>
      </c>
      <c r="K676">
        <f>IF(ISNUMBER((IF($B676&lt;206,INDEX(EfficiencyFunctions!F$2:F$206,$B676+1),INDEX(EfficiencyFunctions!F$2:F$206,$B676))-INDEX(EfficiencyFunctions!F$2:F$206,$B676))/($E676-$C676)*($A676-$C676)+INDEX(EfficiencyFunctions!F$2:F$206,$B676)),(IF($B676&lt;206,INDEX(EfficiencyFunctions!F$2:F$206,$B676+1),INDEX(EfficiencyFunctions!F$2:F$206,$B676))-INDEX(EfficiencyFunctions!F$2:F$206,$B676))/($E676-$C676)*($A676-$C676)+INDEX(EfficiencyFunctions!F$2:F$206,$B676),0)</f>
        <v>0</v>
      </c>
      <c r="L676">
        <f t="shared" si="21"/>
        <v>0</v>
      </c>
      <c r="M676">
        <f>IF(ISNUMBER(MainDisplay!I676),MainDisplay!I676*MainDisplay!$A$5/(683*SUMPRODUCT('Interpolated data'!G$3:G$1003,'Interpolated data'!L$3:L$1003,MainDisplay!I$3:I$1003)),0)</f>
        <v>0</v>
      </c>
    </row>
    <row r="677" spans="1:13" x14ac:dyDescent="0.25">
      <c r="A677" t="str">
        <f>IF(ISNUMBER(MainDisplay!G677),MainDisplay!G677,"")</f>
        <v/>
      </c>
      <c r="B677" t="e">
        <f>MATCH($A677,EfficiencyFunctions!$A$2:$A$206,1)</f>
        <v>#N/A</v>
      </c>
      <c r="C677" t="e">
        <f>INDEX(EfficiencyFunctions!$A$2:$A$206,B677)</f>
        <v>#N/A</v>
      </c>
      <c r="D677" t="e">
        <f>INDEX(EfficiencyFunctions!$B$2:$B$206,B677)</f>
        <v>#N/A</v>
      </c>
      <c r="E677" t="e">
        <f>IF(B677&lt;206,INDEX(EfficiencyFunctions!$A$2:$A$206,B677+1),1000000)</f>
        <v>#N/A</v>
      </c>
      <c r="F677" t="e">
        <f>IF(B677&lt;206,INDEX(EfficiencyFunctions!$B$2:$B$206,B677+1),INDEX(EfficiencyFunctions!$B$2:$B$206,B677))</f>
        <v>#N/A</v>
      </c>
      <c r="G677">
        <f t="shared" si="20"/>
        <v>0</v>
      </c>
      <c r="H677">
        <f>IF(ISNUMBER((IF($B677&lt;206,INDEX(EfficiencyFunctions!C$2:C$206,$B677+1),INDEX(EfficiencyFunctions!C$2:C$206,$B677))-INDEX(EfficiencyFunctions!C$2:C$206,$B677))/($E677-$C677)*($A677-$C677)+INDEX(EfficiencyFunctions!C$2:C$206,$B677)),(IF($B677&lt;206,INDEX(EfficiencyFunctions!C$2:C$206,$B677+1),INDEX(EfficiencyFunctions!C$2:C$206,$B677))-INDEX(EfficiencyFunctions!C$2:C$206,$B677))/($E677-$C677)*($A677-$C677)+INDEX(EfficiencyFunctions!C$2:C$206,$B677),0)</f>
        <v>0</v>
      </c>
      <c r="I677">
        <f>IF(ISNUMBER((IF($B677&lt;206,INDEX(EfficiencyFunctions!D$2:D$206,$B677+1),INDEX(EfficiencyFunctions!D$2:D$206,$B677))-INDEX(EfficiencyFunctions!D$2:D$206,$B677))/($E677-$C677)*($A677-$C677)+INDEX(EfficiencyFunctions!D$2:D$206,$B677)),(IF($B677&lt;206,INDEX(EfficiencyFunctions!D$2:D$206,$B677+1),INDEX(EfficiencyFunctions!D$2:D$206,$B677))-INDEX(EfficiencyFunctions!D$2:D$206,$B677))/($E677-$C677)*($A677-$C677)+INDEX(EfficiencyFunctions!D$2:D$206,$B677),0)</f>
        <v>0</v>
      </c>
      <c r="J677">
        <f>IF(ISNUMBER((IF($B677&lt;206,INDEX(EfficiencyFunctions!E$2:E$206,$B677+1),INDEX(EfficiencyFunctions!E$2:E$206,$B677))-INDEX(EfficiencyFunctions!E$2:E$206,$B677))/($E677-$C677)*($A677-$C677)+INDEX(EfficiencyFunctions!E$2:E$206,$B677)),(IF($B677&lt;206,INDEX(EfficiencyFunctions!E$2:E$206,$B677+1),INDEX(EfficiencyFunctions!E$2:E$206,$B677))-INDEX(EfficiencyFunctions!E$2:E$206,$B677))/($E677-$C677)*($A677-$C677)+INDEX(EfficiencyFunctions!E$2:E$206,$B677),0)</f>
        <v>0</v>
      </c>
      <c r="K677">
        <f>IF(ISNUMBER((IF($B677&lt;206,INDEX(EfficiencyFunctions!F$2:F$206,$B677+1),INDEX(EfficiencyFunctions!F$2:F$206,$B677))-INDEX(EfficiencyFunctions!F$2:F$206,$B677))/($E677-$C677)*($A677-$C677)+INDEX(EfficiencyFunctions!F$2:F$206,$B677)),(IF($B677&lt;206,INDEX(EfficiencyFunctions!F$2:F$206,$B677+1),INDEX(EfficiencyFunctions!F$2:F$206,$B677))-INDEX(EfficiencyFunctions!F$2:F$206,$B677))/($E677-$C677)*($A677-$C677)+INDEX(EfficiencyFunctions!F$2:F$206,$B677),0)</f>
        <v>0</v>
      </c>
      <c r="L677">
        <f t="shared" si="21"/>
        <v>0</v>
      </c>
      <c r="M677">
        <f>IF(ISNUMBER(MainDisplay!I677),MainDisplay!I677*MainDisplay!$A$5/(683*SUMPRODUCT('Interpolated data'!G$3:G$1003,'Interpolated data'!L$3:L$1003,MainDisplay!I$3:I$1003)),0)</f>
        <v>0</v>
      </c>
    </row>
    <row r="678" spans="1:13" x14ac:dyDescent="0.25">
      <c r="A678" t="str">
        <f>IF(ISNUMBER(MainDisplay!G678),MainDisplay!G678,"")</f>
        <v/>
      </c>
      <c r="B678" t="e">
        <f>MATCH($A678,EfficiencyFunctions!$A$2:$A$206,1)</f>
        <v>#N/A</v>
      </c>
      <c r="C678" t="e">
        <f>INDEX(EfficiencyFunctions!$A$2:$A$206,B678)</f>
        <v>#N/A</v>
      </c>
      <c r="D678" t="e">
        <f>INDEX(EfficiencyFunctions!$B$2:$B$206,B678)</f>
        <v>#N/A</v>
      </c>
      <c r="E678" t="e">
        <f>IF(B678&lt;206,INDEX(EfficiencyFunctions!$A$2:$A$206,B678+1),1000000)</f>
        <v>#N/A</v>
      </c>
      <c r="F678" t="e">
        <f>IF(B678&lt;206,INDEX(EfficiencyFunctions!$B$2:$B$206,B678+1),INDEX(EfficiencyFunctions!$B$2:$B$206,B678))</f>
        <v>#N/A</v>
      </c>
      <c r="G678">
        <f t="shared" si="20"/>
        <v>0</v>
      </c>
      <c r="H678">
        <f>IF(ISNUMBER((IF($B678&lt;206,INDEX(EfficiencyFunctions!C$2:C$206,$B678+1),INDEX(EfficiencyFunctions!C$2:C$206,$B678))-INDEX(EfficiencyFunctions!C$2:C$206,$B678))/($E678-$C678)*($A678-$C678)+INDEX(EfficiencyFunctions!C$2:C$206,$B678)),(IF($B678&lt;206,INDEX(EfficiencyFunctions!C$2:C$206,$B678+1),INDEX(EfficiencyFunctions!C$2:C$206,$B678))-INDEX(EfficiencyFunctions!C$2:C$206,$B678))/($E678-$C678)*($A678-$C678)+INDEX(EfficiencyFunctions!C$2:C$206,$B678),0)</f>
        <v>0</v>
      </c>
      <c r="I678">
        <f>IF(ISNUMBER((IF($B678&lt;206,INDEX(EfficiencyFunctions!D$2:D$206,$B678+1),INDEX(EfficiencyFunctions!D$2:D$206,$B678))-INDEX(EfficiencyFunctions!D$2:D$206,$B678))/($E678-$C678)*($A678-$C678)+INDEX(EfficiencyFunctions!D$2:D$206,$B678)),(IF($B678&lt;206,INDEX(EfficiencyFunctions!D$2:D$206,$B678+1),INDEX(EfficiencyFunctions!D$2:D$206,$B678))-INDEX(EfficiencyFunctions!D$2:D$206,$B678))/($E678-$C678)*($A678-$C678)+INDEX(EfficiencyFunctions!D$2:D$206,$B678),0)</f>
        <v>0</v>
      </c>
      <c r="J678">
        <f>IF(ISNUMBER((IF($B678&lt;206,INDEX(EfficiencyFunctions!E$2:E$206,$B678+1),INDEX(EfficiencyFunctions!E$2:E$206,$B678))-INDEX(EfficiencyFunctions!E$2:E$206,$B678))/($E678-$C678)*($A678-$C678)+INDEX(EfficiencyFunctions!E$2:E$206,$B678)),(IF($B678&lt;206,INDEX(EfficiencyFunctions!E$2:E$206,$B678+1),INDEX(EfficiencyFunctions!E$2:E$206,$B678))-INDEX(EfficiencyFunctions!E$2:E$206,$B678))/($E678-$C678)*($A678-$C678)+INDEX(EfficiencyFunctions!E$2:E$206,$B678),0)</f>
        <v>0</v>
      </c>
      <c r="K678">
        <f>IF(ISNUMBER((IF($B678&lt;206,INDEX(EfficiencyFunctions!F$2:F$206,$B678+1),INDEX(EfficiencyFunctions!F$2:F$206,$B678))-INDEX(EfficiencyFunctions!F$2:F$206,$B678))/($E678-$C678)*($A678-$C678)+INDEX(EfficiencyFunctions!F$2:F$206,$B678)),(IF($B678&lt;206,INDEX(EfficiencyFunctions!F$2:F$206,$B678+1),INDEX(EfficiencyFunctions!F$2:F$206,$B678))-INDEX(EfficiencyFunctions!F$2:F$206,$B678))/($E678-$C678)*($A678-$C678)+INDEX(EfficiencyFunctions!F$2:F$206,$B678),0)</f>
        <v>0</v>
      </c>
      <c r="L678">
        <f t="shared" si="21"/>
        <v>0</v>
      </c>
      <c r="M678">
        <f>IF(ISNUMBER(MainDisplay!I678),MainDisplay!I678*MainDisplay!$A$5/(683*SUMPRODUCT('Interpolated data'!G$3:G$1003,'Interpolated data'!L$3:L$1003,MainDisplay!I$3:I$1003)),0)</f>
        <v>0</v>
      </c>
    </row>
    <row r="679" spans="1:13" x14ac:dyDescent="0.25">
      <c r="A679" t="str">
        <f>IF(ISNUMBER(MainDisplay!G679),MainDisplay!G679,"")</f>
        <v/>
      </c>
      <c r="B679" t="e">
        <f>MATCH($A679,EfficiencyFunctions!$A$2:$A$206,1)</f>
        <v>#N/A</v>
      </c>
      <c r="C679" t="e">
        <f>INDEX(EfficiencyFunctions!$A$2:$A$206,B679)</f>
        <v>#N/A</v>
      </c>
      <c r="D679" t="e">
        <f>INDEX(EfficiencyFunctions!$B$2:$B$206,B679)</f>
        <v>#N/A</v>
      </c>
      <c r="E679" t="e">
        <f>IF(B679&lt;206,INDEX(EfficiencyFunctions!$A$2:$A$206,B679+1),1000000)</f>
        <v>#N/A</v>
      </c>
      <c r="F679" t="e">
        <f>IF(B679&lt;206,INDEX(EfficiencyFunctions!$B$2:$B$206,B679+1),INDEX(EfficiencyFunctions!$B$2:$B$206,B679))</f>
        <v>#N/A</v>
      </c>
      <c r="G679">
        <f t="shared" si="20"/>
        <v>0</v>
      </c>
      <c r="H679">
        <f>IF(ISNUMBER((IF($B679&lt;206,INDEX(EfficiencyFunctions!C$2:C$206,$B679+1),INDEX(EfficiencyFunctions!C$2:C$206,$B679))-INDEX(EfficiencyFunctions!C$2:C$206,$B679))/($E679-$C679)*($A679-$C679)+INDEX(EfficiencyFunctions!C$2:C$206,$B679)),(IF($B679&lt;206,INDEX(EfficiencyFunctions!C$2:C$206,$B679+1),INDEX(EfficiencyFunctions!C$2:C$206,$B679))-INDEX(EfficiencyFunctions!C$2:C$206,$B679))/($E679-$C679)*($A679-$C679)+INDEX(EfficiencyFunctions!C$2:C$206,$B679),0)</f>
        <v>0</v>
      </c>
      <c r="I679">
        <f>IF(ISNUMBER((IF($B679&lt;206,INDEX(EfficiencyFunctions!D$2:D$206,$B679+1),INDEX(EfficiencyFunctions!D$2:D$206,$B679))-INDEX(EfficiencyFunctions!D$2:D$206,$B679))/($E679-$C679)*($A679-$C679)+INDEX(EfficiencyFunctions!D$2:D$206,$B679)),(IF($B679&lt;206,INDEX(EfficiencyFunctions!D$2:D$206,$B679+1),INDEX(EfficiencyFunctions!D$2:D$206,$B679))-INDEX(EfficiencyFunctions!D$2:D$206,$B679))/($E679-$C679)*($A679-$C679)+INDEX(EfficiencyFunctions!D$2:D$206,$B679),0)</f>
        <v>0</v>
      </c>
      <c r="J679">
        <f>IF(ISNUMBER((IF($B679&lt;206,INDEX(EfficiencyFunctions!E$2:E$206,$B679+1),INDEX(EfficiencyFunctions!E$2:E$206,$B679))-INDEX(EfficiencyFunctions!E$2:E$206,$B679))/($E679-$C679)*($A679-$C679)+INDEX(EfficiencyFunctions!E$2:E$206,$B679)),(IF($B679&lt;206,INDEX(EfficiencyFunctions!E$2:E$206,$B679+1),INDEX(EfficiencyFunctions!E$2:E$206,$B679))-INDEX(EfficiencyFunctions!E$2:E$206,$B679))/($E679-$C679)*($A679-$C679)+INDEX(EfficiencyFunctions!E$2:E$206,$B679),0)</f>
        <v>0</v>
      </c>
      <c r="K679">
        <f>IF(ISNUMBER((IF($B679&lt;206,INDEX(EfficiencyFunctions!F$2:F$206,$B679+1),INDEX(EfficiencyFunctions!F$2:F$206,$B679))-INDEX(EfficiencyFunctions!F$2:F$206,$B679))/($E679-$C679)*($A679-$C679)+INDEX(EfficiencyFunctions!F$2:F$206,$B679)),(IF($B679&lt;206,INDEX(EfficiencyFunctions!F$2:F$206,$B679+1),INDEX(EfficiencyFunctions!F$2:F$206,$B679))-INDEX(EfficiencyFunctions!F$2:F$206,$B679))/($E679-$C679)*($A679-$C679)+INDEX(EfficiencyFunctions!F$2:F$206,$B679),0)</f>
        <v>0</v>
      </c>
      <c r="L679">
        <f t="shared" si="21"/>
        <v>0</v>
      </c>
      <c r="M679">
        <f>IF(ISNUMBER(MainDisplay!I679),MainDisplay!I679*MainDisplay!$A$5/(683*SUMPRODUCT('Interpolated data'!G$3:G$1003,'Interpolated data'!L$3:L$1003,MainDisplay!I$3:I$1003)),0)</f>
        <v>0</v>
      </c>
    </row>
    <row r="680" spans="1:13" x14ac:dyDescent="0.25">
      <c r="A680" t="str">
        <f>IF(ISNUMBER(MainDisplay!G680),MainDisplay!G680,"")</f>
        <v/>
      </c>
      <c r="B680" t="e">
        <f>MATCH($A680,EfficiencyFunctions!$A$2:$A$206,1)</f>
        <v>#N/A</v>
      </c>
      <c r="C680" t="e">
        <f>INDEX(EfficiencyFunctions!$A$2:$A$206,B680)</f>
        <v>#N/A</v>
      </c>
      <c r="D680" t="e">
        <f>INDEX(EfficiencyFunctions!$B$2:$B$206,B680)</f>
        <v>#N/A</v>
      </c>
      <c r="E680" t="e">
        <f>IF(B680&lt;206,INDEX(EfficiencyFunctions!$A$2:$A$206,B680+1),1000000)</f>
        <v>#N/A</v>
      </c>
      <c r="F680" t="e">
        <f>IF(B680&lt;206,INDEX(EfficiencyFunctions!$B$2:$B$206,B680+1),INDEX(EfficiencyFunctions!$B$2:$B$206,B680))</f>
        <v>#N/A</v>
      </c>
      <c r="G680">
        <f t="shared" si="20"/>
        <v>0</v>
      </c>
      <c r="H680">
        <f>IF(ISNUMBER((IF($B680&lt;206,INDEX(EfficiencyFunctions!C$2:C$206,$B680+1),INDEX(EfficiencyFunctions!C$2:C$206,$B680))-INDEX(EfficiencyFunctions!C$2:C$206,$B680))/($E680-$C680)*($A680-$C680)+INDEX(EfficiencyFunctions!C$2:C$206,$B680)),(IF($B680&lt;206,INDEX(EfficiencyFunctions!C$2:C$206,$B680+1),INDEX(EfficiencyFunctions!C$2:C$206,$B680))-INDEX(EfficiencyFunctions!C$2:C$206,$B680))/($E680-$C680)*($A680-$C680)+INDEX(EfficiencyFunctions!C$2:C$206,$B680),0)</f>
        <v>0</v>
      </c>
      <c r="I680">
        <f>IF(ISNUMBER((IF($B680&lt;206,INDEX(EfficiencyFunctions!D$2:D$206,$B680+1),INDEX(EfficiencyFunctions!D$2:D$206,$B680))-INDEX(EfficiencyFunctions!D$2:D$206,$B680))/($E680-$C680)*($A680-$C680)+INDEX(EfficiencyFunctions!D$2:D$206,$B680)),(IF($B680&lt;206,INDEX(EfficiencyFunctions!D$2:D$206,$B680+1),INDEX(EfficiencyFunctions!D$2:D$206,$B680))-INDEX(EfficiencyFunctions!D$2:D$206,$B680))/($E680-$C680)*($A680-$C680)+INDEX(EfficiencyFunctions!D$2:D$206,$B680),0)</f>
        <v>0</v>
      </c>
      <c r="J680">
        <f>IF(ISNUMBER((IF($B680&lt;206,INDEX(EfficiencyFunctions!E$2:E$206,$B680+1),INDEX(EfficiencyFunctions!E$2:E$206,$B680))-INDEX(EfficiencyFunctions!E$2:E$206,$B680))/($E680-$C680)*($A680-$C680)+INDEX(EfficiencyFunctions!E$2:E$206,$B680)),(IF($B680&lt;206,INDEX(EfficiencyFunctions!E$2:E$206,$B680+1),INDEX(EfficiencyFunctions!E$2:E$206,$B680))-INDEX(EfficiencyFunctions!E$2:E$206,$B680))/($E680-$C680)*($A680-$C680)+INDEX(EfficiencyFunctions!E$2:E$206,$B680),0)</f>
        <v>0</v>
      </c>
      <c r="K680">
        <f>IF(ISNUMBER((IF($B680&lt;206,INDEX(EfficiencyFunctions!F$2:F$206,$B680+1),INDEX(EfficiencyFunctions!F$2:F$206,$B680))-INDEX(EfficiencyFunctions!F$2:F$206,$B680))/($E680-$C680)*($A680-$C680)+INDEX(EfficiencyFunctions!F$2:F$206,$B680)),(IF($B680&lt;206,INDEX(EfficiencyFunctions!F$2:F$206,$B680+1),INDEX(EfficiencyFunctions!F$2:F$206,$B680))-INDEX(EfficiencyFunctions!F$2:F$206,$B680))/($E680-$C680)*($A680-$C680)+INDEX(EfficiencyFunctions!F$2:F$206,$B680),0)</f>
        <v>0</v>
      </c>
      <c r="L680">
        <f t="shared" si="21"/>
        <v>0</v>
      </c>
      <c r="M680">
        <f>IF(ISNUMBER(MainDisplay!I680),MainDisplay!I680*MainDisplay!$A$5/(683*SUMPRODUCT('Interpolated data'!G$3:G$1003,'Interpolated data'!L$3:L$1003,MainDisplay!I$3:I$1003)),0)</f>
        <v>0</v>
      </c>
    </row>
    <row r="681" spans="1:13" x14ac:dyDescent="0.25">
      <c r="A681" t="str">
        <f>IF(ISNUMBER(MainDisplay!G681),MainDisplay!G681,"")</f>
        <v/>
      </c>
      <c r="B681" t="e">
        <f>MATCH($A681,EfficiencyFunctions!$A$2:$A$206,1)</f>
        <v>#N/A</v>
      </c>
      <c r="C681" t="e">
        <f>INDEX(EfficiencyFunctions!$A$2:$A$206,B681)</f>
        <v>#N/A</v>
      </c>
      <c r="D681" t="e">
        <f>INDEX(EfficiencyFunctions!$B$2:$B$206,B681)</f>
        <v>#N/A</v>
      </c>
      <c r="E681" t="e">
        <f>IF(B681&lt;206,INDEX(EfficiencyFunctions!$A$2:$A$206,B681+1),1000000)</f>
        <v>#N/A</v>
      </c>
      <c r="F681" t="e">
        <f>IF(B681&lt;206,INDEX(EfficiencyFunctions!$B$2:$B$206,B681+1),INDEX(EfficiencyFunctions!$B$2:$B$206,B681))</f>
        <v>#N/A</v>
      </c>
      <c r="G681">
        <f t="shared" si="20"/>
        <v>0</v>
      </c>
      <c r="H681">
        <f>IF(ISNUMBER((IF($B681&lt;206,INDEX(EfficiencyFunctions!C$2:C$206,$B681+1),INDEX(EfficiencyFunctions!C$2:C$206,$B681))-INDEX(EfficiencyFunctions!C$2:C$206,$B681))/($E681-$C681)*($A681-$C681)+INDEX(EfficiencyFunctions!C$2:C$206,$B681)),(IF($B681&lt;206,INDEX(EfficiencyFunctions!C$2:C$206,$B681+1),INDEX(EfficiencyFunctions!C$2:C$206,$B681))-INDEX(EfficiencyFunctions!C$2:C$206,$B681))/($E681-$C681)*($A681-$C681)+INDEX(EfficiencyFunctions!C$2:C$206,$B681),0)</f>
        <v>0</v>
      </c>
      <c r="I681">
        <f>IF(ISNUMBER((IF($B681&lt;206,INDEX(EfficiencyFunctions!D$2:D$206,$B681+1),INDEX(EfficiencyFunctions!D$2:D$206,$B681))-INDEX(EfficiencyFunctions!D$2:D$206,$B681))/($E681-$C681)*($A681-$C681)+INDEX(EfficiencyFunctions!D$2:D$206,$B681)),(IF($B681&lt;206,INDEX(EfficiencyFunctions!D$2:D$206,$B681+1),INDEX(EfficiencyFunctions!D$2:D$206,$B681))-INDEX(EfficiencyFunctions!D$2:D$206,$B681))/($E681-$C681)*($A681-$C681)+INDEX(EfficiencyFunctions!D$2:D$206,$B681),0)</f>
        <v>0</v>
      </c>
      <c r="J681">
        <f>IF(ISNUMBER((IF($B681&lt;206,INDEX(EfficiencyFunctions!E$2:E$206,$B681+1),INDEX(EfficiencyFunctions!E$2:E$206,$B681))-INDEX(EfficiencyFunctions!E$2:E$206,$B681))/($E681-$C681)*($A681-$C681)+INDEX(EfficiencyFunctions!E$2:E$206,$B681)),(IF($B681&lt;206,INDEX(EfficiencyFunctions!E$2:E$206,$B681+1),INDEX(EfficiencyFunctions!E$2:E$206,$B681))-INDEX(EfficiencyFunctions!E$2:E$206,$B681))/($E681-$C681)*($A681-$C681)+INDEX(EfficiencyFunctions!E$2:E$206,$B681),0)</f>
        <v>0</v>
      </c>
      <c r="K681">
        <f>IF(ISNUMBER((IF($B681&lt;206,INDEX(EfficiencyFunctions!F$2:F$206,$B681+1),INDEX(EfficiencyFunctions!F$2:F$206,$B681))-INDEX(EfficiencyFunctions!F$2:F$206,$B681))/($E681-$C681)*($A681-$C681)+INDEX(EfficiencyFunctions!F$2:F$206,$B681)),(IF($B681&lt;206,INDEX(EfficiencyFunctions!F$2:F$206,$B681+1),INDEX(EfficiencyFunctions!F$2:F$206,$B681))-INDEX(EfficiencyFunctions!F$2:F$206,$B681))/($E681-$C681)*($A681-$C681)+INDEX(EfficiencyFunctions!F$2:F$206,$B681),0)</f>
        <v>0</v>
      </c>
      <c r="L681">
        <f t="shared" si="21"/>
        <v>0</v>
      </c>
      <c r="M681">
        <f>IF(ISNUMBER(MainDisplay!I681),MainDisplay!I681*MainDisplay!$A$5/(683*SUMPRODUCT('Interpolated data'!G$3:G$1003,'Interpolated data'!L$3:L$1003,MainDisplay!I$3:I$1003)),0)</f>
        <v>0</v>
      </c>
    </row>
    <row r="682" spans="1:13" x14ac:dyDescent="0.25">
      <c r="A682" t="str">
        <f>IF(ISNUMBER(MainDisplay!G682),MainDisplay!G682,"")</f>
        <v/>
      </c>
      <c r="B682" t="e">
        <f>MATCH($A682,EfficiencyFunctions!$A$2:$A$206,1)</f>
        <v>#N/A</v>
      </c>
      <c r="C682" t="e">
        <f>INDEX(EfficiencyFunctions!$A$2:$A$206,B682)</f>
        <v>#N/A</v>
      </c>
      <c r="D682" t="e">
        <f>INDEX(EfficiencyFunctions!$B$2:$B$206,B682)</f>
        <v>#N/A</v>
      </c>
      <c r="E682" t="e">
        <f>IF(B682&lt;206,INDEX(EfficiencyFunctions!$A$2:$A$206,B682+1),1000000)</f>
        <v>#N/A</v>
      </c>
      <c r="F682" t="e">
        <f>IF(B682&lt;206,INDEX(EfficiencyFunctions!$B$2:$B$206,B682+1),INDEX(EfficiencyFunctions!$B$2:$B$206,B682))</f>
        <v>#N/A</v>
      </c>
      <c r="G682">
        <f t="shared" si="20"/>
        <v>0</v>
      </c>
      <c r="H682">
        <f>IF(ISNUMBER((IF($B682&lt;206,INDEX(EfficiencyFunctions!C$2:C$206,$B682+1),INDEX(EfficiencyFunctions!C$2:C$206,$B682))-INDEX(EfficiencyFunctions!C$2:C$206,$B682))/($E682-$C682)*($A682-$C682)+INDEX(EfficiencyFunctions!C$2:C$206,$B682)),(IF($B682&lt;206,INDEX(EfficiencyFunctions!C$2:C$206,$B682+1),INDEX(EfficiencyFunctions!C$2:C$206,$B682))-INDEX(EfficiencyFunctions!C$2:C$206,$B682))/($E682-$C682)*($A682-$C682)+INDEX(EfficiencyFunctions!C$2:C$206,$B682),0)</f>
        <v>0</v>
      </c>
      <c r="I682">
        <f>IF(ISNUMBER((IF($B682&lt;206,INDEX(EfficiencyFunctions!D$2:D$206,$B682+1),INDEX(EfficiencyFunctions!D$2:D$206,$B682))-INDEX(EfficiencyFunctions!D$2:D$206,$B682))/($E682-$C682)*($A682-$C682)+INDEX(EfficiencyFunctions!D$2:D$206,$B682)),(IF($B682&lt;206,INDEX(EfficiencyFunctions!D$2:D$206,$B682+1),INDEX(EfficiencyFunctions!D$2:D$206,$B682))-INDEX(EfficiencyFunctions!D$2:D$206,$B682))/($E682-$C682)*($A682-$C682)+INDEX(EfficiencyFunctions!D$2:D$206,$B682),0)</f>
        <v>0</v>
      </c>
      <c r="J682">
        <f>IF(ISNUMBER((IF($B682&lt;206,INDEX(EfficiencyFunctions!E$2:E$206,$B682+1),INDEX(EfficiencyFunctions!E$2:E$206,$B682))-INDEX(EfficiencyFunctions!E$2:E$206,$B682))/($E682-$C682)*($A682-$C682)+INDEX(EfficiencyFunctions!E$2:E$206,$B682)),(IF($B682&lt;206,INDEX(EfficiencyFunctions!E$2:E$206,$B682+1),INDEX(EfficiencyFunctions!E$2:E$206,$B682))-INDEX(EfficiencyFunctions!E$2:E$206,$B682))/($E682-$C682)*($A682-$C682)+INDEX(EfficiencyFunctions!E$2:E$206,$B682),0)</f>
        <v>0</v>
      </c>
      <c r="K682">
        <f>IF(ISNUMBER((IF($B682&lt;206,INDEX(EfficiencyFunctions!F$2:F$206,$B682+1),INDEX(EfficiencyFunctions!F$2:F$206,$B682))-INDEX(EfficiencyFunctions!F$2:F$206,$B682))/($E682-$C682)*($A682-$C682)+INDEX(EfficiencyFunctions!F$2:F$206,$B682)),(IF($B682&lt;206,INDEX(EfficiencyFunctions!F$2:F$206,$B682+1),INDEX(EfficiencyFunctions!F$2:F$206,$B682))-INDEX(EfficiencyFunctions!F$2:F$206,$B682))/($E682-$C682)*($A682-$C682)+INDEX(EfficiencyFunctions!F$2:F$206,$B682),0)</f>
        <v>0</v>
      </c>
      <c r="L682">
        <f t="shared" si="21"/>
        <v>0</v>
      </c>
      <c r="M682">
        <f>IF(ISNUMBER(MainDisplay!I682),MainDisplay!I682*MainDisplay!$A$5/(683*SUMPRODUCT('Interpolated data'!G$3:G$1003,'Interpolated data'!L$3:L$1003,MainDisplay!I$3:I$1003)),0)</f>
        <v>0</v>
      </c>
    </row>
    <row r="683" spans="1:13" x14ac:dyDescent="0.25">
      <c r="A683" t="str">
        <f>IF(ISNUMBER(MainDisplay!G683),MainDisplay!G683,"")</f>
        <v/>
      </c>
      <c r="B683" t="e">
        <f>MATCH($A683,EfficiencyFunctions!$A$2:$A$206,1)</f>
        <v>#N/A</v>
      </c>
      <c r="C683" t="e">
        <f>INDEX(EfficiencyFunctions!$A$2:$A$206,B683)</f>
        <v>#N/A</v>
      </c>
      <c r="D683" t="e">
        <f>INDEX(EfficiencyFunctions!$B$2:$B$206,B683)</f>
        <v>#N/A</v>
      </c>
      <c r="E683" t="e">
        <f>IF(B683&lt;206,INDEX(EfficiencyFunctions!$A$2:$A$206,B683+1),1000000)</f>
        <v>#N/A</v>
      </c>
      <c r="F683" t="e">
        <f>IF(B683&lt;206,INDEX(EfficiencyFunctions!$B$2:$B$206,B683+1),INDEX(EfficiencyFunctions!$B$2:$B$206,B683))</f>
        <v>#N/A</v>
      </c>
      <c r="G683">
        <f t="shared" si="20"/>
        <v>0</v>
      </c>
      <c r="H683">
        <f>IF(ISNUMBER((IF($B683&lt;206,INDEX(EfficiencyFunctions!C$2:C$206,$B683+1),INDEX(EfficiencyFunctions!C$2:C$206,$B683))-INDEX(EfficiencyFunctions!C$2:C$206,$B683))/($E683-$C683)*($A683-$C683)+INDEX(EfficiencyFunctions!C$2:C$206,$B683)),(IF($B683&lt;206,INDEX(EfficiencyFunctions!C$2:C$206,$B683+1),INDEX(EfficiencyFunctions!C$2:C$206,$B683))-INDEX(EfficiencyFunctions!C$2:C$206,$B683))/($E683-$C683)*($A683-$C683)+INDEX(EfficiencyFunctions!C$2:C$206,$B683),0)</f>
        <v>0</v>
      </c>
      <c r="I683">
        <f>IF(ISNUMBER((IF($B683&lt;206,INDEX(EfficiencyFunctions!D$2:D$206,$B683+1),INDEX(EfficiencyFunctions!D$2:D$206,$B683))-INDEX(EfficiencyFunctions!D$2:D$206,$B683))/($E683-$C683)*($A683-$C683)+INDEX(EfficiencyFunctions!D$2:D$206,$B683)),(IF($B683&lt;206,INDEX(EfficiencyFunctions!D$2:D$206,$B683+1),INDEX(EfficiencyFunctions!D$2:D$206,$B683))-INDEX(EfficiencyFunctions!D$2:D$206,$B683))/($E683-$C683)*($A683-$C683)+INDEX(EfficiencyFunctions!D$2:D$206,$B683),0)</f>
        <v>0</v>
      </c>
      <c r="J683">
        <f>IF(ISNUMBER((IF($B683&lt;206,INDEX(EfficiencyFunctions!E$2:E$206,$B683+1),INDEX(EfficiencyFunctions!E$2:E$206,$B683))-INDEX(EfficiencyFunctions!E$2:E$206,$B683))/($E683-$C683)*($A683-$C683)+INDEX(EfficiencyFunctions!E$2:E$206,$B683)),(IF($B683&lt;206,INDEX(EfficiencyFunctions!E$2:E$206,$B683+1),INDEX(EfficiencyFunctions!E$2:E$206,$B683))-INDEX(EfficiencyFunctions!E$2:E$206,$B683))/($E683-$C683)*($A683-$C683)+INDEX(EfficiencyFunctions!E$2:E$206,$B683),0)</f>
        <v>0</v>
      </c>
      <c r="K683">
        <f>IF(ISNUMBER((IF($B683&lt;206,INDEX(EfficiencyFunctions!F$2:F$206,$B683+1),INDEX(EfficiencyFunctions!F$2:F$206,$B683))-INDEX(EfficiencyFunctions!F$2:F$206,$B683))/($E683-$C683)*($A683-$C683)+INDEX(EfficiencyFunctions!F$2:F$206,$B683)),(IF($B683&lt;206,INDEX(EfficiencyFunctions!F$2:F$206,$B683+1),INDEX(EfficiencyFunctions!F$2:F$206,$B683))-INDEX(EfficiencyFunctions!F$2:F$206,$B683))/($E683-$C683)*($A683-$C683)+INDEX(EfficiencyFunctions!F$2:F$206,$B683),0)</f>
        <v>0</v>
      </c>
      <c r="L683">
        <f t="shared" si="21"/>
        <v>0</v>
      </c>
      <c r="M683">
        <f>IF(ISNUMBER(MainDisplay!I683),MainDisplay!I683*MainDisplay!$A$5/(683*SUMPRODUCT('Interpolated data'!G$3:G$1003,'Interpolated data'!L$3:L$1003,MainDisplay!I$3:I$1003)),0)</f>
        <v>0</v>
      </c>
    </row>
    <row r="684" spans="1:13" x14ac:dyDescent="0.25">
      <c r="A684" t="str">
        <f>IF(ISNUMBER(MainDisplay!G684),MainDisplay!G684,"")</f>
        <v/>
      </c>
      <c r="B684" t="e">
        <f>MATCH($A684,EfficiencyFunctions!$A$2:$A$206,1)</f>
        <v>#N/A</v>
      </c>
      <c r="C684" t="e">
        <f>INDEX(EfficiencyFunctions!$A$2:$A$206,B684)</f>
        <v>#N/A</v>
      </c>
      <c r="D684" t="e">
        <f>INDEX(EfficiencyFunctions!$B$2:$B$206,B684)</f>
        <v>#N/A</v>
      </c>
      <c r="E684" t="e">
        <f>IF(B684&lt;206,INDEX(EfficiencyFunctions!$A$2:$A$206,B684+1),1000000)</f>
        <v>#N/A</v>
      </c>
      <c r="F684" t="e">
        <f>IF(B684&lt;206,INDEX(EfficiencyFunctions!$B$2:$B$206,B684+1),INDEX(EfficiencyFunctions!$B$2:$B$206,B684))</f>
        <v>#N/A</v>
      </c>
      <c r="G684">
        <f t="shared" si="20"/>
        <v>0</v>
      </c>
      <c r="H684">
        <f>IF(ISNUMBER((IF($B684&lt;206,INDEX(EfficiencyFunctions!C$2:C$206,$B684+1),INDEX(EfficiencyFunctions!C$2:C$206,$B684))-INDEX(EfficiencyFunctions!C$2:C$206,$B684))/($E684-$C684)*($A684-$C684)+INDEX(EfficiencyFunctions!C$2:C$206,$B684)),(IF($B684&lt;206,INDEX(EfficiencyFunctions!C$2:C$206,$B684+1),INDEX(EfficiencyFunctions!C$2:C$206,$B684))-INDEX(EfficiencyFunctions!C$2:C$206,$B684))/($E684-$C684)*($A684-$C684)+INDEX(EfficiencyFunctions!C$2:C$206,$B684),0)</f>
        <v>0</v>
      </c>
      <c r="I684">
        <f>IF(ISNUMBER((IF($B684&lt;206,INDEX(EfficiencyFunctions!D$2:D$206,$B684+1),INDEX(EfficiencyFunctions!D$2:D$206,$B684))-INDEX(EfficiencyFunctions!D$2:D$206,$B684))/($E684-$C684)*($A684-$C684)+INDEX(EfficiencyFunctions!D$2:D$206,$B684)),(IF($B684&lt;206,INDEX(EfficiencyFunctions!D$2:D$206,$B684+1),INDEX(EfficiencyFunctions!D$2:D$206,$B684))-INDEX(EfficiencyFunctions!D$2:D$206,$B684))/($E684-$C684)*($A684-$C684)+INDEX(EfficiencyFunctions!D$2:D$206,$B684),0)</f>
        <v>0</v>
      </c>
      <c r="J684">
        <f>IF(ISNUMBER((IF($B684&lt;206,INDEX(EfficiencyFunctions!E$2:E$206,$B684+1),INDEX(EfficiencyFunctions!E$2:E$206,$B684))-INDEX(EfficiencyFunctions!E$2:E$206,$B684))/($E684-$C684)*($A684-$C684)+INDEX(EfficiencyFunctions!E$2:E$206,$B684)),(IF($B684&lt;206,INDEX(EfficiencyFunctions!E$2:E$206,$B684+1),INDEX(EfficiencyFunctions!E$2:E$206,$B684))-INDEX(EfficiencyFunctions!E$2:E$206,$B684))/($E684-$C684)*($A684-$C684)+INDEX(EfficiencyFunctions!E$2:E$206,$B684),0)</f>
        <v>0</v>
      </c>
      <c r="K684">
        <f>IF(ISNUMBER((IF($B684&lt;206,INDEX(EfficiencyFunctions!F$2:F$206,$B684+1),INDEX(EfficiencyFunctions!F$2:F$206,$B684))-INDEX(EfficiencyFunctions!F$2:F$206,$B684))/($E684-$C684)*($A684-$C684)+INDEX(EfficiencyFunctions!F$2:F$206,$B684)),(IF($B684&lt;206,INDEX(EfficiencyFunctions!F$2:F$206,$B684+1),INDEX(EfficiencyFunctions!F$2:F$206,$B684))-INDEX(EfficiencyFunctions!F$2:F$206,$B684))/($E684-$C684)*($A684-$C684)+INDEX(EfficiencyFunctions!F$2:F$206,$B684),0)</f>
        <v>0</v>
      </c>
      <c r="L684">
        <f t="shared" si="21"/>
        <v>0</v>
      </c>
      <c r="M684">
        <f>IF(ISNUMBER(MainDisplay!I684),MainDisplay!I684*MainDisplay!$A$5/(683*SUMPRODUCT('Interpolated data'!G$3:G$1003,'Interpolated data'!L$3:L$1003,MainDisplay!I$3:I$1003)),0)</f>
        <v>0</v>
      </c>
    </row>
    <row r="685" spans="1:13" x14ac:dyDescent="0.25">
      <c r="A685" t="str">
        <f>IF(ISNUMBER(MainDisplay!G685),MainDisplay!G685,"")</f>
        <v/>
      </c>
      <c r="B685" t="e">
        <f>MATCH($A685,EfficiencyFunctions!$A$2:$A$206,1)</f>
        <v>#N/A</v>
      </c>
      <c r="C685" t="e">
        <f>INDEX(EfficiencyFunctions!$A$2:$A$206,B685)</f>
        <v>#N/A</v>
      </c>
      <c r="D685" t="e">
        <f>INDEX(EfficiencyFunctions!$B$2:$B$206,B685)</f>
        <v>#N/A</v>
      </c>
      <c r="E685" t="e">
        <f>IF(B685&lt;206,INDEX(EfficiencyFunctions!$A$2:$A$206,B685+1),1000000)</f>
        <v>#N/A</v>
      </c>
      <c r="F685" t="e">
        <f>IF(B685&lt;206,INDEX(EfficiencyFunctions!$B$2:$B$206,B685+1),INDEX(EfficiencyFunctions!$B$2:$B$206,B685))</f>
        <v>#N/A</v>
      </c>
      <c r="G685">
        <f t="shared" si="20"/>
        <v>0</v>
      </c>
      <c r="H685">
        <f>IF(ISNUMBER((IF($B685&lt;206,INDEX(EfficiencyFunctions!C$2:C$206,$B685+1),INDEX(EfficiencyFunctions!C$2:C$206,$B685))-INDEX(EfficiencyFunctions!C$2:C$206,$B685))/($E685-$C685)*($A685-$C685)+INDEX(EfficiencyFunctions!C$2:C$206,$B685)),(IF($B685&lt;206,INDEX(EfficiencyFunctions!C$2:C$206,$B685+1),INDEX(EfficiencyFunctions!C$2:C$206,$B685))-INDEX(EfficiencyFunctions!C$2:C$206,$B685))/($E685-$C685)*($A685-$C685)+INDEX(EfficiencyFunctions!C$2:C$206,$B685),0)</f>
        <v>0</v>
      </c>
      <c r="I685">
        <f>IF(ISNUMBER((IF($B685&lt;206,INDEX(EfficiencyFunctions!D$2:D$206,$B685+1),INDEX(EfficiencyFunctions!D$2:D$206,$B685))-INDEX(EfficiencyFunctions!D$2:D$206,$B685))/($E685-$C685)*($A685-$C685)+INDEX(EfficiencyFunctions!D$2:D$206,$B685)),(IF($B685&lt;206,INDEX(EfficiencyFunctions!D$2:D$206,$B685+1),INDEX(EfficiencyFunctions!D$2:D$206,$B685))-INDEX(EfficiencyFunctions!D$2:D$206,$B685))/($E685-$C685)*($A685-$C685)+INDEX(EfficiencyFunctions!D$2:D$206,$B685),0)</f>
        <v>0</v>
      </c>
      <c r="J685">
        <f>IF(ISNUMBER((IF($B685&lt;206,INDEX(EfficiencyFunctions!E$2:E$206,$B685+1),INDEX(EfficiencyFunctions!E$2:E$206,$B685))-INDEX(EfficiencyFunctions!E$2:E$206,$B685))/($E685-$C685)*($A685-$C685)+INDEX(EfficiencyFunctions!E$2:E$206,$B685)),(IF($B685&lt;206,INDEX(EfficiencyFunctions!E$2:E$206,$B685+1),INDEX(EfficiencyFunctions!E$2:E$206,$B685))-INDEX(EfficiencyFunctions!E$2:E$206,$B685))/($E685-$C685)*($A685-$C685)+INDEX(EfficiencyFunctions!E$2:E$206,$B685),0)</f>
        <v>0</v>
      </c>
      <c r="K685">
        <f>IF(ISNUMBER((IF($B685&lt;206,INDEX(EfficiencyFunctions!F$2:F$206,$B685+1),INDEX(EfficiencyFunctions!F$2:F$206,$B685))-INDEX(EfficiencyFunctions!F$2:F$206,$B685))/($E685-$C685)*($A685-$C685)+INDEX(EfficiencyFunctions!F$2:F$206,$B685)),(IF($B685&lt;206,INDEX(EfficiencyFunctions!F$2:F$206,$B685+1),INDEX(EfficiencyFunctions!F$2:F$206,$B685))-INDEX(EfficiencyFunctions!F$2:F$206,$B685))/($E685-$C685)*($A685-$C685)+INDEX(EfficiencyFunctions!F$2:F$206,$B685),0)</f>
        <v>0</v>
      </c>
      <c r="L685">
        <f t="shared" si="21"/>
        <v>0</v>
      </c>
      <c r="M685">
        <f>IF(ISNUMBER(MainDisplay!I685),MainDisplay!I685*MainDisplay!$A$5/(683*SUMPRODUCT('Interpolated data'!G$3:G$1003,'Interpolated data'!L$3:L$1003,MainDisplay!I$3:I$1003)),0)</f>
        <v>0</v>
      </c>
    </row>
    <row r="686" spans="1:13" x14ac:dyDescent="0.25">
      <c r="A686" t="str">
        <f>IF(ISNUMBER(MainDisplay!G686),MainDisplay!G686,"")</f>
        <v/>
      </c>
      <c r="B686" t="e">
        <f>MATCH($A686,EfficiencyFunctions!$A$2:$A$206,1)</f>
        <v>#N/A</v>
      </c>
      <c r="C686" t="e">
        <f>INDEX(EfficiencyFunctions!$A$2:$A$206,B686)</f>
        <v>#N/A</v>
      </c>
      <c r="D686" t="e">
        <f>INDEX(EfficiencyFunctions!$B$2:$B$206,B686)</f>
        <v>#N/A</v>
      </c>
      <c r="E686" t="e">
        <f>IF(B686&lt;206,INDEX(EfficiencyFunctions!$A$2:$A$206,B686+1),1000000)</f>
        <v>#N/A</v>
      </c>
      <c r="F686" t="e">
        <f>IF(B686&lt;206,INDEX(EfficiencyFunctions!$B$2:$B$206,B686+1),INDEX(EfficiencyFunctions!$B$2:$B$206,B686))</f>
        <v>#N/A</v>
      </c>
      <c r="G686">
        <f t="shared" si="20"/>
        <v>0</v>
      </c>
      <c r="H686">
        <f>IF(ISNUMBER((IF($B686&lt;206,INDEX(EfficiencyFunctions!C$2:C$206,$B686+1),INDEX(EfficiencyFunctions!C$2:C$206,$B686))-INDEX(EfficiencyFunctions!C$2:C$206,$B686))/($E686-$C686)*($A686-$C686)+INDEX(EfficiencyFunctions!C$2:C$206,$B686)),(IF($B686&lt;206,INDEX(EfficiencyFunctions!C$2:C$206,$B686+1),INDEX(EfficiencyFunctions!C$2:C$206,$B686))-INDEX(EfficiencyFunctions!C$2:C$206,$B686))/($E686-$C686)*($A686-$C686)+INDEX(EfficiencyFunctions!C$2:C$206,$B686),0)</f>
        <v>0</v>
      </c>
      <c r="I686">
        <f>IF(ISNUMBER((IF($B686&lt;206,INDEX(EfficiencyFunctions!D$2:D$206,$B686+1),INDEX(EfficiencyFunctions!D$2:D$206,$B686))-INDEX(EfficiencyFunctions!D$2:D$206,$B686))/($E686-$C686)*($A686-$C686)+INDEX(EfficiencyFunctions!D$2:D$206,$B686)),(IF($B686&lt;206,INDEX(EfficiencyFunctions!D$2:D$206,$B686+1),INDEX(EfficiencyFunctions!D$2:D$206,$B686))-INDEX(EfficiencyFunctions!D$2:D$206,$B686))/($E686-$C686)*($A686-$C686)+INDEX(EfficiencyFunctions!D$2:D$206,$B686),0)</f>
        <v>0</v>
      </c>
      <c r="J686">
        <f>IF(ISNUMBER((IF($B686&lt;206,INDEX(EfficiencyFunctions!E$2:E$206,$B686+1),INDEX(EfficiencyFunctions!E$2:E$206,$B686))-INDEX(EfficiencyFunctions!E$2:E$206,$B686))/($E686-$C686)*($A686-$C686)+INDEX(EfficiencyFunctions!E$2:E$206,$B686)),(IF($B686&lt;206,INDEX(EfficiencyFunctions!E$2:E$206,$B686+1),INDEX(EfficiencyFunctions!E$2:E$206,$B686))-INDEX(EfficiencyFunctions!E$2:E$206,$B686))/($E686-$C686)*($A686-$C686)+INDEX(EfficiencyFunctions!E$2:E$206,$B686),0)</f>
        <v>0</v>
      </c>
      <c r="K686">
        <f>IF(ISNUMBER((IF($B686&lt;206,INDEX(EfficiencyFunctions!F$2:F$206,$B686+1),INDEX(EfficiencyFunctions!F$2:F$206,$B686))-INDEX(EfficiencyFunctions!F$2:F$206,$B686))/($E686-$C686)*($A686-$C686)+INDEX(EfficiencyFunctions!F$2:F$206,$B686)),(IF($B686&lt;206,INDEX(EfficiencyFunctions!F$2:F$206,$B686+1),INDEX(EfficiencyFunctions!F$2:F$206,$B686))-INDEX(EfficiencyFunctions!F$2:F$206,$B686))/($E686-$C686)*($A686-$C686)+INDEX(EfficiencyFunctions!F$2:F$206,$B686),0)</f>
        <v>0</v>
      </c>
      <c r="L686">
        <f t="shared" si="21"/>
        <v>0</v>
      </c>
      <c r="M686">
        <f>IF(ISNUMBER(MainDisplay!I686),MainDisplay!I686*MainDisplay!$A$5/(683*SUMPRODUCT('Interpolated data'!G$3:G$1003,'Interpolated data'!L$3:L$1003,MainDisplay!I$3:I$1003)),0)</f>
        <v>0</v>
      </c>
    </row>
    <row r="687" spans="1:13" x14ac:dyDescent="0.25">
      <c r="A687" t="str">
        <f>IF(ISNUMBER(MainDisplay!G687),MainDisplay!G687,"")</f>
        <v/>
      </c>
      <c r="B687" t="e">
        <f>MATCH($A687,EfficiencyFunctions!$A$2:$A$206,1)</f>
        <v>#N/A</v>
      </c>
      <c r="C687" t="e">
        <f>INDEX(EfficiencyFunctions!$A$2:$A$206,B687)</f>
        <v>#N/A</v>
      </c>
      <c r="D687" t="e">
        <f>INDEX(EfficiencyFunctions!$B$2:$B$206,B687)</f>
        <v>#N/A</v>
      </c>
      <c r="E687" t="e">
        <f>IF(B687&lt;206,INDEX(EfficiencyFunctions!$A$2:$A$206,B687+1),1000000)</f>
        <v>#N/A</v>
      </c>
      <c r="F687" t="e">
        <f>IF(B687&lt;206,INDEX(EfficiencyFunctions!$B$2:$B$206,B687+1),INDEX(EfficiencyFunctions!$B$2:$B$206,B687))</f>
        <v>#N/A</v>
      </c>
      <c r="G687">
        <f t="shared" si="20"/>
        <v>0</v>
      </c>
      <c r="H687">
        <f>IF(ISNUMBER((IF($B687&lt;206,INDEX(EfficiencyFunctions!C$2:C$206,$B687+1),INDEX(EfficiencyFunctions!C$2:C$206,$B687))-INDEX(EfficiencyFunctions!C$2:C$206,$B687))/($E687-$C687)*($A687-$C687)+INDEX(EfficiencyFunctions!C$2:C$206,$B687)),(IF($B687&lt;206,INDEX(EfficiencyFunctions!C$2:C$206,$B687+1),INDEX(EfficiencyFunctions!C$2:C$206,$B687))-INDEX(EfficiencyFunctions!C$2:C$206,$B687))/($E687-$C687)*($A687-$C687)+INDEX(EfficiencyFunctions!C$2:C$206,$B687),0)</f>
        <v>0</v>
      </c>
      <c r="I687">
        <f>IF(ISNUMBER((IF($B687&lt;206,INDEX(EfficiencyFunctions!D$2:D$206,$B687+1),INDEX(EfficiencyFunctions!D$2:D$206,$B687))-INDEX(EfficiencyFunctions!D$2:D$206,$B687))/($E687-$C687)*($A687-$C687)+INDEX(EfficiencyFunctions!D$2:D$206,$B687)),(IF($B687&lt;206,INDEX(EfficiencyFunctions!D$2:D$206,$B687+1),INDEX(EfficiencyFunctions!D$2:D$206,$B687))-INDEX(EfficiencyFunctions!D$2:D$206,$B687))/($E687-$C687)*($A687-$C687)+INDEX(EfficiencyFunctions!D$2:D$206,$B687),0)</f>
        <v>0</v>
      </c>
      <c r="J687">
        <f>IF(ISNUMBER((IF($B687&lt;206,INDEX(EfficiencyFunctions!E$2:E$206,$B687+1),INDEX(EfficiencyFunctions!E$2:E$206,$B687))-INDEX(EfficiencyFunctions!E$2:E$206,$B687))/($E687-$C687)*($A687-$C687)+INDEX(EfficiencyFunctions!E$2:E$206,$B687)),(IF($B687&lt;206,INDEX(EfficiencyFunctions!E$2:E$206,$B687+1),INDEX(EfficiencyFunctions!E$2:E$206,$B687))-INDEX(EfficiencyFunctions!E$2:E$206,$B687))/($E687-$C687)*($A687-$C687)+INDEX(EfficiencyFunctions!E$2:E$206,$B687),0)</f>
        <v>0</v>
      </c>
      <c r="K687">
        <f>IF(ISNUMBER((IF($B687&lt;206,INDEX(EfficiencyFunctions!F$2:F$206,$B687+1),INDEX(EfficiencyFunctions!F$2:F$206,$B687))-INDEX(EfficiencyFunctions!F$2:F$206,$B687))/($E687-$C687)*($A687-$C687)+INDEX(EfficiencyFunctions!F$2:F$206,$B687)),(IF($B687&lt;206,INDEX(EfficiencyFunctions!F$2:F$206,$B687+1),INDEX(EfficiencyFunctions!F$2:F$206,$B687))-INDEX(EfficiencyFunctions!F$2:F$206,$B687))/($E687-$C687)*($A687-$C687)+INDEX(EfficiencyFunctions!F$2:F$206,$B687),0)</f>
        <v>0</v>
      </c>
      <c r="L687">
        <f t="shared" si="21"/>
        <v>0</v>
      </c>
      <c r="M687">
        <f>IF(ISNUMBER(MainDisplay!I687),MainDisplay!I687*MainDisplay!$A$5/(683*SUMPRODUCT('Interpolated data'!G$3:G$1003,'Interpolated data'!L$3:L$1003,MainDisplay!I$3:I$1003)),0)</f>
        <v>0</v>
      </c>
    </row>
    <row r="688" spans="1:13" x14ac:dyDescent="0.25">
      <c r="A688" t="str">
        <f>IF(ISNUMBER(MainDisplay!G688),MainDisplay!G688,"")</f>
        <v/>
      </c>
      <c r="B688" t="e">
        <f>MATCH($A688,EfficiencyFunctions!$A$2:$A$206,1)</f>
        <v>#N/A</v>
      </c>
      <c r="C688" t="e">
        <f>INDEX(EfficiencyFunctions!$A$2:$A$206,B688)</f>
        <v>#N/A</v>
      </c>
      <c r="D688" t="e">
        <f>INDEX(EfficiencyFunctions!$B$2:$B$206,B688)</f>
        <v>#N/A</v>
      </c>
      <c r="E688" t="e">
        <f>IF(B688&lt;206,INDEX(EfficiencyFunctions!$A$2:$A$206,B688+1),1000000)</f>
        <v>#N/A</v>
      </c>
      <c r="F688" t="e">
        <f>IF(B688&lt;206,INDEX(EfficiencyFunctions!$B$2:$B$206,B688+1),INDEX(EfficiencyFunctions!$B$2:$B$206,B688))</f>
        <v>#N/A</v>
      </c>
      <c r="G688">
        <f t="shared" si="20"/>
        <v>0</v>
      </c>
      <c r="H688">
        <f>IF(ISNUMBER((IF($B688&lt;206,INDEX(EfficiencyFunctions!C$2:C$206,$B688+1),INDEX(EfficiencyFunctions!C$2:C$206,$B688))-INDEX(EfficiencyFunctions!C$2:C$206,$B688))/($E688-$C688)*($A688-$C688)+INDEX(EfficiencyFunctions!C$2:C$206,$B688)),(IF($B688&lt;206,INDEX(EfficiencyFunctions!C$2:C$206,$B688+1),INDEX(EfficiencyFunctions!C$2:C$206,$B688))-INDEX(EfficiencyFunctions!C$2:C$206,$B688))/($E688-$C688)*($A688-$C688)+INDEX(EfficiencyFunctions!C$2:C$206,$B688),0)</f>
        <v>0</v>
      </c>
      <c r="I688">
        <f>IF(ISNUMBER((IF($B688&lt;206,INDEX(EfficiencyFunctions!D$2:D$206,$B688+1),INDEX(EfficiencyFunctions!D$2:D$206,$B688))-INDEX(EfficiencyFunctions!D$2:D$206,$B688))/($E688-$C688)*($A688-$C688)+INDEX(EfficiencyFunctions!D$2:D$206,$B688)),(IF($B688&lt;206,INDEX(EfficiencyFunctions!D$2:D$206,$B688+1),INDEX(EfficiencyFunctions!D$2:D$206,$B688))-INDEX(EfficiencyFunctions!D$2:D$206,$B688))/($E688-$C688)*($A688-$C688)+INDEX(EfficiencyFunctions!D$2:D$206,$B688),0)</f>
        <v>0</v>
      </c>
      <c r="J688">
        <f>IF(ISNUMBER((IF($B688&lt;206,INDEX(EfficiencyFunctions!E$2:E$206,$B688+1),INDEX(EfficiencyFunctions!E$2:E$206,$B688))-INDEX(EfficiencyFunctions!E$2:E$206,$B688))/($E688-$C688)*($A688-$C688)+INDEX(EfficiencyFunctions!E$2:E$206,$B688)),(IF($B688&lt;206,INDEX(EfficiencyFunctions!E$2:E$206,$B688+1),INDEX(EfficiencyFunctions!E$2:E$206,$B688))-INDEX(EfficiencyFunctions!E$2:E$206,$B688))/($E688-$C688)*($A688-$C688)+INDEX(EfficiencyFunctions!E$2:E$206,$B688),0)</f>
        <v>0</v>
      </c>
      <c r="K688">
        <f>IF(ISNUMBER((IF($B688&lt;206,INDEX(EfficiencyFunctions!F$2:F$206,$B688+1),INDEX(EfficiencyFunctions!F$2:F$206,$B688))-INDEX(EfficiencyFunctions!F$2:F$206,$B688))/($E688-$C688)*($A688-$C688)+INDEX(EfficiencyFunctions!F$2:F$206,$B688)),(IF($B688&lt;206,INDEX(EfficiencyFunctions!F$2:F$206,$B688+1),INDEX(EfficiencyFunctions!F$2:F$206,$B688))-INDEX(EfficiencyFunctions!F$2:F$206,$B688))/($E688-$C688)*($A688-$C688)+INDEX(EfficiencyFunctions!F$2:F$206,$B688),0)</f>
        <v>0</v>
      </c>
      <c r="L688">
        <f t="shared" si="21"/>
        <v>0</v>
      </c>
      <c r="M688">
        <f>IF(ISNUMBER(MainDisplay!I688),MainDisplay!I688*MainDisplay!$A$5/(683*SUMPRODUCT('Interpolated data'!G$3:G$1003,'Interpolated data'!L$3:L$1003,MainDisplay!I$3:I$1003)),0)</f>
        <v>0</v>
      </c>
    </row>
    <row r="689" spans="1:13" x14ac:dyDescent="0.25">
      <c r="A689" t="str">
        <f>IF(ISNUMBER(MainDisplay!G689),MainDisplay!G689,"")</f>
        <v/>
      </c>
      <c r="B689" t="e">
        <f>MATCH($A689,EfficiencyFunctions!$A$2:$A$206,1)</f>
        <v>#N/A</v>
      </c>
      <c r="C689" t="e">
        <f>INDEX(EfficiencyFunctions!$A$2:$A$206,B689)</f>
        <v>#N/A</v>
      </c>
      <c r="D689" t="e">
        <f>INDEX(EfficiencyFunctions!$B$2:$B$206,B689)</f>
        <v>#N/A</v>
      </c>
      <c r="E689" t="e">
        <f>IF(B689&lt;206,INDEX(EfficiencyFunctions!$A$2:$A$206,B689+1),1000000)</f>
        <v>#N/A</v>
      </c>
      <c r="F689" t="e">
        <f>IF(B689&lt;206,INDEX(EfficiencyFunctions!$B$2:$B$206,B689+1),INDEX(EfficiencyFunctions!$B$2:$B$206,B689))</f>
        <v>#N/A</v>
      </c>
      <c r="G689">
        <f t="shared" si="20"/>
        <v>0</v>
      </c>
      <c r="H689">
        <f>IF(ISNUMBER((IF($B689&lt;206,INDEX(EfficiencyFunctions!C$2:C$206,$B689+1),INDEX(EfficiencyFunctions!C$2:C$206,$B689))-INDEX(EfficiencyFunctions!C$2:C$206,$B689))/($E689-$C689)*($A689-$C689)+INDEX(EfficiencyFunctions!C$2:C$206,$B689)),(IF($B689&lt;206,INDEX(EfficiencyFunctions!C$2:C$206,$B689+1),INDEX(EfficiencyFunctions!C$2:C$206,$B689))-INDEX(EfficiencyFunctions!C$2:C$206,$B689))/($E689-$C689)*($A689-$C689)+INDEX(EfficiencyFunctions!C$2:C$206,$B689),0)</f>
        <v>0</v>
      </c>
      <c r="I689">
        <f>IF(ISNUMBER((IF($B689&lt;206,INDEX(EfficiencyFunctions!D$2:D$206,$B689+1),INDEX(EfficiencyFunctions!D$2:D$206,$B689))-INDEX(EfficiencyFunctions!D$2:D$206,$B689))/($E689-$C689)*($A689-$C689)+INDEX(EfficiencyFunctions!D$2:D$206,$B689)),(IF($B689&lt;206,INDEX(EfficiencyFunctions!D$2:D$206,$B689+1),INDEX(EfficiencyFunctions!D$2:D$206,$B689))-INDEX(EfficiencyFunctions!D$2:D$206,$B689))/($E689-$C689)*($A689-$C689)+INDEX(EfficiencyFunctions!D$2:D$206,$B689),0)</f>
        <v>0</v>
      </c>
      <c r="J689">
        <f>IF(ISNUMBER((IF($B689&lt;206,INDEX(EfficiencyFunctions!E$2:E$206,$B689+1),INDEX(EfficiencyFunctions!E$2:E$206,$B689))-INDEX(EfficiencyFunctions!E$2:E$206,$B689))/($E689-$C689)*($A689-$C689)+INDEX(EfficiencyFunctions!E$2:E$206,$B689)),(IF($B689&lt;206,INDEX(EfficiencyFunctions!E$2:E$206,$B689+1),INDEX(EfficiencyFunctions!E$2:E$206,$B689))-INDEX(EfficiencyFunctions!E$2:E$206,$B689))/($E689-$C689)*($A689-$C689)+INDEX(EfficiencyFunctions!E$2:E$206,$B689),0)</f>
        <v>0</v>
      </c>
      <c r="K689">
        <f>IF(ISNUMBER((IF($B689&lt;206,INDEX(EfficiencyFunctions!F$2:F$206,$B689+1),INDEX(EfficiencyFunctions!F$2:F$206,$B689))-INDEX(EfficiencyFunctions!F$2:F$206,$B689))/($E689-$C689)*($A689-$C689)+INDEX(EfficiencyFunctions!F$2:F$206,$B689)),(IF($B689&lt;206,INDEX(EfficiencyFunctions!F$2:F$206,$B689+1),INDEX(EfficiencyFunctions!F$2:F$206,$B689))-INDEX(EfficiencyFunctions!F$2:F$206,$B689))/($E689-$C689)*($A689-$C689)+INDEX(EfficiencyFunctions!F$2:F$206,$B689),0)</f>
        <v>0</v>
      </c>
      <c r="L689">
        <f t="shared" si="21"/>
        <v>0</v>
      </c>
      <c r="M689">
        <f>IF(ISNUMBER(MainDisplay!I689),MainDisplay!I689*MainDisplay!$A$5/(683*SUMPRODUCT('Interpolated data'!G$3:G$1003,'Interpolated data'!L$3:L$1003,MainDisplay!I$3:I$1003)),0)</f>
        <v>0</v>
      </c>
    </row>
    <row r="690" spans="1:13" x14ac:dyDescent="0.25">
      <c r="A690" t="str">
        <f>IF(ISNUMBER(MainDisplay!G690),MainDisplay!G690,"")</f>
        <v/>
      </c>
      <c r="B690" t="e">
        <f>MATCH($A690,EfficiencyFunctions!$A$2:$A$206,1)</f>
        <v>#N/A</v>
      </c>
      <c r="C690" t="e">
        <f>INDEX(EfficiencyFunctions!$A$2:$A$206,B690)</f>
        <v>#N/A</v>
      </c>
      <c r="D690" t="e">
        <f>INDEX(EfficiencyFunctions!$B$2:$B$206,B690)</f>
        <v>#N/A</v>
      </c>
      <c r="E690" t="e">
        <f>IF(B690&lt;206,INDEX(EfficiencyFunctions!$A$2:$A$206,B690+1),1000000)</f>
        <v>#N/A</v>
      </c>
      <c r="F690" t="e">
        <f>IF(B690&lt;206,INDEX(EfficiencyFunctions!$B$2:$B$206,B690+1),INDEX(EfficiencyFunctions!$B$2:$B$206,B690))</f>
        <v>#N/A</v>
      </c>
      <c r="G690">
        <f t="shared" si="20"/>
        <v>0</v>
      </c>
      <c r="H690">
        <f>IF(ISNUMBER((IF($B690&lt;206,INDEX(EfficiencyFunctions!C$2:C$206,$B690+1),INDEX(EfficiencyFunctions!C$2:C$206,$B690))-INDEX(EfficiencyFunctions!C$2:C$206,$B690))/($E690-$C690)*($A690-$C690)+INDEX(EfficiencyFunctions!C$2:C$206,$B690)),(IF($B690&lt;206,INDEX(EfficiencyFunctions!C$2:C$206,$B690+1),INDEX(EfficiencyFunctions!C$2:C$206,$B690))-INDEX(EfficiencyFunctions!C$2:C$206,$B690))/($E690-$C690)*($A690-$C690)+INDEX(EfficiencyFunctions!C$2:C$206,$B690),0)</f>
        <v>0</v>
      </c>
      <c r="I690">
        <f>IF(ISNUMBER((IF($B690&lt;206,INDEX(EfficiencyFunctions!D$2:D$206,$B690+1),INDEX(EfficiencyFunctions!D$2:D$206,$B690))-INDEX(EfficiencyFunctions!D$2:D$206,$B690))/($E690-$C690)*($A690-$C690)+INDEX(EfficiencyFunctions!D$2:D$206,$B690)),(IF($B690&lt;206,INDEX(EfficiencyFunctions!D$2:D$206,$B690+1),INDEX(EfficiencyFunctions!D$2:D$206,$B690))-INDEX(EfficiencyFunctions!D$2:D$206,$B690))/($E690-$C690)*($A690-$C690)+INDEX(EfficiencyFunctions!D$2:D$206,$B690),0)</f>
        <v>0</v>
      </c>
      <c r="J690">
        <f>IF(ISNUMBER((IF($B690&lt;206,INDEX(EfficiencyFunctions!E$2:E$206,$B690+1),INDEX(EfficiencyFunctions!E$2:E$206,$B690))-INDEX(EfficiencyFunctions!E$2:E$206,$B690))/($E690-$C690)*($A690-$C690)+INDEX(EfficiencyFunctions!E$2:E$206,$B690)),(IF($B690&lt;206,INDEX(EfficiencyFunctions!E$2:E$206,$B690+1),INDEX(EfficiencyFunctions!E$2:E$206,$B690))-INDEX(EfficiencyFunctions!E$2:E$206,$B690))/($E690-$C690)*($A690-$C690)+INDEX(EfficiencyFunctions!E$2:E$206,$B690),0)</f>
        <v>0</v>
      </c>
      <c r="K690">
        <f>IF(ISNUMBER((IF($B690&lt;206,INDEX(EfficiencyFunctions!F$2:F$206,$B690+1),INDEX(EfficiencyFunctions!F$2:F$206,$B690))-INDEX(EfficiencyFunctions!F$2:F$206,$B690))/($E690-$C690)*($A690-$C690)+INDEX(EfficiencyFunctions!F$2:F$206,$B690)),(IF($B690&lt;206,INDEX(EfficiencyFunctions!F$2:F$206,$B690+1),INDEX(EfficiencyFunctions!F$2:F$206,$B690))-INDEX(EfficiencyFunctions!F$2:F$206,$B690))/($E690-$C690)*($A690-$C690)+INDEX(EfficiencyFunctions!F$2:F$206,$B690),0)</f>
        <v>0</v>
      </c>
      <c r="L690">
        <f t="shared" si="21"/>
        <v>0</v>
      </c>
      <c r="M690">
        <f>IF(ISNUMBER(MainDisplay!I690),MainDisplay!I690*MainDisplay!$A$5/(683*SUMPRODUCT('Interpolated data'!G$3:G$1003,'Interpolated data'!L$3:L$1003,MainDisplay!I$3:I$1003)),0)</f>
        <v>0</v>
      </c>
    </row>
    <row r="691" spans="1:13" x14ac:dyDescent="0.25">
      <c r="A691" t="str">
        <f>IF(ISNUMBER(MainDisplay!G691),MainDisplay!G691,"")</f>
        <v/>
      </c>
      <c r="B691" t="e">
        <f>MATCH($A691,EfficiencyFunctions!$A$2:$A$206,1)</f>
        <v>#N/A</v>
      </c>
      <c r="C691" t="e">
        <f>INDEX(EfficiencyFunctions!$A$2:$A$206,B691)</f>
        <v>#N/A</v>
      </c>
      <c r="D691" t="e">
        <f>INDEX(EfficiencyFunctions!$B$2:$B$206,B691)</f>
        <v>#N/A</v>
      </c>
      <c r="E691" t="e">
        <f>IF(B691&lt;206,INDEX(EfficiencyFunctions!$A$2:$A$206,B691+1),1000000)</f>
        <v>#N/A</v>
      </c>
      <c r="F691" t="e">
        <f>IF(B691&lt;206,INDEX(EfficiencyFunctions!$B$2:$B$206,B691+1),INDEX(EfficiencyFunctions!$B$2:$B$206,B691))</f>
        <v>#N/A</v>
      </c>
      <c r="G691">
        <f t="shared" si="20"/>
        <v>0</v>
      </c>
      <c r="H691">
        <f>IF(ISNUMBER((IF($B691&lt;206,INDEX(EfficiencyFunctions!C$2:C$206,$B691+1),INDEX(EfficiencyFunctions!C$2:C$206,$B691))-INDEX(EfficiencyFunctions!C$2:C$206,$B691))/($E691-$C691)*($A691-$C691)+INDEX(EfficiencyFunctions!C$2:C$206,$B691)),(IF($B691&lt;206,INDEX(EfficiencyFunctions!C$2:C$206,$B691+1),INDEX(EfficiencyFunctions!C$2:C$206,$B691))-INDEX(EfficiencyFunctions!C$2:C$206,$B691))/($E691-$C691)*($A691-$C691)+INDEX(EfficiencyFunctions!C$2:C$206,$B691),0)</f>
        <v>0</v>
      </c>
      <c r="I691">
        <f>IF(ISNUMBER((IF($B691&lt;206,INDEX(EfficiencyFunctions!D$2:D$206,$B691+1),INDEX(EfficiencyFunctions!D$2:D$206,$B691))-INDEX(EfficiencyFunctions!D$2:D$206,$B691))/($E691-$C691)*($A691-$C691)+INDEX(EfficiencyFunctions!D$2:D$206,$B691)),(IF($B691&lt;206,INDEX(EfficiencyFunctions!D$2:D$206,$B691+1),INDEX(EfficiencyFunctions!D$2:D$206,$B691))-INDEX(EfficiencyFunctions!D$2:D$206,$B691))/($E691-$C691)*($A691-$C691)+INDEX(EfficiencyFunctions!D$2:D$206,$B691),0)</f>
        <v>0</v>
      </c>
      <c r="J691">
        <f>IF(ISNUMBER((IF($B691&lt;206,INDEX(EfficiencyFunctions!E$2:E$206,$B691+1),INDEX(EfficiencyFunctions!E$2:E$206,$B691))-INDEX(EfficiencyFunctions!E$2:E$206,$B691))/($E691-$C691)*($A691-$C691)+INDEX(EfficiencyFunctions!E$2:E$206,$B691)),(IF($B691&lt;206,INDEX(EfficiencyFunctions!E$2:E$206,$B691+1),INDEX(EfficiencyFunctions!E$2:E$206,$B691))-INDEX(EfficiencyFunctions!E$2:E$206,$B691))/($E691-$C691)*($A691-$C691)+INDEX(EfficiencyFunctions!E$2:E$206,$B691),0)</f>
        <v>0</v>
      </c>
      <c r="K691">
        <f>IF(ISNUMBER((IF($B691&lt;206,INDEX(EfficiencyFunctions!F$2:F$206,$B691+1),INDEX(EfficiencyFunctions!F$2:F$206,$B691))-INDEX(EfficiencyFunctions!F$2:F$206,$B691))/($E691-$C691)*($A691-$C691)+INDEX(EfficiencyFunctions!F$2:F$206,$B691)),(IF($B691&lt;206,INDEX(EfficiencyFunctions!F$2:F$206,$B691+1),INDEX(EfficiencyFunctions!F$2:F$206,$B691))-INDEX(EfficiencyFunctions!F$2:F$206,$B691))/($E691-$C691)*($A691-$C691)+INDEX(EfficiencyFunctions!F$2:F$206,$B691),0)</f>
        <v>0</v>
      </c>
      <c r="L691">
        <f t="shared" si="21"/>
        <v>0</v>
      </c>
      <c r="M691">
        <f>IF(ISNUMBER(MainDisplay!I691),MainDisplay!I691*MainDisplay!$A$5/(683*SUMPRODUCT('Interpolated data'!G$3:G$1003,'Interpolated data'!L$3:L$1003,MainDisplay!I$3:I$1003)),0)</f>
        <v>0</v>
      </c>
    </row>
    <row r="692" spans="1:13" x14ac:dyDescent="0.25">
      <c r="A692" t="str">
        <f>IF(ISNUMBER(MainDisplay!G692),MainDisplay!G692,"")</f>
        <v/>
      </c>
      <c r="B692" t="e">
        <f>MATCH($A692,EfficiencyFunctions!$A$2:$A$206,1)</f>
        <v>#N/A</v>
      </c>
      <c r="C692" t="e">
        <f>INDEX(EfficiencyFunctions!$A$2:$A$206,B692)</f>
        <v>#N/A</v>
      </c>
      <c r="D692" t="e">
        <f>INDEX(EfficiencyFunctions!$B$2:$B$206,B692)</f>
        <v>#N/A</v>
      </c>
      <c r="E692" t="e">
        <f>IF(B692&lt;206,INDEX(EfficiencyFunctions!$A$2:$A$206,B692+1),1000000)</f>
        <v>#N/A</v>
      </c>
      <c r="F692" t="e">
        <f>IF(B692&lt;206,INDEX(EfficiencyFunctions!$B$2:$B$206,B692+1),INDEX(EfficiencyFunctions!$B$2:$B$206,B692))</f>
        <v>#N/A</v>
      </c>
      <c r="G692">
        <f t="shared" si="20"/>
        <v>0</v>
      </c>
      <c r="H692">
        <f>IF(ISNUMBER((IF($B692&lt;206,INDEX(EfficiencyFunctions!C$2:C$206,$B692+1),INDEX(EfficiencyFunctions!C$2:C$206,$B692))-INDEX(EfficiencyFunctions!C$2:C$206,$B692))/($E692-$C692)*($A692-$C692)+INDEX(EfficiencyFunctions!C$2:C$206,$B692)),(IF($B692&lt;206,INDEX(EfficiencyFunctions!C$2:C$206,$B692+1),INDEX(EfficiencyFunctions!C$2:C$206,$B692))-INDEX(EfficiencyFunctions!C$2:C$206,$B692))/($E692-$C692)*($A692-$C692)+INDEX(EfficiencyFunctions!C$2:C$206,$B692),0)</f>
        <v>0</v>
      </c>
      <c r="I692">
        <f>IF(ISNUMBER((IF($B692&lt;206,INDEX(EfficiencyFunctions!D$2:D$206,$B692+1),INDEX(EfficiencyFunctions!D$2:D$206,$B692))-INDEX(EfficiencyFunctions!D$2:D$206,$B692))/($E692-$C692)*($A692-$C692)+INDEX(EfficiencyFunctions!D$2:D$206,$B692)),(IF($B692&lt;206,INDEX(EfficiencyFunctions!D$2:D$206,$B692+1),INDEX(EfficiencyFunctions!D$2:D$206,$B692))-INDEX(EfficiencyFunctions!D$2:D$206,$B692))/($E692-$C692)*($A692-$C692)+INDEX(EfficiencyFunctions!D$2:D$206,$B692),0)</f>
        <v>0</v>
      </c>
      <c r="J692">
        <f>IF(ISNUMBER((IF($B692&lt;206,INDEX(EfficiencyFunctions!E$2:E$206,$B692+1),INDEX(EfficiencyFunctions!E$2:E$206,$B692))-INDEX(EfficiencyFunctions!E$2:E$206,$B692))/($E692-$C692)*($A692-$C692)+INDEX(EfficiencyFunctions!E$2:E$206,$B692)),(IF($B692&lt;206,INDEX(EfficiencyFunctions!E$2:E$206,$B692+1),INDEX(EfficiencyFunctions!E$2:E$206,$B692))-INDEX(EfficiencyFunctions!E$2:E$206,$B692))/($E692-$C692)*($A692-$C692)+INDEX(EfficiencyFunctions!E$2:E$206,$B692),0)</f>
        <v>0</v>
      </c>
      <c r="K692">
        <f>IF(ISNUMBER((IF($B692&lt;206,INDEX(EfficiencyFunctions!F$2:F$206,$B692+1),INDEX(EfficiencyFunctions!F$2:F$206,$B692))-INDEX(EfficiencyFunctions!F$2:F$206,$B692))/($E692-$C692)*($A692-$C692)+INDEX(EfficiencyFunctions!F$2:F$206,$B692)),(IF($B692&lt;206,INDEX(EfficiencyFunctions!F$2:F$206,$B692+1),INDEX(EfficiencyFunctions!F$2:F$206,$B692))-INDEX(EfficiencyFunctions!F$2:F$206,$B692))/($E692-$C692)*($A692-$C692)+INDEX(EfficiencyFunctions!F$2:F$206,$B692),0)</f>
        <v>0</v>
      </c>
      <c r="L692">
        <f t="shared" si="21"/>
        <v>0</v>
      </c>
      <c r="M692">
        <f>IF(ISNUMBER(MainDisplay!I692),MainDisplay!I692*MainDisplay!$A$5/(683*SUMPRODUCT('Interpolated data'!G$3:G$1003,'Interpolated data'!L$3:L$1003,MainDisplay!I$3:I$1003)),0)</f>
        <v>0</v>
      </c>
    </row>
    <row r="693" spans="1:13" x14ac:dyDescent="0.25">
      <c r="A693" t="str">
        <f>IF(ISNUMBER(MainDisplay!G693),MainDisplay!G693,"")</f>
        <v/>
      </c>
      <c r="B693" t="e">
        <f>MATCH($A693,EfficiencyFunctions!$A$2:$A$206,1)</f>
        <v>#N/A</v>
      </c>
      <c r="C693" t="e">
        <f>INDEX(EfficiencyFunctions!$A$2:$A$206,B693)</f>
        <v>#N/A</v>
      </c>
      <c r="D693" t="e">
        <f>INDEX(EfficiencyFunctions!$B$2:$B$206,B693)</f>
        <v>#N/A</v>
      </c>
      <c r="E693" t="e">
        <f>IF(B693&lt;206,INDEX(EfficiencyFunctions!$A$2:$A$206,B693+1),1000000)</f>
        <v>#N/A</v>
      </c>
      <c r="F693" t="e">
        <f>IF(B693&lt;206,INDEX(EfficiencyFunctions!$B$2:$B$206,B693+1),INDEX(EfficiencyFunctions!$B$2:$B$206,B693))</f>
        <v>#N/A</v>
      </c>
      <c r="G693">
        <f t="shared" si="20"/>
        <v>0</v>
      </c>
      <c r="H693">
        <f>IF(ISNUMBER((IF($B693&lt;206,INDEX(EfficiencyFunctions!C$2:C$206,$B693+1),INDEX(EfficiencyFunctions!C$2:C$206,$B693))-INDEX(EfficiencyFunctions!C$2:C$206,$B693))/($E693-$C693)*($A693-$C693)+INDEX(EfficiencyFunctions!C$2:C$206,$B693)),(IF($B693&lt;206,INDEX(EfficiencyFunctions!C$2:C$206,$B693+1),INDEX(EfficiencyFunctions!C$2:C$206,$B693))-INDEX(EfficiencyFunctions!C$2:C$206,$B693))/($E693-$C693)*($A693-$C693)+INDEX(EfficiencyFunctions!C$2:C$206,$B693),0)</f>
        <v>0</v>
      </c>
      <c r="I693">
        <f>IF(ISNUMBER((IF($B693&lt;206,INDEX(EfficiencyFunctions!D$2:D$206,$B693+1),INDEX(EfficiencyFunctions!D$2:D$206,$B693))-INDEX(EfficiencyFunctions!D$2:D$206,$B693))/($E693-$C693)*($A693-$C693)+INDEX(EfficiencyFunctions!D$2:D$206,$B693)),(IF($B693&lt;206,INDEX(EfficiencyFunctions!D$2:D$206,$B693+1),INDEX(EfficiencyFunctions!D$2:D$206,$B693))-INDEX(EfficiencyFunctions!D$2:D$206,$B693))/($E693-$C693)*($A693-$C693)+INDEX(EfficiencyFunctions!D$2:D$206,$B693),0)</f>
        <v>0</v>
      </c>
      <c r="J693">
        <f>IF(ISNUMBER((IF($B693&lt;206,INDEX(EfficiencyFunctions!E$2:E$206,$B693+1),INDEX(EfficiencyFunctions!E$2:E$206,$B693))-INDEX(EfficiencyFunctions!E$2:E$206,$B693))/($E693-$C693)*($A693-$C693)+INDEX(EfficiencyFunctions!E$2:E$206,$B693)),(IF($B693&lt;206,INDEX(EfficiencyFunctions!E$2:E$206,$B693+1),INDEX(EfficiencyFunctions!E$2:E$206,$B693))-INDEX(EfficiencyFunctions!E$2:E$206,$B693))/($E693-$C693)*($A693-$C693)+INDEX(EfficiencyFunctions!E$2:E$206,$B693),0)</f>
        <v>0</v>
      </c>
      <c r="K693">
        <f>IF(ISNUMBER((IF($B693&lt;206,INDEX(EfficiencyFunctions!F$2:F$206,$B693+1),INDEX(EfficiencyFunctions!F$2:F$206,$B693))-INDEX(EfficiencyFunctions!F$2:F$206,$B693))/($E693-$C693)*($A693-$C693)+INDEX(EfficiencyFunctions!F$2:F$206,$B693)),(IF($B693&lt;206,INDEX(EfficiencyFunctions!F$2:F$206,$B693+1),INDEX(EfficiencyFunctions!F$2:F$206,$B693))-INDEX(EfficiencyFunctions!F$2:F$206,$B693))/($E693-$C693)*($A693-$C693)+INDEX(EfficiencyFunctions!F$2:F$206,$B693),0)</f>
        <v>0</v>
      </c>
      <c r="L693">
        <f t="shared" si="21"/>
        <v>0</v>
      </c>
      <c r="M693">
        <f>IF(ISNUMBER(MainDisplay!I693),MainDisplay!I693*MainDisplay!$A$5/(683*SUMPRODUCT('Interpolated data'!G$3:G$1003,'Interpolated data'!L$3:L$1003,MainDisplay!I$3:I$1003)),0)</f>
        <v>0</v>
      </c>
    </row>
    <row r="694" spans="1:13" x14ac:dyDescent="0.25">
      <c r="A694" t="str">
        <f>IF(ISNUMBER(MainDisplay!G694),MainDisplay!G694,"")</f>
        <v/>
      </c>
      <c r="B694" t="e">
        <f>MATCH($A694,EfficiencyFunctions!$A$2:$A$206,1)</f>
        <v>#N/A</v>
      </c>
      <c r="C694" t="e">
        <f>INDEX(EfficiencyFunctions!$A$2:$A$206,B694)</f>
        <v>#N/A</v>
      </c>
      <c r="D694" t="e">
        <f>INDEX(EfficiencyFunctions!$B$2:$B$206,B694)</f>
        <v>#N/A</v>
      </c>
      <c r="E694" t="e">
        <f>IF(B694&lt;206,INDEX(EfficiencyFunctions!$A$2:$A$206,B694+1),1000000)</f>
        <v>#N/A</v>
      </c>
      <c r="F694" t="e">
        <f>IF(B694&lt;206,INDEX(EfficiencyFunctions!$B$2:$B$206,B694+1),INDEX(EfficiencyFunctions!$B$2:$B$206,B694))</f>
        <v>#N/A</v>
      </c>
      <c r="G694">
        <f t="shared" si="20"/>
        <v>0</v>
      </c>
      <c r="H694">
        <f>IF(ISNUMBER((IF($B694&lt;206,INDEX(EfficiencyFunctions!C$2:C$206,$B694+1),INDEX(EfficiencyFunctions!C$2:C$206,$B694))-INDEX(EfficiencyFunctions!C$2:C$206,$B694))/($E694-$C694)*($A694-$C694)+INDEX(EfficiencyFunctions!C$2:C$206,$B694)),(IF($B694&lt;206,INDEX(EfficiencyFunctions!C$2:C$206,$B694+1),INDEX(EfficiencyFunctions!C$2:C$206,$B694))-INDEX(EfficiencyFunctions!C$2:C$206,$B694))/($E694-$C694)*($A694-$C694)+INDEX(EfficiencyFunctions!C$2:C$206,$B694),0)</f>
        <v>0</v>
      </c>
      <c r="I694">
        <f>IF(ISNUMBER((IF($B694&lt;206,INDEX(EfficiencyFunctions!D$2:D$206,$B694+1),INDEX(EfficiencyFunctions!D$2:D$206,$B694))-INDEX(EfficiencyFunctions!D$2:D$206,$B694))/($E694-$C694)*($A694-$C694)+INDEX(EfficiencyFunctions!D$2:D$206,$B694)),(IF($B694&lt;206,INDEX(EfficiencyFunctions!D$2:D$206,$B694+1),INDEX(EfficiencyFunctions!D$2:D$206,$B694))-INDEX(EfficiencyFunctions!D$2:D$206,$B694))/($E694-$C694)*($A694-$C694)+INDEX(EfficiencyFunctions!D$2:D$206,$B694),0)</f>
        <v>0</v>
      </c>
      <c r="J694">
        <f>IF(ISNUMBER((IF($B694&lt;206,INDEX(EfficiencyFunctions!E$2:E$206,$B694+1),INDEX(EfficiencyFunctions!E$2:E$206,$B694))-INDEX(EfficiencyFunctions!E$2:E$206,$B694))/($E694-$C694)*($A694-$C694)+INDEX(EfficiencyFunctions!E$2:E$206,$B694)),(IF($B694&lt;206,INDEX(EfficiencyFunctions!E$2:E$206,$B694+1),INDEX(EfficiencyFunctions!E$2:E$206,$B694))-INDEX(EfficiencyFunctions!E$2:E$206,$B694))/($E694-$C694)*($A694-$C694)+INDEX(EfficiencyFunctions!E$2:E$206,$B694),0)</f>
        <v>0</v>
      </c>
      <c r="K694">
        <f>IF(ISNUMBER((IF($B694&lt;206,INDEX(EfficiencyFunctions!F$2:F$206,$B694+1),INDEX(EfficiencyFunctions!F$2:F$206,$B694))-INDEX(EfficiencyFunctions!F$2:F$206,$B694))/($E694-$C694)*($A694-$C694)+INDEX(EfficiencyFunctions!F$2:F$206,$B694)),(IF($B694&lt;206,INDEX(EfficiencyFunctions!F$2:F$206,$B694+1),INDEX(EfficiencyFunctions!F$2:F$206,$B694))-INDEX(EfficiencyFunctions!F$2:F$206,$B694))/($E694-$C694)*($A694-$C694)+INDEX(EfficiencyFunctions!F$2:F$206,$B694),0)</f>
        <v>0</v>
      </c>
      <c r="L694">
        <f t="shared" si="21"/>
        <v>0</v>
      </c>
      <c r="M694">
        <f>IF(ISNUMBER(MainDisplay!I694),MainDisplay!I694*MainDisplay!$A$5/(683*SUMPRODUCT('Interpolated data'!G$3:G$1003,'Interpolated data'!L$3:L$1003,MainDisplay!I$3:I$1003)),0)</f>
        <v>0</v>
      </c>
    </row>
    <row r="695" spans="1:13" x14ac:dyDescent="0.25">
      <c r="A695" t="str">
        <f>IF(ISNUMBER(MainDisplay!G695),MainDisplay!G695,"")</f>
        <v/>
      </c>
      <c r="B695" t="e">
        <f>MATCH($A695,EfficiencyFunctions!$A$2:$A$206,1)</f>
        <v>#N/A</v>
      </c>
      <c r="C695" t="e">
        <f>INDEX(EfficiencyFunctions!$A$2:$A$206,B695)</f>
        <v>#N/A</v>
      </c>
      <c r="D695" t="e">
        <f>INDEX(EfficiencyFunctions!$B$2:$B$206,B695)</f>
        <v>#N/A</v>
      </c>
      <c r="E695" t="e">
        <f>IF(B695&lt;206,INDEX(EfficiencyFunctions!$A$2:$A$206,B695+1),1000000)</f>
        <v>#N/A</v>
      </c>
      <c r="F695" t="e">
        <f>IF(B695&lt;206,INDEX(EfficiencyFunctions!$B$2:$B$206,B695+1),INDEX(EfficiencyFunctions!$B$2:$B$206,B695))</f>
        <v>#N/A</v>
      </c>
      <c r="G695">
        <f t="shared" si="20"/>
        <v>0</v>
      </c>
      <c r="H695">
        <f>IF(ISNUMBER((IF($B695&lt;206,INDEX(EfficiencyFunctions!C$2:C$206,$B695+1),INDEX(EfficiencyFunctions!C$2:C$206,$B695))-INDEX(EfficiencyFunctions!C$2:C$206,$B695))/($E695-$C695)*($A695-$C695)+INDEX(EfficiencyFunctions!C$2:C$206,$B695)),(IF($B695&lt;206,INDEX(EfficiencyFunctions!C$2:C$206,$B695+1),INDEX(EfficiencyFunctions!C$2:C$206,$B695))-INDEX(EfficiencyFunctions!C$2:C$206,$B695))/($E695-$C695)*($A695-$C695)+INDEX(EfficiencyFunctions!C$2:C$206,$B695),0)</f>
        <v>0</v>
      </c>
      <c r="I695">
        <f>IF(ISNUMBER((IF($B695&lt;206,INDEX(EfficiencyFunctions!D$2:D$206,$B695+1),INDEX(EfficiencyFunctions!D$2:D$206,$B695))-INDEX(EfficiencyFunctions!D$2:D$206,$B695))/($E695-$C695)*($A695-$C695)+INDEX(EfficiencyFunctions!D$2:D$206,$B695)),(IF($B695&lt;206,INDEX(EfficiencyFunctions!D$2:D$206,$B695+1),INDEX(EfficiencyFunctions!D$2:D$206,$B695))-INDEX(EfficiencyFunctions!D$2:D$206,$B695))/($E695-$C695)*($A695-$C695)+INDEX(EfficiencyFunctions!D$2:D$206,$B695),0)</f>
        <v>0</v>
      </c>
      <c r="J695">
        <f>IF(ISNUMBER((IF($B695&lt;206,INDEX(EfficiencyFunctions!E$2:E$206,$B695+1),INDEX(EfficiencyFunctions!E$2:E$206,$B695))-INDEX(EfficiencyFunctions!E$2:E$206,$B695))/($E695-$C695)*($A695-$C695)+INDEX(EfficiencyFunctions!E$2:E$206,$B695)),(IF($B695&lt;206,INDEX(EfficiencyFunctions!E$2:E$206,$B695+1),INDEX(EfficiencyFunctions!E$2:E$206,$B695))-INDEX(EfficiencyFunctions!E$2:E$206,$B695))/($E695-$C695)*($A695-$C695)+INDEX(EfficiencyFunctions!E$2:E$206,$B695),0)</f>
        <v>0</v>
      </c>
      <c r="K695">
        <f>IF(ISNUMBER((IF($B695&lt;206,INDEX(EfficiencyFunctions!F$2:F$206,$B695+1),INDEX(EfficiencyFunctions!F$2:F$206,$B695))-INDEX(EfficiencyFunctions!F$2:F$206,$B695))/($E695-$C695)*($A695-$C695)+INDEX(EfficiencyFunctions!F$2:F$206,$B695)),(IF($B695&lt;206,INDEX(EfficiencyFunctions!F$2:F$206,$B695+1),INDEX(EfficiencyFunctions!F$2:F$206,$B695))-INDEX(EfficiencyFunctions!F$2:F$206,$B695))/($E695-$C695)*($A695-$C695)+INDEX(EfficiencyFunctions!F$2:F$206,$B695),0)</f>
        <v>0</v>
      </c>
      <c r="L695">
        <f t="shared" si="21"/>
        <v>0</v>
      </c>
      <c r="M695">
        <f>IF(ISNUMBER(MainDisplay!I695),MainDisplay!I695*MainDisplay!$A$5/(683*SUMPRODUCT('Interpolated data'!G$3:G$1003,'Interpolated data'!L$3:L$1003,MainDisplay!I$3:I$1003)),0)</f>
        <v>0</v>
      </c>
    </row>
    <row r="696" spans="1:13" x14ac:dyDescent="0.25">
      <c r="A696" t="str">
        <f>IF(ISNUMBER(MainDisplay!G696),MainDisplay!G696,"")</f>
        <v/>
      </c>
      <c r="B696" t="e">
        <f>MATCH($A696,EfficiencyFunctions!$A$2:$A$206,1)</f>
        <v>#N/A</v>
      </c>
      <c r="C696" t="e">
        <f>INDEX(EfficiencyFunctions!$A$2:$A$206,B696)</f>
        <v>#N/A</v>
      </c>
      <c r="D696" t="e">
        <f>INDEX(EfficiencyFunctions!$B$2:$B$206,B696)</f>
        <v>#N/A</v>
      </c>
      <c r="E696" t="e">
        <f>IF(B696&lt;206,INDEX(EfficiencyFunctions!$A$2:$A$206,B696+1),1000000)</f>
        <v>#N/A</v>
      </c>
      <c r="F696" t="e">
        <f>IF(B696&lt;206,INDEX(EfficiencyFunctions!$B$2:$B$206,B696+1),INDEX(EfficiencyFunctions!$B$2:$B$206,B696))</f>
        <v>#N/A</v>
      </c>
      <c r="G696">
        <f t="shared" si="20"/>
        <v>0</v>
      </c>
      <c r="H696">
        <f>IF(ISNUMBER((IF($B696&lt;206,INDEX(EfficiencyFunctions!C$2:C$206,$B696+1),INDEX(EfficiencyFunctions!C$2:C$206,$B696))-INDEX(EfficiencyFunctions!C$2:C$206,$B696))/($E696-$C696)*($A696-$C696)+INDEX(EfficiencyFunctions!C$2:C$206,$B696)),(IF($B696&lt;206,INDEX(EfficiencyFunctions!C$2:C$206,$B696+1),INDEX(EfficiencyFunctions!C$2:C$206,$B696))-INDEX(EfficiencyFunctions!C$2:C$206,$B696))/($E696-$C696)*($A696-$C696)+INDEX(EfficiencyFunctions!C$2:C$206,$B696),0)</f>
        <v>0</v>
      </c>
      <c r="I696">
        <f>IF(ISNUMBER((IF($B696&lt;206,INDEX(EfficiencyFunctions!D$2:D$206,$B696+1),INDEX(EfficiencyFunctions!D$2:D$206,$B696))-INDEX(EfficiencyFunctions!D$2:D$206,$B696))/($E696-$C696)*($A696-$C696)+INDEX(EfficiencyFunctions!D$2:D$206,$B696)),(IF($B696&lt;206,INDEX(EfficiencyFunctions!D$2:D$206,$B696+1),INDEX(EfficiencyFunctions!D$2:D$206,$B696))-INDEX(EfficiencyFunctions!D$2:D$206,$B696))/($E696-$C696)*($A696-$C696)+INDEX(EfficiencyFunctions!D$2:D$206,$B696),0)</f>
        <v>0</v>
      </c>
      <c r="J696">
        <f>IF(ISNUMBER((IF($B696&lt;206,INDEX(EfficiencyFunctions!E$2:E$206,$B696+1),INDEX(EfficiencyFunctions!E$2:E$206,$B696))-INDEX(EfficiencyFunctions!E$2:E$206,$B696))/($E696-$C696)*($A696-$C696)+INDEX(EfficiencyFunctions!E$2:E$206,$B696)),(IF($B696&lt;206,INDEX(EfficiencyFunctions!E$2:E$206,$B696+1),INDEX(EfficiencyFunctions!E$2:E$206,$B696))-INDEX(EfficiencyFunctions!E$2:E$206,$B696))/($E696-$C696)*($A696-$C696)+INDEX(EfficiencyFunctions!E$2:E$206,$B696),0)</f>
        <v>0</v>
      </c>
      <c r="K696">
        <f>IF(ISNUMBER((IF($B696&lt;206,INDEX(EfficiencyFunctions!F$2:F$206,$B696+1),INDEX(EfficiencyFunctions!F$2:F$206,$B696))-INDEX(EfficiencyFunctions!F$2:F$206,$B696))/($E696-$C696)*($A696-$C696)+INDEX(EfficiencyFunctions!F$2:F$206,$B696)),(IF($B696&lt;206,INDEX(EfficiencyFunctions!F$2:F$206,$B696+1),INDEX(EfficiencyFunctions!F$2:F$206,$B696))-INDEX(EfficiencyFunctions!F$2:F$206,$B696))/($E696-$C696)*($A696-$C696)+INDEX(EfficiencyFunctions!F$2:F$206,$B696),0)</f>
        <v>0</v>
      </c>
      <c r="L696">
        <f t="shared" si="21"/>
        <v>0</v>
      </c>
      <c r="M696">
        <f>IF(ISNUMBER(MainDisplay!I696),MainDisplay!I696*MainDisplay!$A$5/(683*SUMPRODUCT('Interpolated data'!G$3:G$1003,'Interpolated data'!L$3:L$1003,MainDisplay!I$3:I$1003)),0)</f>
        <v>0</v>
      </c>
    </row>
    <row r="697" spans="1:13" x14ac:dyDescent="0.25">
      <c r="A697" t="str">
        <f>IF(ISNUMBER(MainDisplay!G697),MainDisplay!G697,"")</f>
        <v/>
      </c>
      <c r="B697" t="e">
        <f>MATCH($A697,EfficiencyFunctions!$A$2:$A$206,1)</f>
        <v>#N/A</v>
      </c>
      <c r="C697" t="e">
        <f>INDEX(EfficiencyFunctions!$A$2:$A$206,B697)</f>
        <v>#N/A</v>
      </c>
      <c r="D697" t="e">
        <f>INDEX(EfficiencyFunctions!$B$2:$B$206,B697)</f>
        <v>#N/A</v>
      </c>
      <c r="E697" t="e">
        <f>IF(B697&lt;206,INDEX(EfficiencyFunctions!$A$2:$A$206,B697+1),1000000)</f>
        <v>#N/A</v>
      </c>
      <c r="F697" t="e">
        <f>IF(B697&lt;206,INDEX(EfficiencyFunctions!$B$2:$B$206,B697+1),INDEX(EfficiencyFunctions!$B$2:$B$206,B697))</f>
        <v>#N/A</v>
      </c>
      <c r="G697">
        <f t="shared" si="20"/>
        <v>0</v>
      </c>
      <c r="H697">
        <f>IF(ISNUMBER((IF($B697&lt;206,INDEX(EfficiencyFunctions!C$2:C$206,$B697+1),INDEX(EfficiencyFunctions!C$2:C$206,$B697))-INDEX(EfficiencyFunctions!C$2:C$206,$B697))/($E697-$C697)*($A697-$C697)+INDEX(EfficiencyFunctions!C$2:C$206,$B697)),(IF($B697&lt;206,INDEX(EfficiencyFunctions!C$2:C$206,$B697+1),INDEX(EfficiencyFunctions!C$2:C$206,$B697))-INDEX(EfficiencyFunctions!C$2:C$206,$B697))/($E697-$C697)*($A697-$C697)+INDEX(EfficiencyFunctions!C$2:C$206,$B697),0)</f>
        <v>0</v>
      </c>
      <c r="I697">
        <f>IF(ISNUMBER((IF($B697&lt;206,INDEX(EfficiencyFunctions!D$2:D$206,$B697+1),INDEX(EfficiencyFunctions!D$2:D$206,$B697))-INDEX(EfficiencyFunctions!D$2:D$206,$B697))/($E697-$C697)*($A697-$C697)+INDEX(EfficiencyFunctions!D$2:D$206,$B697)),(IF($B697&lt;206,INDEX(EfficiencyFunctions!D$2:D$206,$B697+1),INDEX(EfficiencyFunctions!D$2:D$206,$B697))-INDEX(EfficiencyFunctions!D$2:D$206,$B697))/($E697-$C697)*($A697-$C697)+INDEX(EfficiencyFunctions!D$2:D$206,$B697),0)</f>
        <v>0</v>
      </c>
      <c r="J697">
        <f>IF(ISNUMBER((IF($B697&lt;206,INDEX(EfficiencyFunctions!E$2:E$206,$B697+1),INDEX(EfficiencyFunctions!E$2:E$206,$B697))-INDEX(EfficiencyFunctions!E$2:E$206,$B697))/($E697-$C697)*($A697-$C697)+INDEX(EfficiencyFunctions!E$2:E$206,$B697)),(IF($B697&lt;206,INDEX(EfficiencyFunctions!E$2:E$206,$B697+1),INDEX(EfficiencyFunctions!E$2:E$206,$B697))-INDEX(EfficiencyFunctions!E$2:E$206,$B697))/($E697-$C697)*($A697-$C697)+INDEX(EfficiencyFunctions!E$2:E$206,$B697),0)</f>
        <v>0</v>
      </c>
      <c r="K697">
        <f>IF(ISNUMBER((IF($B697&lt;206,INDEX(EfficiencyFunctions!F$2:F$206,$B697+1),INDEX(EfficiencyFunctions!F$2:F$206,$B697))-INDEX(EfficiencyFunctions!F$2:F$206,$B697))/($E697-$C697)*($A697-$C697)+INDEX(EfficiencyFunctions!F$2:F$206,$B697)),(IF($B697&lt;206,INDEX(EfficiencyFunctions!F$2:F$206,$B697+1),INDEX(EfficiencyFunctions!F$2:F$206,$B697))-INDEX(EfficiencyFunctions!F$2:F$206,$B697))/($E697-$C697)*($A697-$C697)+INDEX(EfficiencyFunctions!F$2:F$206,$B697),0)</f>
        <v>0</v>
      </c>
      <c r="L697">
        <f t="shared" si="21"/>
        <v>0</v>
      </c>
      <c r="M697">
        <f>IF(ISNUMBER(MainDisplay!I697),MainDisplay!I697*MainDisplay!$A$5/(683*SUMPRODUCT('Interpolated data'!G$3:G$1003,'Interpolated data'!L$3:L$1003,MainDisplay!I$3:I$1003)),0)</f>
        <v>0</v>
      </c>
    </row>
    <row r="698" spans="1:13" x14ac:dyDescent="0.25">
      <c r="A698" t="str">
        <f>IF(ISNUMBER(MainDisplay!G698),MainDisplay!G698,"")</f>
        <v/>
      </c>
      <c r="B698" t="e">
        <f>MATCH($A698,EfficiencyFunctions!$A$2:$A$206,1)</f>
        <v>#N/A</v>
      </c>
      <c r="C698" t="e">
        <f>INDEX(EfficiencyFunctions!$A$2:$A$206,B698)</f>
        <v>#N/A</v>
      </c>
      <c r="D698" t="e">
        <f>INDEX(EfficiencyFunctions!$B$2:$B$206,B698)</f>
        <v>#N/A</v>
      </c>
      <c r="E698" t="e">
        <f>IF(B698&lt;206,INDEX(EfficiencyFunctions!$A$2:$A$206,B698+1),1000000)</f>
        <v>#N/A</v>
      </c>
      <c r="F698" t="e">
        <f>IF(B698&lt;206,INDEX(EfficiencyFunctions!$B$2:$B$206,B698+1),INDEX(EfficiencyFunctions!$B$2:$B$206,B698))</f>
        <v>#N/A</v>
      </c>
      <c r="G698">
        <f t="shared" si="20"/>
        <v>0</v>
      </c>
      <c r="H698">
        <f>IF(ISNUMBER((IF($B698&lt;206,INDEX(EfficiencyFunctions!C$2:C$206,$B698+1),INDEX(EfficiencyFunctions!C$2:C$206,$B698))-INDEX(EfficiencyFunctions!C$2:C$206,$B698))/($E698-$C698)*($A698-$C698)+INDEX(EfficiencyFunctions!C$2:C$206,$B698)),(IF($B698&lt;206,INDEX(EfficiencyFunctions!C$2:C$206,$B698+1),INDEX(EfficiencyFunctions!C$2:C$206,$B698))-INDEX(EfficiencyFunctions!C$2:C$206,$B698))/($E698-$C698)*($A698-$C698)+INDEX(EfficiencyFunctions!C$2:C$206,$B698),0)</f>
        <v>0</v>
      </c>
      <c r="I698">
        <f>IF(ISNUMBER((IF($B698&lt;206,INDEX(EfficiencyFunctions!D$2:D$206,$B698+1),INDEX(EfficiencyFunctions!D$2:D$206,$B698))-INDEX(EfficiencyFunctions!D$2:D$206,$B698))/($E698-$C698)*($A698-$C698)+INDEX(EfficiencyFunctions!D$2:D$206,$B698)),(IF($B698&lt;206,INDEX(EfficiencyFunctions!D$2:D$206,$B698+1),INDEX(EfficiencyFunctions!D$2:D$206,$B698))-INDEX(EfficiencyFunctions!D$2:D$206,$B698))/($E698-$C698)*($A698-$C698)+INDEX(EfficiencyFunctions!D$2:D$206,$B698),0)</f>
        <v>0</v>
      </c>
      <c r="J698">
        <f>IF(ISNUMBER((IF($B698&lt;206,INDEX(EfficiencyFunctions!E$2:E$206,$B698+1),INDEX(EfficiencyFunctions!E$2:E$206,$B698))-INDEX(EfficiencyFunctions!E$2:E$206,$B698))/($E698-$C698)*($A698-$C698)+INDEX(EfficiencyFunctions!E$2:E$206,$B698)),(IF($B698&lt;206,INDEX(EfficiencyFunctions!E$2:E$206,$B698+1),INDEX(EfficiencyFunctions!E$2:E$206,$B698))-INDEX(EfficiencyFunctions!E$2:E$206,$B698))/($E698-$C698)*($A698-$C698)+INDEX(EfficiencyFunctions!E$2:E$206,$B698),0)</f>
        <v>0</v>
      </c>
      <c r="K698">
        <f>IF(ISNUMBER((IF($B698&lt;206,INDEX(EfficiencyFunctions!F$2:F$206,$B698+1),INDEX(EfficiencyFunctions!F$2:F$206,$B698))-INDEX(EfficiencyFunctions!F$2:F$206,$B698))/($E698-$C698)*($A698-$C698)+INDEX(EfficiencyFunctions!F$2:F$206,$B698)),(IF($B698&lt;206,INDEX(EfficiencyFunctions!F$2:F$206,$B698+1),INDEX(EfficiencyFunctions!F$2:F$206,$B698))-INDEX(EfficiencyFunctions!F$2:F$206,$B698))/($E698-$C698)*($A698-$C698)+INDEX(EfficiencyFunctions!F$2:F$206,$B698),0)</f>
        <v>0</v>
      </c>
      <c r="L698">
        <f t="shared" si="21"/>
        <v>0</v>
      </c>
      <c r="M698">
        <f>IF(ISNUMBER(MainDisplay!I698),MainDisplay!I698*MainDisplay!$A$5/(683*SUMPRODUCT('Interpolated data'!G$3:G$1003,'Interpolated data'!L$3:L$1003,MainDisplay!I$3:I$1003)),0)</f>
        <v>0</v>
      </c>
    </row>
    <row r="699" spans="1:13" x14ac:dyDescent="0.25">
      <c r="A699" t="str">
        <f>IF(ISNUMBER(MainDisplay!G699),MainDisplay!G699,"")</f>
        <v/>
      </c>
      <c r="B699" t="e">
        <f>MATCH($A699,EfficiencyFunctions!$A$2:$A$206,1)</f>
        <v>#N/A</v>
      </c>
      <c r="C699" t="e">
        <f>INDEX(EfficiencyFunctions!$A$2:$A$206,B699)</f>
        <v>#N/A</v>
      </c>
      <c r="D699" t="e">
        <f>INDEX(EfficiencyFunctions!$B$2:$B$206,B699)</f>
        <v>#N/A</v>
      </c>
      <c r="E699" t="e">
        <f>IF(B699&lt;206,INDEX(EfficiencyFunctions!$A$2:$A$206,B699+1),1000000)</f>
        <v>#N/A</v>
      </c>
      <c r="F699" t="e">
        <f>IF(B699&lt;206,INDEX(EfficiencyFunctions!$B$2:$B$206,B699+1),INDEX(EfficiencyFunctions!$B$2:$B$206,B699))</f>
        <v>#N/A</v>
      </c>
      <c r="G699">
        <f t="shared" si="20"/>
        <v>0</v>
      </c>
      <c r="H699">
        <f>IF(ISNUMBER((IF($B699&lt;206,INDEX(EfficiencyFunctions!C$2:C$206,$B699+1),INDEX(EfficiencyFunctions!C$2:C$206,$B699))-INDEX(EfficiencyFunctions!C$2:C$206,$B699))/($E699-$C699)*($A699-$C699)+INDEX(EfficiencyFunctions!C$2:C$206,$B699)),(IF($B699&lt;206,INDEX(EfficiencyFunctions!C$2:C$206,$B699+1),INDEX(EfficiencyFunctions!C$2:C$206,$B699))-INDEX(EfficiencyFunctions!C$2:C$206,$B699))/($E699-$C699)*($A699-$C699)+INDEX(EfficiencyFunctions!C$2:C$206,$B699),0)</f>
        <v>0</v>
      </c>
      <c r="I699">
        <f>IF(ISNUMBER((IF($B699&lt;206,INDEX(EfficiencyFunctions!D$2:D$206,$B699+1),INDEX(EfficiencyFunctions!D$2:D$206,$B699))-INDEX(EfficiencyFunctions!D$2:D$206,$B699))/($E699-$C699)*($A699-$C699)+INDEX(EfficiencyFunctions!D$2:D$206,$B699)),(IF($B699&lt;206,INDEX(EfficiencyFunctions!D$2:D$206,$B699+1),INDEX(EfficiencyFunctions!D$2:D$206,$B699))-INDEX(EfficiencyFunctions!D$2:D$206,$B699))/($E699-$C699)*($A699-$C699)+INDEX(EfficiencyFunctions!D$2:D$206,$B699),0)</f>
        <v>0</v>
      </c>
      <c r="J699">
        <f>IF(ISNUMBER((IF($B699&lt;206,INDEX(EfficiencyFunctions!E$2:E$206,$B699+1),INDEX(EfficiencyFunctions!E$2:E$206,$B699))-INDEX(EfficiencyFunctions!E$2:E$206,$B699))/($E699-$C699)*($A699-$C699)+INDEX(EfficiencyFunctions!E$2:E$206,$B699)),(IF($B699&lt;206,INDEX(EfficiencyFunctions!E$2:E$206,$B699+1),INDEX(EfficiencyFunctions!E$2:E$206,$B699))-INDEX(EfficiencyFunctions!E$2:E$206,$B699))/($E699-$C699)*($A699-$C699)+INDEX(EfficiencyFunctions!E$2:E$206,$B699),0)</f>
        <v>0</v>
      </c>
      <c r="K699">
        <f>IF(ISNUMBER((IF($B699&lt;206,INDEX(EfficiencyFunctions!F$2:F$206,$B699+1),INDEX(EfficiencyFunctions!F$2:F$206,$B699))-INDEX(EfficiencyFunctions!F$2:F$206,$B699))/($E699-$C699)*($A699-$C699)+INDEX(EfficiencyFunctions!F$2:F$206,$B699)),(IF($B699&lt;206,INDEX(EfficiencyFunctions!F$2:F$206,$B699+1),INDEX(EfficiencyFunctions!F$2:F$206,$B699))-INDEX(EfficiencyFunctions!F$2:F$206,$B699))/($E699-$C699)*($A699-$C699)+INDEX(EfficiencyFunctions!F$2:F$206,$B699),0)</f>
        <v>0</v>
      </c>
      <c r="L699">
        <f t="shared" si="21"/>
        <v>0</v>
      </c>
      <c r="M699">
        <f>IF(ISNUMBER(MainDisplay!I699),MainDisplay!I699*MainDisplay!$A$5/(683*SUMPRODUCT('Interpolated data'!G$3:G$1003,'Interpolated data'!L$3:L$1003,MainDisplay!I$3:I$1003)),0)</f>
        <v>0</v>
      </c>
    </row>
    <row r="700" spans="1:13" x14ac:dyDescent="0.25">
      <c r="A700" t="str">
        <f>IF(ISNUMBER(MainDisplay!G700),MainDisplay!G700,"")</f>
        <v/>
      </c>
      <c r="B700" t="e">
        <f>MATCH($A700,EfficiencyFunctions!$A$2:$A$206,1)</f>
        <v>#N/A</v>
      </c>
      <c r="C700" t="e">
        <f>INDEX(EfficiencyFunctions!$A$2:$A$206,B700)</f>
        <v>#N/A</v>
      </c>
      <c r="D700" t="e">
        <f>INDEX(EfficiencyFunctions!$B$2:$B$206,B700)</f>
        <v>#N/A</v>
      </c>
      <c r="E700" t="e">
        <f>IF(B700&lt;206,INDEX(EfficiencyFunctions!$A$2:$A$206,B700+1),1000000)</f>
        <v>#N/A</v>
      </c>
      <c r="F700" t="e">
        <f>IF(B700&lt;206,INDEX(EfficiencyFunctions!$B$2:$B$206,B700+1),INDEX(EfficiencyFunctions!$B$2:$B$206,B700))</f>
        <v>#N/A</v>
      </c>
      <c r="G700">
        <f t="shared" si="20"/>
        <v>0</v>
      </c>
      <c r="H700">
        <f>IF(ISNUMBER((IF($B700&lt;206,INDEX(EfficiencyFunctions!C$2:C$206,$B700+1),INDEX(EfficiencyFunctions!C$2:C$206,$B700))-INDEX(EfficiencyFunctions!C$2:C$206,$B700))/($E700-$C700)*($A700-$C700)+INDEX(EfficiencyFunctions!C$2:C$206,$B700)),(IF($B700&lt;206,INDEX(EfficiencyFunctions!C$2:C$206,$B700+1),INDEX(EfficiencyFunctions!C$2:C$206,$B700))-INDEX(EfficiencyFunctions!C$2:C$206,$B700))/($E700-$C700)*($A700-$C700)+INDEX(EfficiencyFunctions!C$2:C$206,$B700),0)</f>
        <v>0</v>
      </c>
      <c r="I700">
        <f>IF(ISNUMBER((IF($B700&lt;206,INDEX(EfficiencyFunctions!D$2:D$206,$B700+1),INDEX(EfficiencyFunctions!D$2:D$206,$B700))-INDEX(EfficiencyFunctions!D$2:D$206,$B700))/($E700-$C700)*($A700-$C700)+INDEX(EfficiencyFunctions!D$2:D$206,$B700)),(IF($B700&lt;206,INDEX(EfficiencyFunctions!D$2:D$206,$B700+1),INDEX(EfficiencyFunctions!D$2:D$206,$B700))-INDEX(EfficiencyFunctions!D$2:D$206,$B700))/($E700-$C700)*($A700-$C700)+INDEX(EfficiencyFunctions!D$2:D$206,$B700),0)</f>
        <v>0</v>
      </c>
      <c r="J700">
        <f>IF(ISNUMBER((IF($B700&lt;206,INDEX(EfficiencyFunctions!E$2:E$206,$B700+1),INDEX(EfficiencyFunctions!E$2:E$206,$B700))-INDEX(EfficiencyFunctions!E$2:E$206,$B700))/($E700-$C700)*($A700-$C700)+INDEX(EfficiencyFunctions!E$2:E$206,$B700)),(IF($B700&lt;206,INDEX(EfficiencyFunctions!E$2:E$206,$B700+1),INDEX(EfficiencyFunctions!E$2:E$206,$B700))-INDEX(EfficiencyFunctions!E$2:E$206,$B700))/($E700-$C700)*($A700-$C700)+INDEX(EfficiencyFunctions!E$2:E$206,$B700),0)</f>
        <v>0</v>
      </c>
      <c r="K700">
        <f>IF(ISNUMBER((IF($B700&lt;206,INDEX(EfficiencyFunctions!F$2:F$206,$B700+1),INDEX(EfficiencyFunctions!F$2:F$206,$B700))-INDEX(EfficiencyFunctions!F$2:F$206,$B700))/($E700-$C700)*($A700-$C700)+INDEX(EfficiencyFunctions!F$2:F$206,$B700)),(IF($B700&lt;206,INDEX(EfficiencyFunctions!F$2:F$206,$B700+1),INDEX(EfficiencyFunctions!F$2:F$206,$B700))-INDEX(EfficiencyFunctions!F$2:F$206,$B700))/($E700-$C700)*($A700-$C700)+INDEX(EfficiencyFunctions!F$2:F$206,$B700),0)</f>
        <v>0</v>
      </c>
      <c r="L700">
        <f t="shared" si="21"/>
        <v>0</v>
      </c>
      <c r="M700">
        <f>IF(ISNUMBER(MainDisplay!I700),MainDisplay!I700*MainDisplay!$A$5/(683*SUMPRODUCT('Interpolated data'!G$3:G$1003,'Interpolated data'!L$3:L$1003,MainDisplay!I$3:I$1003)),0)</f>
        <v>0</v>
      </c>
    </row>
    <row r="701" spans="1:13" x14ac:dyDescent="0.25">
      <c r="A701" t="str">
        <f>IF(ISNUMBER(MainDisplay!G701),MainDisplay!G701,"")</f>
        <v/>
      </c>
      <c r="B701" t="e">
        <f>MATCH($A701,EfficiencyFunctions!$A$2:$A$206,1)</f>
        <v>#N/A</v>
      </c>
      <c r="C701" t="e">
        <f>INDEX(EfficiencyFunctions!$A$2:$A$206,B701)</f>
        <v>#N/A</v>
      </c>
      <c r="D701" t="e">
        <f>INDEX(EfficiencyFunctions!$B$2:$B$206,B701)</f>
        <v>#N/A</v>
      </c>
      <c r="E701" t="e">
        <f>IF(B701&lt;206,INDEX(EfficiencyFunctions!$A$2:$A$206,B701+1),1000000)</f>
        <v>#N/A</v>
      </c>
      <c r="F701" t="e">
        <f>IF(B701&lt;206,INDEX(EfficiencyFunctions!$B$2:$B$206,B701+1),INDEX(EfficiencyFunctions!$B$2:$B$206,B701))</f>
        <v>#N/A</v>
      </c>
      <c r="G701">
        <f t="shared" si="20"/>
        <v>0</v>
      </c>
      <c r="H701">
        <f>IF(ISNUMBER((IF($B701&lt;206,INDEX(EfficiencyFunctions!C$2:C$206,$B701+1),INDEX(EfficiencyFunctions!C$2:C$206,$B701))-INDEX(EfficiencyFunctions!C$2:C$206,$B701))/($E701-$C701)*($A701-$C701)+INDEX(EfficiencyFunctions!C$2:C$206,$B701)),(IF($B701&lt;206,INDEX(EfficiencyFunctions!C$2:C$206,$B701+1),INDEX(EfficiencyFunctions!C$2:C$206,$B701))-INDEX(EfficiencyFunctions!C$2:C$206,$B701))/($E701-$C701)*($A701-$C701)+INDEX(EfficiencyFunctions!C$2:C$206,$B701),0)</f>
        <v>0</v>
      </c>
      <c r="I701">
        <f>IF(ISNUMBER((IF($B701&lt;206,INDEX(EfficiencyFunctions!D$2:D$206,$B701+1),INDEX(EfficiencyFunctions!D$2:D$206,$B701))-INDEX(EfficiencyFunctions!D$2:D$206,$B701))/($E701-$C701)*($A701-$C701)+INDEX(EfficiencyFunctions!D$2:D$206,$B701)),(IF($B701&lt;206,INDEX(EfficiencyFunctions!D$2:D$206,$B701+1),INDEX(EfficiencyFunctions!D$2:D$206,$B701))-INDEX(EfficiencyFunctions!D$2:D$206,$B701))/($E701-$C701)*($A701-$C701)+INDEX(EfficiencyFunctions!D$2:D$206,$B701),0)</f>
        <v>0</v>
      </c>
      <c r="J701">
        <f>IF(ISNUMBER((IF($B701&lt;206,INDEX(EfficiencyFunctions!E$2:E$206,$B701+1),INDEX(EfficiencyFunctions!E$2:E$206,$B701))-INDEX(EfficiencyFunctions!E$2:E$206,$B701))/($E701-$C701)*($A701-$C701)+INDEX(EfficiencyFunctions!E$2:E$206,$B701)),(IF($B701&lt;206,INDEX(EfficiencyFunctions!E$2:E$206,$B701+1),INDEX(EfficiencyFunctions!E$2:E$206,$B701))-INDEX(EfficiencyFunctions!E$2:E$206,$B701))/($E701-$C701)*($A701-$C701)+INDEX(EfficiencyFunctions!E$2:E$206,$B701),0)</f>
        <v>0</v>
      </c>
      <c r="K701">
        <f>IF(ISNUMBER((IF($B701&lt;206,INDEX(EfficiencyFunctions!F$2:F$206,$B701+1),INDEX(EfficiencyFunctions!F$2:F$206,$B701))-INDEX(EfficiencyFunctions!F$2:F$206,$B701))/($E701-$C701)*($A701-$C701)+INDEX(EfficiencyFunctions!F$2:F$206,$B701)),(IF($B701&lt;206,INDEX(EfficiencyFunctions!F$2:F$206,$B701+1),INDEX(EfficiencyFunctions!F$2:F$206,$B701))-INDEX(EfficiencyFunctions!F$2:F$206,$B701))/($E701-$C701)*($A701-$C701)+INDEX(EfficiencyFunctions!F$2:F$206,$B701),0)</f>
        <v>0</v>
      </c>
      <c r="L701">
        <f t="shared" si="21"/>
        <v>0</v>
      </c>
      <c r="M701">
        <f>IF(ISNUMBER(MainDisplay!I701),MainDisplay!I701*MainDisplay!$A$5/(683*SUMPRODUCT('Interpolated data'!G$3:G$1003,'Interpolated data'!L$3:L$1003,MainDisplay!I$3:I$1003)),0)</f>
        <v>0</v>
      </c>
    </row>
    <row r="702" spans="1:13" x14ac:dyDescent="0.25">
      <c r="A702" t="str">
        <f>IF(ISNUMBER(MainDisplay!G702),MainDisplay!G702,"")</f>
        <v/>
      </c>
      <c r="B702" t="e">
        <f>MATCH($A702,EfficiencyFunctions!$A$2:$A$206,1)</f>
        <v>#N/A</v>
      </c>
      <c r="C702" t="e">
        <f>INDEX(EfficiencyFunctions!$A$2:$A$206,B702)</f>
        <v>#N/A</v>
      </c>
      <c r="D702" t="e">
        <f>INDEX(EfficiencyFunctions!$B$2:$B$206,B702)</f>
        <v>#N/A</v>
      </c>
      <c r="E702" t="e">
        <f>IF(B702&lt;206,INDEX(EfficiencyFunctions!$A$2:$A$206,B702+1),1000000)</f>
        <v>#N/A</v>
      </c>
      <c r="F702" t="e">
        <f>IF(B702&lt;206,INDEX(EfficiencyFunctions!$B$2:$B$206,B702+1),INDEX(EfficiencyFunctions!$B$2:$B$206,B702))</f>
        <v>#N/A</v>
      </c>
      <c r="G702">
        <f t="shared" si="20"/>
        <v>0</v>
      </c>
      <c r="H702">
        <f>IF(ISNUMBER((IF($B702&lt;206,INDEX(EfficiencyFunctions!C$2:C$206,$B702+1),INDEX(EfficiencyFunctions!C$2:C$206,$B702))-INDEX(EfficiencyFunctions!C$2:C$206,$B702))/($E702-$C702)*($A702-$C702)+INDEX(EfficiencyFunctions!C$2:C$206,$B702)),(IF($B702&lt;206,INDEX(EfficiencyFunctions!C$2:C$206,$B702+1),INDEX(EfficiencyFunctions!C$2:C$206,$B702))-INDEX(EfficiencyFunctions!C$2:C$206,$B702))/($E702-$C702)*($A702-$C702)+INDEX(EfficiencyFunctions!C$2:C$206,$B702),0)</f>
        <v>0</v>
      </c>
      <c r="I702">
        <f>IF(ISNUMBER((IF($B702&lt;206,INDEX(EfficiencyFunctions!D$2:D$206,$B702+1),INDEX(EfficiencyFunctions!D$2:D$206,$B702))-INDEX(EfficiencyFunctions!D$2:D$206,$B702))/($E702-$C702)*($A702-$C702)+INDEX(EfficiencyFunctions!D$2:D$206,$B702)),(IF($B702&lt;206,INDEX(EfficiencyFunctions!D$2:D$206,$B702+1),INDEX(EfficiencyFunctions!D$2:D$206,$B702))-INDEX(EfficiencyFunctions!D$2:D$206,$B702))/($E702-$C702)*($A702-$C702)+INDEX(EfficiencyFunctions!D$2:D$206,$B702),0)</f>
        <v>0</v>
      </c>
      <c r="J702">
        <f>IF(ISNUMBER((IF($B702&lt;206,INDEX(EfficiencyFunctions!E$2:E$206,$B702+1),INDEX(EfficiencyFunctions!E$2:E$206,$B702))-INDEX(EfficiencyFunctions!E$2:E$206,$B702))/($E702-$C702)*($A702-$C702)+INDEX(EfficiencyFunctions!E$2:E$206,$B702)),(IF($B702&lt;206,INDEX(EfficiencyFunctions!E$2:E$206,$B702+1),INDEX(EfficiencyFunctions!E$2:E$206,$B702))-INDEX(EfficiencyFunctions!E$2:E$206,$B702))/($E702-$C702)*($A702-$C702)+INDEX(EfficiencyFunctions!E$2:E$206,$B702),0)</f>
        <v>0</v>
      </c>
      <c r="K702">
        <f>IF(ISNUMBER((IF($B702&lt;206,INDEX(EfficiencyFunctions!F$2:F$206,$B702+1),INDEX(EfficiencyFunctions!F$2:F$206,$B702))-INDEX(EfficiencyFunctions!F$2:F$206,$B702))/($E702-$C702)*($A702-$C702)+INDEX(EfficiencyFunctions!F$2:F$206,$B702)),(IF($B702&lt;206,INDEX(EfficiencyFunctions!F$2:F$206,$B702+1),INDEX(EfficiencyFunctions!F$2:F$206,$B702))-INDEX(EfficiencyFunctions!F$2:F$206,$B702))/($E702-$C702)*($A702-$C702)+INDEX(EfficiencyFunctions!F$2:F$206,$B702),0)</f>
        <v>0</v>
      </c>
      <c r="L702">
        <f t="shared" si="21"/>
        <v>0</v>
      </c>
      <c r="M702">
        <f>IF(ISNUMBER(MainDisplay!I702),MainDisplay!I702*MainDisplay!$A$5/(683*SUMPRODUCT('Interpolated data'!G$3:G$1003,'Interpolated data'!L$3:L$1003,MainDisplay!I$3:I$1003)),0)</f>
        <v>0</v>
      </c>
    </row>
    <row r="703" spans="1:13" x14ac:dyDescent="0.25">
      <c r="A703" t="str">
        <f>IF(ISNUMBER(MainDisplay!G703),MainDisplay!G703,"")</f>
        <v/>
      </c>
      <c r="B703" t="e">
        <f>MATCH($A703,EfficiencyFunctions!$A$2:$A$206,1)</f>
        <v>#N/A</v>
      </c>
      <c r="C703" t="e">
        <f>INDEX(EfficiencyFunctions!$A$2:$A$206,B703)</f>
        <v>#N/A</v>
      </c>
      <c r="D703" t="e">
        <f>INDEX(EfficiencyFunctions!$B$2:$B$206,B703)</f>
        <v>#N/A</v>
      </c>
      <c r="E703" t="e">
        <f>IF(B703&lt;206,INDEX(EfficiencyFunctions!$A$2:$A$206,B703+1),1000000)</f>
        <v>#N/A</v>
      </c>
      <c r="F703" t="e">
        <f>IF(B703&lt;206,INDEX(EfficiencyFunctions!$B$2:$B$206,B703+1),INDEX(EfficiencyFunctions!$B$2:$B$206,B703))</f>
        <v>#N/A</v>
      </c>
      <c r="G703">
        <f t="shared" si="20"/>
        <v>0</v>
      </c>
      <c r="H703">
        <f>IF(ISNUMBER((IF($B703&lt;206,INDEX(EfficiencyFunctions!C$2:C$206,$B703+1),INDEX(EfficiencyFunctions!C$2:C$206,$B703))-INDEX(EfficiencyFunctions!C$2:C$206,$B703))/($E703-$C703)*($A703-$C703)+INDEX(EfficiencyFunctions!C$2:C$206,$B703)),(IF($B703&lt;206,INDEX(EfficiencyFunctions!C$2:C$206,$B703+1),INDEX(EfficiencyFunctions!C$2:C$206,$B703))-INDEX(EfficiencyFunctions!C$2:C$206,$B703))/($E703-$C703)*($A703-$C703)+INDEX(EfficiencyFunctions!C$2:C$206,$B703),0)</f>
        <v>0</v>
      </c>
      <c r="I703">
        <f>IF(ISNUMBER((IF($B703&lt;206,INDEX(EfficiencyFunctions!D$2:D$206,$B703+1),INDEX(EfficiencyFunctions!D$2:D$206,$B703))-INDEX(EfficiencyFunctions!D$2:D$206,$B703))/($E703-$C703)*($A703-$C703)+INDEX(EfficiencyFunctions!D$2:D$206,$B703)),(IF($B703&lt;206,INDEX(EfficiencyFunctions!D$2:D$206,$B703+1),INDEX(EfficiencyFunctions!D$2:D$206,$B703))-INDEX(EfficiencyFunctions!D$2:D$206,$B703))/($E703-$C703)*($A703-$C703)+INDEX(EfficiencyFunctions!D$2:D$206,$B703),0)</f>
        <v>0</v>
      </c>
      <c r="J703">
        <f>IF(ISNUMBER((IF($B703&lt;206,INDEX(EfficiencyFunctions!E$2:E$206,$B703+1),INDEX(EfficiencyFunctions!E$2:E$206,$B703))-INDEX(EfficiencyFunctions!E$2:E$206,$B703))/($E703-$C703)*($A703-$C703)+INDEX(EfficiencyFunctions!E$2:E$206,$B703)),(IF($B703&lt;206,INDEX(EfficiencyFunctions!E$2:E$206,$B703+1),INDEX(EfficiencyFunctions!E$2:E$206,$B703))-INDEX(EfficiencyFunctions!E$2:E$206,$B703))/($E703-$C703)*($A703-$C703)+INDEX(EfficiencyFunctions!E$2:E$206,$B703),0)</f>
        <v>0</v>
      </c>
      <c r="K703">
        <f>IF(ISNUMBER((IF($B703&lt;206,INDEX(EfficiencyFunctions!F$2:F$206,$B703+1),INDEX(EfficiencyFunctions!F$2:F$206,$B703))-INDEX(EfficiencyFunctions!F$2:F$206,$B703))/($E703-$C703)*($A703-$C703)+INDEX(EfficiencyFunctions!F$2:F$206,$B703)),(IF($B703&lt;206,INDEX(EfficiencyFunctions!F$2:F$206,$B703+1),INDEX(EfficiencyFunctions!F$2:F$206,$B703))-INDEX(EfficiencyFunctions!F$2:F$206,$B703))/($E703-$C703)*($A703-$C703)+INDEX(EfficiencyFunctions!F$2:F$206,$B703),0)</f>
        <v>0</v>
      </c>
      <c r="L703">
        <f t="shared" si="21"/>
        <v>0</v>
      </c>
      <c r="M703">
        <f>IF(ISNUMBER(MainDisplay!I703),MainDisplay!I703*MainDisplay!$A$5/(683*SUMPRODUCT('Interpolated data'!G$3:G$1003,'Interpolated data'!L$3:L$1003,MainDisplay!I$3:I$1003)),0)</f>
        <v>0</v>
      </c>
    </row>
    <row r="704" spans="1:13" x14ac:dyDescent="0.25">
      <c r="A704" t="str">
        <f>IF(ISNUMBER(MainDisplay!G704),MainDisplay!G704,"")</f>
        <v/>
      </c>
      <c r="B704" t="e">
        <f>MATCH($A704,EfficiencyFunctions!$A$2:$A$206,1)</f>
        <v>#N/A</v>
      </c>
      <c r="C704" t="e">
        <f>INDEX(EfficiencyFunctions!$A$2:$A$206,B704)</f>
        <v>#N/A</v>
      </c>
      <c r="D704" t="e">
        <f>INDEX(EfficiencyFunctions!$B$2:$B$206,B704)</f>
        <v>#N/A</v>
      </c>
      <c r="E704" t="e">
        <f>IF(B704&lt;206,INDEX(EfficiencyFunctions!$A$2:$A$206,B704+1),1000000)</f>
        <v>#N/A</v>
      </c>
      <c r="F704" t="e">
        <f>IF(B704&lt;206,INDEX(EfficiencyFunctions!$B$2:$B$206,B704+1),INDEX(EfficiencyFunctions!$B$2:$B$206,B704))</f>
        <v>#N/A</v>
      </c>
      <c r="G704">
        <f t="shared" si="20"/>
        <v>0</v>
      </c>
      <c r="H704">
        <f>IF(ISNUMBER((IF($B704&lt;206,INDEX(EfficiencyFunctions!C$2:C$206,$B704+1),INDEX(EfficiencyFunctions!C$2:C$206,$B704))-INDEX(EfficiencyFunctions!C$2:C$206,$B704))/($E704-$C704)*($A704-$C704)+INDEX(EfficiencyFunctions!C$2:C$206,$B704)),(IF($B704&lt;206,INDEX(EfficiencyFunctions!C$2:C$206,$B704+1),INDEX(EfficiencyFunctions!C$2:C$206,$B704))-INDEX(EfficiencyFunctions!C$2:C$206,$B704))/($E704-$C704)*($A704-$C704)+INDEX(EfficiencyFunctions!C$2:C$206,$B704),0)</f>
        <v>0</v>
      </c>
      <c r="I704">
        <f>IF(ISNUMBER((IF($B704&lt;206,INDEX(EfficiencyFunctions!D$2:D$206,$B704+1),INDEX(EfficiencyFunctions!D$2:D$206,$B704))-INDEX(EfficiencyFunctions!D$2:D$206,$B704))/($E704-$C704)*($A704-$C704)+INDEX(EfficiencyFunctions!D$2:D$206,$B704)),(IF($B704&lt;206,INDEX(EfficiencyFunctions!D$2:D$206,$B704+1),INDEX(EfficiencyFunctions!D$2:D$206,$B704))-INDEX(EfficiencyFunctions!D$2:D$206,$B704))/($E704-$C704)*($A704-$C704)+INDEX(EfficiencyFunctions!D$2:D$206,$B704),0)</f>
        <v>0</v>
      </c>
      <c r="J704">
        <f>IF(ISNUMBER((IF($B704&lt;206,INDEX(EfficiencyFunctions!E$2:E$206,$B704+1),INDEX(EfficiencyFunctions!E$2:E$206,$B704))-INDEX(EfficiencyFunctions!E$2:E$206,$B704))/($E704-$C704)*($A704-$C704)+INDEX(EfficiencyFunctions!E$2:E$206,$B704)),(IF($B704&lt;206,INDEX(EfficiencyFunctions!E$2:E$206,$B704+1),INDEX(EfficiencyFunctions!E$2:E$206,$B704))-INDEX(EfficiencyFunctions!E$2:E$206,$B704))/($E704-$C704)*($A704-$C704)+INDEX(EfficiencyFunctions!E$2:E$206,$B704),0)</f>
        <v>0</v>
      </c>
      <c r="K704">
        <f>IF(ISNUMBER((IF($B704&lt;206,INDEX(EfficiencyFunctions!F$2:F$206,$B704+1),INDEX(EfficiencyFunctions!F$2:F$206,$B704))-INDEX(EfficiencyFunctions!F$2:F$206,$B704))/($E704-$C704)*($A704-$C704)+INDEX(EfficiencyFunctions!F$2:F$206,$B704)),(IF($B704&lt;206,INDEX(EfficiencyFunctions!F$2:F$206,$B704+1),INDEX(EfficiencyFunctions!F$2:F$206,$B704))-INDEX(EfficiencyFunctions!F$2:F$206,$B704))/($E704-$C704)*($A704-$C704)+INDEX(EfficiencyFunctions!F$2:F$206,$B704),0)</f>
        <v>0</v>
      </c>
      <c r="L704">
        <f t="shared" si="21"/>
        <v>0</v>
      </c>
      <c r="M704">
        <f>IF(ISNUMBER(MainDisplay!I704),MainDisplay!I704*MainDisplay!$A$5/(683*SUMPRODUCT('Interpolated data'!G$3:G$1003,'Interpolated data'!L$3:L$1003,MainDisplay!I$3:I$1003)),0)</f>
        <v>0</v>
      </c>
    </row>
    <row r="705" spans="1:13" x14ac:dyDescent="0.25">
      <c r="A705" t="str">
        <f>IF(ISNUMBER(MainDisplay!G705),MainDisplay!G705,"")</f>
        <v/>
      </c>
      <c r="B705" t="e">
        <f>MATCH($A705,EfficiencyFunctions!$A$2:$A$206,1)</f>
        <v>#N/A</v>
      </c>
      <c r="C705" t="e">
        <f>INDEX(EfficiencyFunctions!$A$2:$A$206,B705)</f>
        <v>#N/A</v>
      </c>
      <c r="D705" t="e">
        <f>INDEX(EfficiencyFunctions!$B$2:$B$206,B705)</f>
        <v>#N/A</v>
      </c>
      <c r="E705" t="e">
        <f>IF(B705&lt;206,INDEX(EfficiencyFunctions!$A$2:$A$206,B705+1),1000000)</f>
        <v>#N/A</v>
      </c>
      <c r="F705" t="e">
        <f>IF(B705&lt;206,INDEX(EfficiencyFunctions!$B$2:$B$206,B705+1),INDEX(EfficiencyFunctions!$B$2:$B$206,B705))</f>
        <v>#N/A</v>
      </c>
      <c r="G705">
        <f t="shared" si="20"/>
        <v>0</v>
      </c>
      <c r="H705">
        <f>IF(ISNUMBER((IF($B705&lt;206,INDEX(EfficiencyFunctions!C$2:C$206,$B705+1),INDEX(EfficiencyFunctions!C$2:C$206,$B705))-INDEX(EfficiencyFunctions!C$2:C$206,$B705))/($E705-$C705)*($A705-$C705)+INDEX(EfficiencyFunctions!C$2:C$206,$B705)),(IF($B705&lt;206,INDEX(EfficiencyFunctions!C$2:C$206,$B705+1),INDEX(EfficiencyFunctions!C$2:C$206,$B705))-INDEX(EfficiencyFunctions!C$2:C$206,$B705))/($E705-$C705)*($A705-$C705)+INDEX(EfficiencyFunctions!C$2:C$206,$B705),0)</f>
        <v>0</v>
      </c>
      <c r="I705">
        <f>IF(ISNUMBER((IF($B705&lt;206,INDEX(EfficiencyFunctions!D$2:D$206,$B705+1),INDEX(EfficiencyFunctions!D$2:D$206,$B705))-INDEX(EfficiencyFunctions!D$2:D$206,$B705))/($E705-$C705)*($A705-$C705)+INDEX(EfficiencyFunctions!D$2:D$206,$B705)),(IF($B705&lt;206,INDEX(EfficiencyFunctions!D$2:D$206,$B705+1),INDEX(EfficiencyFunctions!D$2:D$206,$B705))-INDEX(EfficiencyFunctions!D$2:D$206,$B705))/($E705-$C705)*($A705-$C705)+INDEX(EfficiencyFunctions!D$2:D$206,$B705),0)</f>
        <v>0</v>
      </c>
      <c r="J705">
        <f>IF(ISNUMBER((IF($B705&lt;206,INDEX(EfficiencyFunctions!E$2:E$206,$B705+1),INDEX(EfficiencyFunctions!E$2:E$206,$B705))-INDEX(EfficiencyFunctions!E$2:E$206,$B705))/($E705-$C705)*($A705-$C705)+INDEX(EfficiencyFunctions!E$2:E$206,$B705)),(IF($B705&lt;206,INDEX(EfficiencyFunctions!E$2:E$206,$B705+1),INDEX(EfficiencyFunctions!E$2:E$206,$B705))-INDEX(EfficiencyFunctions!E$2:E$206,$B705))/($E705-$C705)*($A705-$C705)+INDEX(EfficiencyFunctions!E$2:E$206,$B705),0)</f>
        <v>0</v>
      </c>
      <c r="K705">
        <f>IF(ISNUMBER((IF($B705&lt;206,INDEX(EfficiencyFunctions!F$2:F$206,$B705+1),INDEX(EfficiencyFunctions!F$2:F$206,$B705))-INDEX(EfficiencyFunctions!F$2:F$206,$B705))/($E705-$C705)*($A705-$C705)+INDEX(EfficiencyFunctions!F$2:F$206,$B705)),(IF($B705&lt;206,INDEX(EfficiencyFunctions!F$2:F$206,$B705+1),INDEX(EfficiencyFunctions!F$2:F$206,$B705))-INDEX(EfficiencyFunctions!F$2:F$206,$B705))/($E705-$C705)*($A705-$C705)+INDEX(EfficiencyFunctions!F$2:F$206,$B705),0)</f>
        <v>0</v>
      </c>
      <c r="L705">
        <f t="shared" si="21"/>
        <v>0</v>
      </c>
      <c r="M705">
        <f>IF(ISNUMBER(MainDisplay!I705),MainDisplay!I705*MainDisplay!$A$5/(683*SUMPRODUCT('Interpolated data'!G$3:G$1003,'Interpolated data'!L$3:L$1003,MainDisplay!I$3:I$1003)),0)</f>
        <v>0</v>
      </c>
    </row>
    <row r="706" spans="1:13" x14ac:dyDescent="0.25">
      <c r="A706" t="str">
        <f>IF(ISNUMBER(MainDisplay!G706),MainDisplay!G706,"")</f>
        <v/>
      </c>
      <c r="B706" t="e">
        <f>MATCH($A706,EfficiencyFunctions!$A$2:$A$206,1)</f>
        <v>#N/A</v>
      </c>
      <c r="C706" t="e">
        <f>INDEX(EfficiencyFunctions!$A$2:$A$206,B706)</f>
        <v>#N/A</v>
      </c>
      <c r="D706" t="e">
        <f>INDEX(EfficiencyFunctions!$B$2:$B$206,B706)</f>
        <v>#N/A</v>
      </c>
      <c r="E706" t="e">
        <f>IF(B706&lt;206,INDEX(EfficiencyFunctions!$A$2:$A$206,B706+1),1000000)</f>
        <v>#N/A</v>
      </c>
      <c r="F706" t="e">
        <f>IF(B706&lt;206,INDEX(EfficiencyFunctions!$B$2:$B$206,B706+1),INDEX(EfficiencyFunctions!$B$2:$B$206,B706))</f>
        <v>#N/A</v>
      </c>
      <c r="G706">
        <f t="shared" si="20"/>
        <v>0</v>
      </c>
      <c r="H706">
        <f>IF(ISNUMBER((IF($B706&lt;206,INDEX(EfficiencyFunctions!C$2:C$206,$B706+1),INDEX(EfficiencyFunctions!C$2:C$206,$B706))-INDEX(EfficiencyFunctions!C$2:C$206,$B706))/($E706-$C706)*($A706-$C706)+INDEX(EfficiencyFunctions!C$2:C$206,$B706)),(IF($B706&lt;206,INDEX(EfficiencyFunctions!C$2:C$206,$B706+1),INDEX(EfficiencyFunctions!C$2:C$206,$B706))-INDEX(EfficiencyFunctions!C$2:C$206,$B706))/($E706-$C706)*($A706-$C706)+INDEX(EfficiencyFunctions!C$2:C$206,$B706),0)</f>
        <v>0</v>
      </c>
      <c r="I706">
        <f>IF(ISNUMBER((IF($B706&lt;206,INDEX(EfficiencyFunctions!D$2:D$206,$B706+1),INDEX(EfficiencyFunctions!D$2:D$206,$B706))-INDEX(EfficiencyFunctions!D$2:D$206,$B706))/($E706-$C706)*($A706-$C706)+INDEX(EfficiencyFunctions!D$2:D$206,$B706)),(IF($B706&lt;206,INDEX(EfficiencyFunctions!D$2:D$206,$B706+1),INDEX(EfficiencyFunctions!D$2:D$206,$B706))-INDEX(EfficiencyFunctions!D$2:D$206,$B706))/($E706-$C706)*($A706-$C706)+INDEX(EfficiencyFunctions!D$2:D$206,$B706),0)</f>
        <v>0</v>
      </c>
      <c r="J706">
        <f>IF(ISNUMBER((IF($B706&lt;206,INDEX(EfficiencyFunctions!E$2:E$206,$B706+1),INDEX(EfficiencyFunctions!E$2:E$206,$B706))-INDEX(EfficiencyFunctions!E$2:E$206,$B706))/($E706-$C706)*($A706-$C706)+INDEX(EfficiencyFunctions!E$2:E$206,$B706)),(IF($B706&lt;206,INDEX(EfficiencyFunctions!E$2:E$206,$B706+1),INDEX(EfficiencyFunctions!E$2:E$206,$B706))-INDEX(EfficiencyFunctions!E$2:E$206,$B706))/($E706-$C706)*($A706-$C706)+INDEX(EfficiencyFunctions!E$2:E$206,$B706),0)</f>
        <v>0</v>
      </c>
      <c r="K706">
        <f>IF(ISNUMBER((IF($B706&lt;206,INDEX(EfficiencyFunctions!F$2:F$206,$B706+1),INDEX(EfficiencyFunctions!F$2:F$206,$B706))-INDEX(EfficiencyFunctions!F$2:F$206,$B706))/($E706-$C706)*($A706-$C706)+INDEX(EfficiencyFunctions!F$2:F$206,$B706)),(IF($B706&lt;206,INDEX(EfficiencyFunctions!F$2:F$206,$B706+1),INDEX(EfficiencyFunctions!F$2:F$206,$B706))-INDEX(EfficiencyFunctions!F$2:F$206,$B706))/($E706-$C706)*($A706-$C706)+INDEX(EfficiencyFunctions!F$2:F$206,$B706),0)</f>
        <v>0</v>
      </c>
      <c r="L706">
        <f t="shared" si="21"/>
        <v>0</v>
      </c>
      <c r="M706">
        <f>IF(ISNUMBER(MainDisplay!I706),MainDisplay!I706*MainDisplay!$A$5/(683*SUMPRODUCT('Interpolated data'!G$3:G$1003,'Interpolated data'!L$3:L$1003,MainDisplay!I$3:I$1003)),0)</f>
        <v>0</v>
      </c>
    </row>
    <row r="707" spans="1:13" x14ac:dyDescent="0.25">
      <c r="A707" t="str">
        <f>IF(ISNUMBER(MainDisplay!G707),MainDisplay!G707,"")</f>
        <v/>
      </c>
      <c r="B707" t="e">
        <f>MATCH($A707,EfficiencyFunctions!$A$2:$A$206,1)</f>
        <v>#N/A</v>
      </c>
      <c r="C707" t="e">
        <f>INDEX(EfficiencyFunctions!$A$2:$A$206,B707)</f>
        <v>#N/A</v>
      </c>
      <c r="D707" t="e">
        <f>INDEX(EfficiencyFunctions!$B$2:$B$206,B707)</f>
        <v>#N/A</v>
      </c>
      <c r="E707" t="e">
        <f>IF(B707&lt;206,INDEX(EfficiencyFunctions!$A$2:$A$206,B707+1),1000000)</f>
        <v>#N/A</v>
      </c>
      <c r="F707" t="e">
        <f>IF(B707&lt;206,INDEX(EfficiencyFunctions!$B$2:$B$206,B707+1),INDEX(EfficiencyFunctions!$B$2:$B$206,B707))</f>
        <v>#N/A</v>
      </c>
      <c r="G707">
        <f t="shared" si="20"/>
        <v>0</v>
      </c>
      <c r="H707">
        <f>IF(ISNUMBER((IF($B707&lt;206,INDEX(EfficiencyFunctions!C$2:C$206,$B707+1),INDEX(EfficiencyFunctions!C$2:C$206,$B707))-INDEX(EfficiencyFunctions!C$2:C$206,$B707))/($E707-$C707)*($A707-$C707)+INDEX(EfficiencyFunctions!C$2:C$206,$B707)),(IF($B707&lt;206,INDEX(EfficiencyFunctions!C$2:C$206,$B707+1),INDEX(EfficiencyFunctions!C$2:C$206,$B707))-INDEX(EfficiencyFunctions!C$2:C$206,$B707))/($E707-$C707)*($A707-$C707)+INDEX(EfficiencyFunctions!C$2:C$206,$B707),0)</f>
        <v>0</v>
      </c>
      <c r="I707">
        <f>IF(ISNUMBER((IF($B707&lt;206,INDEX(EfficiencyFunctions!D$2:D$206,$B707+1),INDEX(EfficiencyFunctions!D$2:D$206,$B707))-INDEX(EfficiencyFunctions!D$2:D$206,$B707))/($E707-$C707)*($A707-$C707)+INDEX(EfficiencyFunctions!D$2:D$206,$B707)),(IF($B707&lt;206,INDEX(EfficiencyFunctions!D$2:D$206,$B707+1),INDEX(EfficiencyFunctions!D$2:D$206,$B707))-INDEX(EfficiencyFunctions!D$2:D$206,$B707))/($E707-$C707)*($A707-$C707)+INDEX(EfficiencyFunctions!D$2:D$206,$B707),0)</f>
        <v>0</v>
      </c>
      <c r="J707">
        <f>IF(ISNUMBER((IF($B707&lt;206,INDEX(EfficiencyFunctions!E$2:E$206,$B707+1),INDEX(EfficiencyFunctions!E$2:E$206,$B707))-INDEX(EfficiencyFunctions!E$2:E$206,$B707))/($E707-$C707)*($A707-$C707)+INDEX(EfficiencyFunctions!E$2:E$206,$B707)),(IF($B707&lt;206,INDEX(EfficiencyFunctions!E$2:E$206,$B707+1),INDEX(EfficiencyFunctions!E$2:E$206,$B707))-INDEX(EfficiencyFunctions!E$2:E$206,$B707))/($E707-$C707)*($A707-$C707)+INDEX(EfficiencyFunctions!E$2:E$206,$B707),0)</f>
        <v>0</v>
      </c>
      <c r="K707">
        <f>IF(ISNUMBER((IF($B707&lt;206,INDEX(EfficiencyFunctions!F$2:F$206,$B707+1),INDEX(EfficiencyFunctions!F$2:F$206,$B707))-INDEX(EfficiencyFunctions!F$2:F$206,$B707))/($E707-$C707)*($A707-$C707)+INDEX(EfficiencyFunctions!F$2:F$206,$B707)),(IF($B707&lt;206,INDEX(EfficiencyFunctions!F$2:F$206,$B707+1),INDEX(EfficiencyFunctions!F$2:F$206,$B707))-INDEX(EfficiencyFunctions!F$2:F$206,$B707))/($E707-$C707)*($A707-$C707)+INDEX(EfficiencyFunctions!F$2:F$206,$B707),0)</f>
        <v>0</v>
      </c>
      <c r="L707">
        <f t="shared" si="21"/>
        <v>0</v>
      </c>
      <c r="M707">
        <f>IF(ISNUMBER(MainDisplay!I707),MainDisplay!I707*MainDisplay!$A$5/(683*SUMPRODUCT('Interpolated data'!G$3:G$1003,'Interpolated data'!L$3:L$1003,MainDisplay!I$3:I$1003)),0)</f>
        <v>0</v>
      </c>
    </row>
    <row r="708" spans="1:13" x14ac:dyDescent="0.25">
      <c r="A708" t="str">
        <f>IF(ISNUMBER(MainDisplay!G708),MainDisplay!G708,"")</f>
        <v/>
      </c>
      <c r="B708" t="e">
        <f>MATCH($A708,EfficiencyFunctions!$A$2:$A$206,1)</f>
        <v>#N/A</v>
      </c>
      <c r="C708" t="e">
        <f>INDEX(EfficiencyFunctions!$A$2:$A$206,B708)</f>
        <v>#N/A</v>
      </c>
      <c r="D708" t="e">
        <f>INDEX(EfficiencyFunctions!$B$2:$B$206,B708)</f>
        <v>#N/A</v>
      </c>
      <c r="E708" t="e">
        <f>IF(B708&lt;206,INDEX(EfficiencyFunctions!$A$2:$A$206,B708+1),1000000)</f>
        <v>#N/A</v>
      </c>
      <c r="F708" t="e">
        <f>IF(B708&lt;206,INDEX(EfficiencyFunctions!$B$2:$B$206,B708+1),INDEX(EfficiencyFunctions!$B$2:$B$206,B708))</f>
        <v>#N/A</v>
      </c>
      <c r="G708">
        <f t="shared" si="20"/>
        <v>0</v>
      </c>
      <c r="H708">
        <f>IF(ISNUMBER((IF($B708&lt;206,INDEX(EfficiencyFunctions!C$2:C$206,$B708+1),INDEX(EfficiencyFunctions!C$2:C$206,$B708))-INDEX(EfficiencyFunctions!C$2:C$206,$B708))/($E708-$C708)*($A708-$C708)+INDEX(EfficiencyFunctions!C$2:C$206,$B708)),(IF($B708&lt;206,INDEX(EfficiencyFunctions!C$2:C$206,$B708+1),INDEX(EfficiencyFunctions!C$2:C$206,$B708))-INDEX(EfficiencyFunctions!C$2:C$206,$B708))/($E708-$C708)*($A708-$C708)+INDEX(EfficiencyFunctions!C$2:C$206,$B708),0)</f>
        <v>0</v>
      </c>
      <c r="I708">
        <f>IF(ISNUMBER((IF($B708&lt;206,INDEX(EfficiencyFunctions!D$2:D$206,$B708+1),INDEX(EfficiencyFunctions!D$2:D$206,$B708))-INDEX(EfficiencyFunctions!D$2:D$206,$B708))/($E708-$C708)*($A708-$C708)+INDEX(EfficiencyFunctions!D$2:D$206,$B708)),(IF($B708&lt;206,INDEX(EfficiencyFunctions!D$2:D$206,$B708+1),INDEX(EfficiencyFunctions!D$2:D$206,$B708))-INDEX(EfficiencyFunctions!D$2:D$206,$B708))/($E708-$C708)*($A708-$C708)+INDEX(EfficiencyFunctions!D$2:D$206,$B708),0)</f>
        <v>0</v>
      </c>
      <c r="J708">
        <f>IF(ISNUMBER((IF($B708&lt;206,INDEX(EfficiencyFunctions!E$2:E$206,$B708+1),INDEX(EfficiencyFunctions!E$2:E$206,$B708))-INDEX(EfficiencyFunctions!E$2:E$206,$B708))/($E708-$C708)*($A708-$C708)+INDEX(EfficiencyFunctions!E$2:E$206,$B708)),(IF($B708&lt;206,INDEX(EfficiencyFunctions!E$2:E$206,$B708+1),INDEX(EfficiencyFunctions!E$2:E$206,$B708))-INDEX(EfficiencyFunctions!E$2:E$206,$B708))/($E708-$C708)*($A708-$C708)+INDEX(EfficiencyFunctions!E$2:E$206,$B708),0)</f>
        <v>0</v>
      </c>
      <c r="K708">
        <f>IF(ISNUMBER((IF($B708&lt;206,INDEX(EfficiencyFunctions!F$2:F$206,$B708+1),INDEX(EfficiencyFunctions!F$2:F$206,$B708))-INDEX(EfficiencyFunctions!F$2:F$206,$B708))/($E708-$C708)*($A708-$C708)+INDEX(EfficiencyFunctions!F$2:F$206,$B708)),(IF($B708&lt;206,INDEX(EfficiencyFunctions!F$2:F$206,$B708+1),INDEX(EfficiencyFunctions!F$2:F$206,$B708))-INDEX(EfficiencyFunctions!F$2:F$206,$B708))/($E708-$C708)*($A708-$C708)+INDEX(EfficiencyFunctions!F$2:F$206,$B708),0)</f>
        <v>0</v>
      </c>
      <c r="L708">
        <f t="shared" si="21"/>
        <v>0</v>
      </c>
      <c r="M708">
        <f>IF(ISNUMBER(MainDisplay!I708),MainDisplay!I708*MainDisplay!$A$5/(683*SUMPRODUCT('Interpolated data'!G$3:G$1003,'Interpolated data'!L$3:L$1003,MainDisplay!I$3:I$1003)),0)</f>
        <v>0</v>
      </c>
    </row>
    <row r="709" spans="1:13" x14ac:dyDescent="0.25">
      <c r="A709" t="str">
        <f>IF(ISNUMBER(MainDisplay!G709),MainDisplay!G709,"")</f>
        <v/>
      </c>
      <c r="B709" t="e">
        <f>MATCH($A709,EfficiencyFunctions!$A$2:$A$206,1)</f>
        <v>#N/A</v>
      </c>
      <c r="C709" t="e">
        <f>INDEX(EfficiencyFunctions!$A$2:$A$206,B709)</f>
        <v>#N/A</v>
      </c>
      <c r="D709" t="e">
        <f>INDEX(EfficiencyFunctions!$B$2:$B$206,B709)</f>
        <v>#N/A</v>
      </c>
      <c r="E709" t="e">
        <f>IF(B709&lt;206,INDEX(EfficiencyFunctions!$A$2:$A$206,B709+1),1000000)</f>
        <v>#N/A</v>
      </c>
      <c r="F709" t="e">
        <f>IF(B709&lt;206,INDEX(EfficiencyFunctions!$B$2:$B$206,B709+1),INDEX(EfficiencyFunctions!$B$2:$B$206,B709))</f>
        <v>#N/A</v>
      </c>
      <c r="G709">
        <f t="shared" ref="G709:G772" si="22">IF(ISNUMBER((F709-D709)/(E709-C709)*($A709-C709)+D709),(F709-D709)/(E709-C709)*($A709-C709)+D709,0)</f>
        <v>0</v>
      </c>
      <c r="H709">
        <f>IF(ISNUMBER((IF($B709&lt;206,INDEX(EfficiencyFunctions!C$2:C$206,$B709+1),INDEX(EfficiencyFunctions!C$2:C$206,$B709))-INDEX(EfficiencyFunctions!C$2:C$206,$B709))/($E709-$C709)*($A709-$C709)+INDEX(EfficiencyFunctions!C$2:C$206,$B709)),(IF($B709&lt;206,INDEX(EfficiencyFunctions!C$2:C$206,$B709+1),INDEX(EfficiencyFunctions!C$2:C$206,$B709))-INDEX(EfficiencyFunctions!C$2:C$206,$B709))/($E709-$C709)*($A709-$C709)+INDEX(EfficiencyFunctions!C$2:C$206,$B709),0)</f>
        <v>0</v>
      </c>
      <c r="I709">
        <f>IF(ISNUMBER((IF($B709&lt;206,INDEX(EfficiencyFunctions!D$2:D$206,$B709+1),INDEX(EfficiencyFunctions!D$2:D$206,$B709))-INDEX(EfficiencyFunctions!D$2:D$206,$B709))/($E709-$C709)*($A709-$C709)+INDEX(EfficiencyFunctions!D$2:D$206,$B709)),(IF($B709&lt;206,INDEX(EfficiencyFunctions!D$2:D$206,$B709+1),INDEX(EfficiencyFunctions!D$2:D$206,$B709))-INDEX(EfficiencyFunctions!D$2:D$206,$B709))/($E709-$C709)*($A709-$C709)+INDEX(EfficiencyFunctions!D$2:D$206,$B709),0)</f>
        <v>0</v>
      </c>
      <c r="J709">
        <f>IF(ISNUMBER((IF($B709&lt;206,INDEX(EfficiencyFunctions!E$2:E$206,$B709+1),INDEX(EfficiencyFunctions!E$2:E$206,$B709))-INDEX(EfficiencyFunctions!E$2:E$206,$B709))/($E709-$C709)*($A709-$C709)+INDEX(EfficiencyFunctions!E$2:E$206,$B709)),(IF($B709&lt;206,INDEX(EfficiencyFunctions!E$2:E$206,$B709+1),INDEX(EfficiencyFunctions!E$2:E$206,$B709))-INDEX(EfficiencyFunctions!E$2:E$206,$B709))/($E709-$C709)*($A709-$C709)+INDEX(EfficiencyFunctions!E$2:E$206,$B709),0)</f>
        <v>0</v>
      </c>
      <c r="K709">
        <f>IF(ISNUMBER((IF($B709&lt;206,INDEX(EfficiencyFunctions!F$2:F$206,$B709+1),INDEX(EfficiencyFunctions!F$2:F$206,$B709))-INDEX(EfficiencyFunctions!F$2:F$206,$B709))/($E709-$C709)*($A709-$C709)+INDEX(EfficiencyFunctions!F$2:F$206,$B709)),(IF($B709&lt;206,INDEX(EfficiencyFunctions!F$2:F$206,$B709+1),INDEX(EfficiencyFunctions!F$2:F$206,$B709))-INDEX(EfficiencyFunctions!F$2:F$206,$B709))/($E709-$C709)*($A709-$C709)+INDEX(EfficiencyFunctions!F$2:F$206,$B709),0)</f>
        <v>0</v>
      </c>
      <c r="L709">
        <f t="shared" ref="L709:L772" si="23">IF(ISNUMBER(A709),IF(ISNUMBER(A710),(A709-A708)/2+(A710-A709)/2,(A709-A708)/2),0)</f>
        <v>0</v>
      </c>
      <c r="M709">
        <f>IF(ISNUMBER(MainDisplay!I709),MainDisplay!I709*MainDisplay!$A$5/(683*SUMPRODUCT('Interpolated data'!G$3:G$1003,'Interpolated data'!L$3:L$1003,MainDisplay!I$3:I$1003)),0)</f>
        <v>0</v>
      </c>
    </row>
    <row r="710" spans="1:13" x14ac:dyDescent="0.25">
      <c r="A710" t="str">
        <f>IF(ISNUMBER(MainDisplay!G710),MainDisplay!G710,"")</f>
        <v/>
      </c>
      <c r="B710" t="e">
        <f>MATCH($A710,EfficiencyFunctions!$A$2:$A$206,1)</f>
        <v>#N/A</v>
      </c>
      <c r="C710" t="e">
        <f>INDEX(EfficiencyFunctions!$A$2:$A$206,B710)</f>
        <v>#N/A</v>
      </c>
      <c r="D710" t="e">
        <f>INDEX(EfficiencyFunctions!$B$2:$B$206,B710)</f>
        <v>#N/A</v>
      </c>
      <c r="E710" t="e">
        <f>IF(B710&lt;206,INDEX(EfficiencyFunctions!$A$2:$A$206,B710+1),1000000)</f>
        <v>#N/A</v>
      </c>
      <c r="F710" t="e">
        <f>IF(B710&lt;206,INDEX(EfficiencyFunctions!$B$2:$B$206,B710+1),INDEX(EfficiencyFunctions!$B$2:$B$206,B710))</f>
        <v>#N/A</v>
      </c>
      <c r="G710">
        <f t="shared" si="22"/>
        <v>0</v>
      </c>
      <c r="H710">
        <f>IF(ISNUMBER((IF($B710&lt;206,INDEX(EfficiencyFunctions!C$2:C$206,$B710+1),INDEX(EfficiencyFunctions!C$2:C$206,$B710))-INDEX(EfficiencyFunctions!C$2:C$206,$B710))/($E710-$C710)*($A710-$C710)+INDEX(EfficiencyFunctions!C$2:C$206,$B710)),(IF($B710&lt;206,INDEX(EfficiencyFunctions!C$2:C$206,$B710+1),INDEX(EfficiencyFunctions!C$2:C$206,$B710))-INDEX(EfficiencyFunctions!C$2:C$206,$B710))/($E710-$C710)*($A710-$C710)+INDEX(EfficiencyFunctions!C$2:C$206,$B710),0)</f>
        <v>0</v>
      </c>
      <c r="I710">
        <f>IF(ISNUMBER((IF($B710&lt;206,INDEX(EfficiencyFunctions!D$2:D$206,$B710+1),INDEX(EfficiencyFunctions!D$2:D$206,$B710))-INDEX(EfficiencyFunctions!D$2:D$206,$B710))/($E710-$C710)*($A710-$C710)+INDEX(EfficiencyFunctions!D$2:D$206,$B710)),(IF($B710&lt;206,INDEX(EfficiencyFunctions!D$2:D$206,$B710+1),INDEX(EfficiencyFunctions!D$2:D$206,$B710))-INDEX(EfficiencyFunctions!D$2:D$206,$B710))/($E710-$C710)*($A710-$C710)+INDEX(EfficiencyFunctions!D$2:D$206,$B710),0)</f>
        <v>0</v>
      </c>
      <c r="J710">
        <f>IF(ISNUMBER((IF($B710&lt;206,INDEX(EfficiencyFunctions!E$2:E$206,$B710+1),INDEX(EfficiencyFunctions!E$2:E$206,$B710))-INDEX(EfficiencyFunctions!E$2:E$206,$B710))/($E710-$C710)*($A710-$C710)+INDEX(EfficiencyFunctions!E$2:E$206,$B710)),(IF($B710&lt;206,INDEX(EfficiencyFunctions!E$2:E$206,$B710+1),INDEX(EfficiencyFunctions!E$2:E$206,$B710))-INDEX(EfficiencyFunctions!E$2:E$206,$B710))/($E710-$C710)*($A710-$C710)+INDEX(EfficiencyFunctions!E$2:E$206,$B710),0)</f>
        <v>0</v>
      </c>
      <c r="K710">
        <f>IF(ISNUMBER((IF($B710&lt;206,INDEX(EfficiencyFunctions!F$2:F$206,$B710+1),INDEX(EfficiencyFunctions!F$2:F$206,$B710))-INDEX(EfficiencyFunctions!F$2:F$206,$B710))/($E710-$C710)*($A710-$C710)+INDEX(EfficiencyFunctions!F$2:F$206,$B710)),(IF($B710&lt;206,INDEX(EfficiencyFunctions!F$2:F$206,$B710+1),INDEX(EfficiencyFunctions!F$2:F$206,$B710))-INDEX(EfficiencyFunctions!F$2:F$206,$B710))/($E710-$C710)*($A710-$C710)+INDEX(EfficiencyFunctions!F$2:F$206,$B710),0)</f>
        <v>0</v>
      </c>
      <c r="L710">
        <f t="shared" si="23"/>
        <v>0</v>
      </c>
      <c r="M710">
        <f>IF(ISNUMBER(MainDisplay!I710),MainDisplay!I710*MainDisplay!$A$5/(683*SUMPRODUCT('Interpolated data'!G$3:G$1003,'Interpolated data'!L$3:L$1003,MainDisplay!I$3:I$1003)),0)</f>
        <v>0</v>
      </c>
    </row>
    <row r="711" spans="1:13" x14ac:dyDescent="0.25">
      <c r="A711" t="str">
        <f>IF(ISNUMBER(MainDisplay!G711),MainDisplay!G711,"")</f>
        <v/>
      </c>
      <c r="B711" t="e">
        <f>MATCH($A711,EfficiencyFunctions!$A$2:$A$206,1)</f>
        <v>#N/A</v>
      </c>
      <c r="C711" t="e">
        <f>INDEX(EfficiencyFunctions!$A$2:$A$206,B711)</f>
        <v>#N/A</v>
      </c>
      <c r="D711" t="e">
        <f>INDEX(EfficiencyFunctions!$B$2:$B$206,B711)</f>
        <v>#N/A</v>
      </c>
      <c r="E711" t="e">
        <f>IF(B711&lt;206,INDEX(EfficiencyFunctions!$A$2:$A$206,B711+1),1000000)</f>
        <v>#N/A</v>
      </c>
      <c r="F711" t="e">
        <f>IF(B711&lt;206,INDEX(EfficiencyFunctions!$B$2:$B$206,B711+1),INDEX(EfficiencyFunctions!$B$2:$B$206,B711))</f>
        <v>#N/A</v>
      </c>
      <c r="G711">
        <f t="shared" si="22"/>
        <v>0</v>
      </c>
      <c r="H711">
        <f>IF(ISNUMBER((IF($B711&lt;206,INDEX(EfficiencyFunctions!C$2:C$206,$B711+1),INDEX(EfficiencyFunctions!C$2:C$206,$B711))-INDEX(EfficiencyFunctions!C$2:C$206,$B711))/($E711-$C711)*($A711-$C711)+INDEX(EfficiencyFunctions!C$2:C$206,$B711)),(IF($B711&lt;206,INDEX(EfficiencyFunctions!C$2:C$206,$B711+1),INDEX(EfficiencyFunctions!C$2:C$206,$B711))-INDEX(EfficiencyFunctions!C$2:C$206,$B711))/($E711-$C711)*($A711-$C711)+INDEX(EfficiencyFunctions!C$2:C$206,$B711),0)</f>
        <v>0</v>
      </c>
      <c r="I711">
        <f>IF(ISNUMBER((IF($B711&lt;206,INDEX(EfficiencyFunctions!D$2:D$206,$B711+1),INDEX(EfficiencyFunctions!D$2:D$206,$B711))-INDEX(EfficiencyFunctions!D$2:D$206,$B711))/($E711-$C711)*($A711-$C711)+INDEX(EfficiencyFunctions!D$2:D$206,$B711)),(IF($B711&lt;206,INDEX(EfficiencyFunctions!D$2:D$206,$B711+1),INDEX(EfficiencyFunctions!D$2:D$206,$B711))-INDEX(EfficiencyFunctions!D$2:D$206,$B711))/($E711-$C711)*($A711-$C711)+INDEX(EfficiencyFunctions!D$2:D$206,$B711),0)</f>
        <v>0</v>
      </c>
      <c r="J711">
        <f>IF(ISNUMBER((IF($B711&lt;206,INDEX(EfficiencyFunctions!E$2:E$206,$B711+1),INDEX(EfficiencyFunctions!E$2:E$206,$B711))-INDEX(EfficiencyFunctions!E$2:E$206,$B711))/($E711-$C711)*($A711-$C711)+INDEX(EfficiencyFunctions!E$2:E$206,$B711)),(IF($B711&lt;206,INDEX(EfficiencyFunctions!E$2:E$206,$B711+1),INDEX(EfficiencyFunctions!E$2:E$206,$B711))-INDEX(EfficiencyFunctions!E$2:E$206,$B711))/($E711-$C711)*($A711-$C711)+INDEX(EfficiencyFunctions!E$2:E$206,$B711),0)</f>
        <v>0</v>
      </c>
      <c r="K711">
        <f>IF(ISNUMBER((IF($B711&lt;206,INDEX(EfficiencyFunctions!F$2:F$206,$B711+1),INDEX(EfficiencyFunctions!F$2:F$206,$B711))-INDEX(EfficiencyFunctions!F$2:F$206,$B711))/($E711-$C711)*($A711-$C711)+INDEX(EfficiencyFunctions!F$2:F$206,$B711)),(IF($B711&lt;206,INDEX(EfficiencyFunctions!F$2:F$206,$B711+1),INDEX(EfficiencyFunctions!F$2:F$206,$B711))-INDEX(EfficiencyFunctions!F$2:F$206,$B711))/($E711-$C711)*($A711-$C711)+INDEX(EfficiencyFunctions!F$2:F$206,$B711),0)</f>
        <v>0</v>
      </c>
      <c r="L711">
        <f t="shared" si="23"/>
        <v>0</v>
      </c>
      <c r="M711">
        <f>IF(ISNUMBER(MainDisplay!I711),MainDisplay!I711*MainDisplay!$A$5/(683*SUMPRODUCT('Interpolated data'!G$3:G$1003,'Interpolated data'!L$3:L$1003,MainDisplay!I$3:I$1003)),0)</f>
        <v>0</v>
      </c>
    </row>
    <row r="712" spans="1:13" x14ac:dyDescent="0.25">
      <c r="A712" t="str">
        <f>IF(ISNUMBER(MainDisplay!G712),MainDisplay!G712,"")</f>
        <v/>
      </c>
      <c r="B712" t="e">
        <f>MATCH($A712,EfficiencyFunctions!$A$2:$A$206,1)</f>
        <v>#N/A</v>
      </c>
      <c r="C712" t="e">
        <f>INDEX(EfficiencyFunctions!$A$2:$A$206,B712)</f>
        <v>#N/A</v>
      </c>
      <c r="D712" t="e">
        <f>INDEX(EfficiencyFunctions!$B$2:$B$206,B712)</f>
        <v>#N/A</v>
      </c>
      <c r="E712" t="e">
        <f>IF(B712&lt;206,INDEX(EfficiencyFunctions!$A$2:$A$206,B712+1),1000000)</f>
        <v>#N/A</v>
      </c>
      <c r="F712" t="e">
        <f>IF(B712&lt;206,INDEX(EfficiencyFunctions!$B$2:$B$206,B712+1),INDEX(EfficiencyFunctions!$B$2:$B$206,B712))</f>
        <v>#N/A</v>
      </c>
      <c r="G712">
        <f t="shared" si="22"/>
        <v>0</v>
      </c>
      <c r="H712">
        <f>IF(ISNUMBER((IF($B712&lt;206,INDEX(EfficiencyFunctions!C$2:C$206,$B712+1),INDEX(EfficiencyFunctions!C$2:C$206,$B712))-INDEX(EfficiencyFunctions!C$2:C$206,$B712))/($E712-$C712)*($A712-$C712)+INDEX(EfficiencyFunctions!C$2:C$206,$B712)),(IF($B712&lt;206,INDEX(EfficiencyFunctions!C$2:C$206,$B712+1),INDEX(EfficiencyFunctions!C$2:C$206,$B712))-INDEX(EfficiencyFunctions!C$2:C$206,$B712))/($E712-$C712)*($A712-$C712)+INDEX(EfficiencyFunctions!C$2:C$206,$B712),0)</f>
        <v>0</v>
      </c>
      <c r="I712">
        <f>IF(ISNUMBER((IF($B712&lt;206,INDEX(EfficiencyFunctions!D$2:D$206,$B712+1),INDEX(EfficiencyFunctions!D$2:D$206,$B712))-INDEX(EfficiencyFunctions!D$2:D$206,$B712))/($E712-$C712)*($A712-$C712)+INDEX(EfficiencyFunctions!D$2:D$206,$B712)),(IF($B712&lt;206,INDEX(EfficiencyFunctions!D$2:D$206,$B712+1),INDEX(EfficiencyFunctions!D$2:D$206,$B712))-INDEX(EfficiencyFunctions!D$2:D$206,$B712))/($E712-$C712)*($A712-$C712)+INDEX(EfficiencyFunctions!D$2:D$206,$B712),0)</f>
        <v>0</v>
      </c>
      <c r="J712">
        <f>IF(ISNUMBER((IF($B712&lt;206,INDEX(EfficiencyFunctions!E$2:E$206,$B712+1),INDEX(EfficiencyFunctions!E$2:E$206,$B712))-INDEX(EfficiencyFunctions!E$2:E$206,$B712))/($E712-$C712)*($A712-$C712)+INDEX(EfficiencyFunctions!E$2:E$206,$B712)),(IF($B712&lt;206,INDEX(EfficiencyFunctions!E$2:E$206,$B712+1),INDEX(EfficiencyFunctions!E$2:E$206,$B712))-INDEX(EfficiencyFunctions!E$2:E$206,$B712))/($E712-$C712)*($A712-$C712)+INDEX(EfficiencyFunctions!E$2:E$206,$B712),0)</f>
        <v>0</v>
      </c>
      <c r="K712">
        <f>IF(ISNUMBER((IF($B712&lt;206,INDEX(EfficiencyFunctions!F$2:F$206,$B712+1),INDEX(EfficiencyFunctions!F$2:F$206,$B712))-INDEX(EfficiencyFunctions!F$2:F$206,$B712))/($E712-$C712)*($A712-$C712)+INDEX(EfficiencyFunctions!F$2:F$206,$B712)),(IF($B712&lt;206,INDEX(EfficiencyFunctions!F$2:F$206,$B712+1),INDEX(EfficiencyFunctions!F$2:F$206,$B712))-INDEX(EfficiencyFunctions!F$2:F$206,$B712))/($E712-$C712)*($A712-$C712)+INDEX(EfficiencyFunctions!F$2:F$206,$B712),0)</f>
        <v>0</v>
      </c>
      <c r="L712">
        <f t="shared" si="23"/>
        <v>0</v>
      </c>
      <c r="M712">
        <f>IF(ISNUMBER(MainDisplay!I712),MainDisplay!I712*MainDisplay!$A$5/(683*SUMPRODUCT('Interpolated data'!G$3:G$1003,'Interpolated data'!L$3:L$1003,MainDisplay!I$3:I$1003)),0)</f>
        <v>0</v>
      </c>
    </row>
    <row r="713" spans="1:13" x14ac:dyDescent="0.25">
      <c r="A713" t="str">
        <f>IF(ISNUMBER(MainDisplay!G713),MainDisplay!G713,"")</f>
        <v/>
      </c>
      <c r="B713" t="e">
        <f>MATCH($A713,EfficiencyFunctions!$A$2:$A$206,1)</f>
        <v>#N/A</v>
      </c>
      <c r="C713" t="e">
        <f>INDEX(EfficiencyFunctions!$A$2:$A$206,B713)</f>
        <v>#N/A</v>
      </c>
      <c r="D713" t="e">
        <f>INDEX(EfficiencyFunctions!$B$2:$B$206,B713)</f>
        <v>#N/A</v>
      </c>
      <c r="E713" t="e">
        <f>IF(B713&lt;206,INDEX(EfficiencyFunctions!$A$2:$A$206,B713+1),1000000)</f>
        <v>#N/A</v>
      </c>
      <c r="F713" t="e">
        <f>IF(B713&lt;206,INDEX(EfficiencyFunctions!$B$2:$B$206,B713+1),INDEX(EfficiencyFunctions!$B$2:$B$206,B713))</f>
        <v>#N/A</v>
      </c>
      <c r="G713">
        <f t="shared" si="22"/>
        <v>0</v>
      </c>
      <c r="H713">
        <f>IF(ISNUMBER((IF($B713&lt;206,INDEX(EfficiencyFunctions!C$2:C$206,$B713+1),INDEX(EfficiencyFunctions!C$2:C$206,$B713))-INDEX(EfficiencyFunctions!C$2:C$206,$B713))/($E713-$C713)*($A713-$C713)+INDEX(EfficiencyFunctions!C$2:C$206,$B713)),(IF($B713&lt;206,INDEX(EfficiencyFunctions!C$2:C$206,$B713+1),INDEX(EfficiencyFunctions!C$2:C$206,$B713))-INDEX(EfficiencyFunctions!C$2:C$206,$B713))/($E713-$C713)*($A713-$C713)+INDEX(EfficiencyFunctions!C$2:C$206,$B713),0)</f>
        <v>0</v>
      </c>
      <c r="I713">
        <f>IF(ISNUMBER((IF($B713&lt;206,INDEX(EfficiencyFunctions!D$2:D$206,$B713+1),INDEX(EfficiencyFunctions!D$2:D$206,$B713))-INDEX(EfficiencyFunctions!D$2:D$206,$B713))/($E713-$C713)*($A713-$C713)+INDEX(EfficiencyFunctions!D$2:D$206,$B713)),(IF($B713&lt;206,INDEX(EfficiencyFunctions!D$2:D$206,$B713+1),INDEX(EfficiencyFunctions!D$2:D$206,$B713))-INDEX(EfficiencyFunctions!D$2:D$206,$B713))/($E713-$C713)*($A713-$C713)+INDEX(EfficiencyFunctions!D$2:D$206,$B713),0)</f>
        <v>0</v>
      </c>
      <c r="J713">
        <f>IF(ISNUMBER((IF($B713&lt;206,INDEX(EfficiencyFunctions!E$2:E$206,$B713+1),INDEX(EfficiencyFunctions!E$2:E$206,$B713))-INDEX(EfficiencyFunctions!E$2:E$206,$B713))/($E713-$C713)*($A713-$C713)+INDEX(EfficiencyFunctions!E$2:E$206,$B713)),(IF($B713&lt;206,INDEX(EfficiencyFunctions!E$2:E$206,$B713+1),INDEX(EfficiencyFunctions!E$2:E$206,$B713))-INDEX(EfficiencyFunctions!E$2:E$206,$B713))/($E713-$C713)*($A713-$C713)+INDEX(EfficiencyFunctions!E$2:E$206,$B713),0)</f>
        <v>0</v>
      </c>
      <c r="K713">
        <f>IF(ISNUMBER((IF($B713&lt;206,INDEX(EfficiencyFunctions!F$2:F$206,$B713+1),INDEX(EfficiencyFunctions!F$2:F$206,$B713))-INDEX(EfficiencyFunctions!F$2:F$206,$B713))/($E713-$C713)*($A713-$C713)+INDEX(EfficiencyFunctions!F$2:F$206,$B713)),(IF($B713&lt;206,INDEX(EfficiencyFunctions!F$2:F$206,$B713+1),INDEX(EfficiencyFunctions!F$2:F$206,$B713))-INDEX(EfficiencyFunctions!F$2:F$206,$B713))/($E713-$C713)*($A713-$C713)+INDEX(EfficiencyFunctions!F$2:F$206,$B713),0)</f>
        <v>0</v>
      </c>
      <c r="L713">
        <f t="shared" si="23"/>
        <v>0</v>
      </c>
      <c r="M713">
        <f>IF(ISNUMBER(MainDisplay!I713),MainDisplay!I713*MainDisplay!$A$5/(683*SUMPRODUCT('Interpolated data'!G$3:G$1003,'Interpolated data'!L$3:L$1003,MainDisplay!I$3:I$1003)),0)</f>
        <v>0</v>
      </c>
    </row>
    <row r="714" spans="1:13" x14ac:dyDescent="0.25">
      <c r="A714" t="str">
        <f>IF(ISNUMBER(MainDisplay!G714),MainDisplay!G714,"")</f>
        <v/>
      </c>
      <c r="B714" t="e">
        <f>MATCH($A714,EfficiencyFunctions!$A$2:$A$206,1)</f>
        <v>#N/A</v>
      </c>
      <c r="C714" t="e">
        <f>INDEX(EfficiencyFunctions!$A$2:$A$206,B714)</f>
        <v>#N/A</v>
      </c>
      <c r="D714" t="e">
        <f>INDEX(EfficiencyFunctions!$B$2:$B$206,B714)</f>
        <v>#N/A</v>
      </c>
      <c r="E714" t="e">
        <f>IF(B714&lt;206,INDEX(EfficiencyFunctions!$A$2:$A$206,B714+1),1000000)</f>
        <v>#N/A</v>
      </c>
      <c r="F714" t="e">
        <f>IF(B714&lt;206,INDEX(EfficiencyFunctions!$B$2:$B$206,B714+1),INDEX(EfficiencyFunctions!$B$2:$B$206,B714))</f>
        <v>#N/A</v>
      </c>
      <c r="G714">
        <f t="shared" si="22"/>
        <v>0</v>
      </c>
      <c r="H714">
        <f>IF(ISNUMBER((IF($B714&lt;206,INDEX(EfficiencyFunctions!C$2:C$206,$B714+1),INDEX(EfficiencyFunctions!C$2:C$206,$B714))-INDEX(EfficiencyFunctions!C$2:C$206,$B714))/($E714-$C714)*($A714-$C714)+INDEX(EfficiencyFunctions!C$2:C$206,$B714)),(IF($B714&lt;206,INDEX(EfficiencyFunctions!C$2:C$206,$B714+1),INDEX(EfficiencyFunctions!C$2:C$206,$B714))-INDEX(EfficiencyFunctions!C$2:C$206,$B714))/($E714-$C714)*($A714-$C714)+INDEX(EfficiencyFunctions!C$2:C$206,$B714),0)</f>
        <v>0</v>
      </c>
      <c r="I714">
        <f>IF(ISNUMBER((IF($B714&lt;206,INDEX(EfficiencyFunctions!D$2:D$206,$B714+1),INDEX(EfficiencyFunctions!D$2:D$206,$B714))-INDEX(EfficiencyFunctions!D$2:D$206,$B714))/($E714-$C714)*($A714-$C714)+INDEX(EfficiencyFunctions!D$2:D$206,$B714)),(IF($B714&lt;206,INDEX(EfficiencyFunctions!D$2:D$206,$B714+1),INDEX(EfficiencyFunctions!D$2:D$206,$B714))-INDEX(EfficiencyFunctions!D$2:D$206,$B714))/($E714-$C714)*($A714-$C714)+INDEX(EfficiencyFunctions!D$2:D$206,$B714),0)</f>
        <v>0</v>
      </c>
      <c r="J714">
        <f>IF(ISNUMBER((IF($B714&lt;206,INDEX(EfficiencyFunctions!E$2:E$206,$B714+1),INDEX(EfficiencyFunctions!E$2:E$206,$B714))-INDEX(EfficiencyFunctions!E$2:E$206,$B714))/($E714-$C714)*($A714-$C714)+INDEX(EfficiencyFunctions!E$2:E$206,$B714)),(IF($B714&lt;206,INDEX(EfficiencyFunctions!E$2:E$206,$B714+1),INDEX(EfficiencyFunctions!E$2:E$206,$B714))-INDEX(EfficiencyFunctions!E$2:E$206,$B714))/($E714-$C714)*($A714-$C714)+INDEX(EfficiencyFunctions!E$2:E$206,$B714),0)</f>
        <v>0</v>
      </c>
      <c r="K714">
        <f>IF(ISNUMBER((IF($B714&lt;206,INDEX(EfficiencyFunctions!F$2:F$206,$B714+1),INDEX(EfficiencyFunctions!F$2:F$206,$B714))-INDEX(EfficiencyFunctions!F$2:F$206,$B714))/($E714-$C714)*($A714-$C714)+INDEX(EfficiencyFunctions!F$2:F$206,$B714)),(IF($B714&lt;206,INDEX(EfficiencyFunctions!F$2:F$206,$B714+1),INDEX(EfficiencyFunctions!F$2:F$206,$B714))-INDEX(EfficiencyFunctions!F$2:F$206,$B714))/($E714-$C714)*($A714-$C714)+INDEX(EfficiencyFunctions!F$2:F$206,$B714),0)</f>
        <v>0</v>
      </c>
      <c r="L714">
        <f t="shared" si="23"/>
        <v>0</v>
      </c>
      <c r="M714">
        <f>IF(ISNUMBER(MainDisplay!I714),MainDisplay!I714*MainDisplay!$A$5/(683*SUMPRODUCT('Interpolated data'!G$3:G$1003,'Interpolated data'!L$3:L$1003,MainDisplay!I$3:I$1003)),0)</f>
        <v>0</v>
      </c>
    </row>
    <row r="715" spans="1:13" x14ac:dyDescent="0.25">
      <c r="A715" t="str">
        <f>IF(ISNUMBER(MainDisplay!G715),MainDisplay!G715,"")</f>
        <v/>
      </c>
      <c r="B715" t="e">
        <f>MATCH($A715,EfficiencyFunctions!$A$2:$A$206,1)</f>
        <v>#N/A</v>
      </c>
      <c r="C715" t="e">
        <f>INDEX(EfficiencyFunctions!$A$2:$A$206,B715)</f>
        <v>#N/A</v>
      </c>
      <c r="D715" t="e">
        <f>INDEX(EfficiencyFunctions!$B$2:$B$206,B715)</f>
        <v>#N/A</v>
      </c>
      <c r="E715" t="e">
        <f>IF(B715&lt;206,INDEX(EfficiencyFunctions!$A$2:$A$206,B715+1),1000000)</f>
        <v>#N/A</v>
      </c>
      <c r="F715" t="e">
        <f>IF(B715&lt;206,INDEX(EfficiencyFunctions!$B$2:$B$206,B715+1),INDEX(EfficiencyFunctions!$B$2:$B$206,B715))</f>
        <v>#N/A</v>
      </c>
      <c r="G715">
        <f t="shared" si="22"/>
        <v>0</v>
      </c>
      <c r="H715">
        <f>IF(ISNUMBER((IF($B715&lt;206,INDEX(EfficiencyFunctions!C$2:C$206,$B715+1),INDEX(EfficiencyFunctions!C$2:C$206,$B715))-INDEX(EfficiencyFunctions!C$2:C$206,$B715))/($E715-$C715)*($A715-$C715)+INDEX(EfficiencyFunctions!C$2:C$206,$B715)),(IF($B715&lt;206,INDEX(EfficiencyFunctions!C$2:C$206,$B715+1),INDEX(EfficiencyFunctions!C$2:C$206,$B715))-INDEX(EfficiencyFunctions!C$2:C$206,$B715))/($E715-$C715)*($A715-$C715)+INDEX(EfficiencyFunctions!C$2:C$206,$B715),0)</f>
        <v>0</v>
      </c>
      <c r="I715">
        <f>IF(ISNUMBER((IF($B715&lt;206,INDEX(EfficiencyFunctions!D$2:D$206,$B715+1),INDEX(EfficiencyFunctions!D$2:D$206,$B715))-INDEX(EfficiencyFunctions!D$2:D$206,$B715))/($E715-$C715)*($A715-$C715)+INDEX(EfficiencyFunctions!D$2:D$206,$B715)),(IF($B715&lt;206,INDEX(EfficiencyFunctions!D$2:D$206,$B715+1),INDEX(EfficiencyFunctions!D$2:D$206,$B715))-INDEX(EfficiencyFunctions!D$2:D$206,$B715))/($E715-$C715)*($A715-$C715)+INDEX(EfficiencyFunctions!D$2:D$206,$B715),0)</f>
        <v>0</v>
      </c>
      <c r="J715">
        <f>IF(ISNUMBER((IF($B715&lt;206,INDEX(EfficiencyFunctions!E$2:E$206,$B715+1),INDEX(EfficiencyFunctions!E$2:E$206,$B715))-INDEX(EfficiencyFunctions!E$2:E$206,$B715))/($E715-$C715)*($A715-$C715)+INDEX(EfficiencyFunctions!E$2:E$206,$B715)),(IF($B715&lt;206,INDEX(EfficiencyFunctions!E$2:E$206,$B715+1),INDEX(EfficiencyFunctions!E$2:E$206,$B715))-INDEX(EfficiencyFunctions!E$2:E$206,$B715))/($E715-$C715)*($A715-$C715)+INDEX(EfficiencyFunctions!E$2:E$206,$B715),0)</f>
        <v>0</v>
      </c>
      <c r="K715">
        <f>IF(ISNUMBER((IF($B715&lt;206,INDEX(EfficiencyFunctions!F$2:F$206,$B715+1),INDEX(EfficiencyFunctions!F$2:F$206,$B715))-INDEX(EfficiencyFunctions!F$2:F$206,$B715))/($E715-$C715)*($A715-$C715)+INDEX(EfficiencyFunctions!F$2:F$206,$B715)),(IF($B715&lt;206,INDEX(EfficiencyFunctions!F$2:F$206,$B715+1),INDEX(EfficiencyFunctions!F$2:F$206,$B715))-INDEX(EfficiencyFunctions!F$2:F$206,$B715))/($E715-$C715)*($A715-$C715)+INDEX(EfficiencyFunctions!F$2:F$206,$B715),0)</f>
        <v>0</v>
      </c>
      <c r="L715">
        <f t="shared" si="23"/>
        <v>0</v>
      </c>
      <c r="M715">
        <f>IF(ISNUMBER(MainDisplay!I715),MainDisplay!I715*MainDisplay!$A$5/(683*SUMPRODUCT('Interpolated data'!G$3:G$1003,'Interpolated data'!L$3:L$1003,MainDisplay!I$3:I$1003)),0)</f>
        <v>0</v>
      </c>
    </row>
    <row r="716" spans="1:13" x14ac:dyDescent="0.25">
      <c r="A716" t="str">
        <f>IF(ISNUMBER(MainDisplay!G716),MainDisplay!G716,"")</f>
        <v/>
      </c>
      <c r="B716" t="e">
        <f>MATCH($A716,EfficiencyFunctions!$A$2:$A$206,1)</f>
        <v>#N/A</v>
      </c>
      <c r="C716" t="e">
        <f>INDEX(EfficiencyFunctions!$A$2:$A$206,B716)</f>
        <v>#N/A</v>
      </c>
      <c r="D716" t="e">
        <f>INDEX(EfficiencyFunctions!$B$2:$B$206,B716)</f>
        <v>#N/A</v>
      </c>
      <c r="E716" t="e">
        <f>IF(B716&lt;206,INDEX(EfficiencyFunctions!$A$2:$A$206,B716+1),1000000)</f>
        <v>#N/A</v>
      </c>
      <c r="F716" t="e">
        <f>IF(B716&lt;206,INDEX(EfficiencyFunctions!$B$2:$B$206,B716+1),INDEX(EfficiencyFunctions!$B$2:$B$206,B716))</f>
        <v>#N/A</v>
      </c>
      <c r="G716">
        <f t="shared" si="22"/>
        <v>0</v>
      </c>
      <c r="H716">
        <f>IF(ISNUMBER((IF($B716&lt;206,INDEX(EfficiencyFunctions!C$2:C$206,$B716+1),INDEX(EfficiencyFunctions!C$2:C$206,$B716))-INDEX(EfficiencyFunctions!C$2:C$206,$B716))/($E716-$C716)*($A716-$C716)+INDEX(EfficiencyFunctions!C$2:C$206,$B716)),(IF($B716&lt;206,INDEX(EfficiencyFunctions!C$2:C$206,$B716+1),INDEX(EfficiencyFunctions!C$2:C$206,$B716))-INDEX(EfficiencyFunctions!C$2:C$206,$B716))/($E716-$C716)*($A716-$C716)+INDEX(EfficiencyFunctions!C$2:C$206,$B716),0)</f>
        <v>0</v>
      </c>
      <c r="I716">
        <f>IF(ISNUMBER((IF($B716&lt;206,INDEX(EfficiencyFunctions!D$2:D$206,$B716+1),INDEX(EfficiencyFunctions!D$2:D$206,$B716))-INDEX(EfficiencyFunctions!D$2:D$206,$B716))/($E716-$C716)*($A716-$C716)+INDEX(EfficiencyFunctions!D$2:D$206,$B716)),(IF($B716&lt;206,INDEX(EfficiencyFunctions!D$2:D$206,$B716+1),INDEX(EfficiencyFunctions!D$2:D$206,$B716))-INDEX(EfficiencyFunctions!D$2:D$206,$B716))/($E716-$C716)*($A716-$C716)+INDEX(EfficiencyFunctions!D$2:D$206,$B716),0)</f>
        <v>0</v>
      </c>
      <c r="J716">
        <f>IF(ISNUMBER((IF($B716&lt;206,INDEX(EfficiencyFunctions!E$2:E$206,$B716+1),INDEX(EfficiencyFunctions!E$2:E$206,$B716))-INDEX(EfficiencyFunctions!E$2:E$206,$B716))/($E716-$C716)*($A716-$C716)+INDEX(EfficiencyFunctions!E$2:E$206,$B716)),(IF($B716&lt;206,INDEX(EfficiencyFunctions!E$2:E$206,$B716+1),INDEX(EfficiencyFunctions!E$2:E$206,$B716))-INDEX(EfficiencyFunctions!E$2:E$206,$B716))/($E716-$C716)*($A716-$C716)+INDEX(EfficiencyFunctions!E$2:E$206,$B716),0)</f>
        <v>0</v>
      </c>
      <c r="K716">
        <f>IF(ISNUMBER((IF($B716&lt;206,INDEX(EfficiencyFunctions!F$2:F$206,$B716+1),INDEX(EfficiencyFunctions!F$2:F$206,$B716))-INDEX(EfficiencyFunctions!F$2:F$206,$B716))/($E716-$C716)*($A716-$C716)+INDEX(EfficiencyFunctions!F$2:F$206,$B716)),(IF($B716&lt;206,INDEX(EfficiencyFunctions!F$2:F$206,$B716+1),INDEX(EfficiencyFunctions!F$2:F$206,$B716))-INDEX(EfficiencyFunctions!F$2:F$206,$B716))/($E716-$C716)*($A716-$C716)+INDEX(EfficiencyFunctions!F$2:F$206,$B716),0)</f>
        <v>0</v>
      </c>
      <c r="L716">
        <f t="shared" si="23"/>
        <v>0</v>
      </c>
      <c r="M716">
        <f>IF(ISNUMBER(MainDisplay!I716),MainDisplay!I716*MainDisplay!$A$5/(683*SUMPRODUCT('Interpolated data'!G$3:G$1003,'Interpolated data'!L$3:L$1003,MainDisplay!I$3:I$1003)),0)</f>
        <v>0</v>
      </c>
    </row>
    <row r="717" spans="1:13" x14ac:dyDescent="0.25">
      <c r="A717" t="str">
        <f>IF(ISNUMBER(MainDisplay!G717),MainDisplay!G717,"")</f>
        <v/>
      </c>
      <c r="B717" t="e">
        <f>MATCH($A717,EfficiencyFunctions!$A$2:$A$206,1)</f>
        <v>#N/A</v>
      </c>
      <c r="C717" t="e">
        <f>INDEX(EfficiencyFunctions!$A$2:$A$206,B717)</f>
        <v>#N/A</v>
      </c>
      <c r="D717" t="e">
        <f>INDEX(EfficiencyFunctions!$B$2:$B$206,B717)</f>
        <v>#N/A</v>
      </c>
      <c r="E717" t="e">
        <f>IF(B717&lt;206,INDEX(EfficiencyFunctions!$A$2:$A$206,B717+1),1000000)</f>
        <v>#N/A</v>
      </c>
      <c r="F717" t="e">
        <f>IF(B717&lt;206,INDEX(EfficiencyFunctions!$B$2:$B$206,B717+1),INDEX(EfficiencyFunctions!$B$2:$B$206,B717))</f>
        <v>#N/A</v>
      </c>
      <c r="G717">
        <f t="shared" si="22"/>
        <v>0</v>
      </c>
      <c r="H717">
        <f>IF(ISNUMBER((IF($B717&lt;206,INDEX(EfficiencyFunctions!C$2:C$206,$B717+1),INDEX(EfficiencyFunctions!C$2:C$206,$B717))-INDEX(EfficiencyFunctions!C$2:C$206,$B717))/($E717-$C717)*($A717-$C717)+INDEX(EfficiencyFunctions!C$2:C$206,$B717)),(IF($B717&lt;206,INDEX(EfficiencyFunctions!C$2:C$206,$B717+1),INDEX(EfficiencyFunctions!C$2:C$206,$B717))-INDEX(EfficiencyFunctions!C$2:C$206,$B717))/($E717-$C717)*($A717-$C717)+INDEX(EfficiencyFunctions!C$2:C$206,$B717),0)</f>
        <v>0</v>
      </c>
      <c r="I717">
        <f>IF(ISNUMBER((IF($B717&lt;206,INDEX(EfficiencyFunctions!D$2:D$206,$B717+1),INDEX(EfficiencyFunctions!D$2:D$206,$B717))-INDEX(EfficiencyFunctions!D$2:D$206,$B717))/($E717-$C717)*($A717-$C717)+INDEX(EfficiencyFunctions!D$2:D$206,$B717)),(IF($B717&lt;206,INDEX(EfficiencyFunctions!D$2:D$206,$B717+1),INDEX(EfficiencyFunctions!D$2:D$206,$B717))-INDEX(EfficiencyFunctions!D$2:D$206,$B717))/($E717-$C717)*($A717-$C717)+INDEX(EfficiencyFunctions!D$2:D$206,$B717),0)</f>
        <v>0</v>
      </c>
      <c r="J717">
        <f>IF(ISNUMBER((IF($B717&lt;206,INDEX(EfficiencyFunctions!E$2:E$206,$B717+1),INDEX(EfficiencyFunctions!E$2:E$206,$B717))-INDEX(EfficiencyFunctions!E$2:E$206,$B717))/($E717-$C717)*($A717-$C717)+INDEX(EfficiencyFunctions!E$2:E$206,$B717)),(IF($B717&lt;206,INDEX(EfficiencyFunctions!E$2:E$206,$B717+1),INDEX(EfficiencyFunctions!E$2:E$206,$B717))-INDEX(EfficiencyFunctions!E$2:E$206,$B717))/($E717-$C717)*($A717-$C717)+INDEX(EfficiencyFunctions!E$2:E$206,$B717),0)</f>
        <v>0</v>
      </c>
      <c r="K717">
        <f>IF(ISNUMBER((IF($B717&lt;206,INDEX(EfficiencyFunctions!F$2:F$206,$B717+1),INDEX(EfficiencyFunctions!F$2:F$206,$B717))-INDEX(EfficiencyFunctions!F$2:F$206,$B717))/($E717-$C717)*($A717-$C717)+INDEX(EfficiencyFunctions!F$2:F$206,$B717)),(IF($B717&lt;206,INDEX(EfficiencyFunctions!F$2:F$206,$B717+1),INDEX(EfficiencyFunctions!F$2:F$206,$B717))-INDEX(EfficiencyFunctions!F$2:F$206,$B717))/($E717-$C717)*($A717-$C717)+INDEX(EfficiencyFunctions!F$2:F$206,$B717),0)</f>
        <v>0</v>
      </c>
      <c r="L717">
        <f t="shared" si="23"/>
        <v>0</v>
      </c>
      <c r="M717">
        <f>IF(ISNUMBER(MainDisplay!I717),MainDisplay!I717*MainDisplay!$A$5/(683*SUMPRODUCT('Interpolated data'!G$3:G$1003,'Interpolated data'!L$3:L$1003,MainDisplay!I$3:I$1003)),0)</f>
        <v>0</v>
      </c>
    </row>
    <row r="718" spans="1:13" x14ac:dyDescent="0.25">
      <c r="A718" t="str">
        <f>IF(ISNUMBER(MainDisplay!G718),MainDisplay!G718,"")</f>
        <v/>
      </c>
      <c r="B718" t="e">
        <f>MATCH($A718,EfficiencyFunctions!$A$2:$A$206,1)</f>
        <v>#N/A</v>
      </c>
      <c r="C718" t="e">
        <f>INDEX(EfficiencyFunctions!$A$2:$A$206,B718)</f>
        <v>#N/A</v>
      </c>
      <c r="D718" t="e">
        <f>INDEX(EfficiencyFunctions!$B$2:$B$206,B718)</f>
        <v>#N/A</v>
      </c>
      <c r="E718" t="e">
        <f>IF(B718&lt;206,INDEX(EfficiencyFunctions!$A$2:$A$206,B718+1),1000000)</f>
        <v>#N/A</v>
      </c>
      <c r="F718" t="e">
        <f>IF(B718&lt;206,INDEX(EfficiencyFunctions!$B$2:$B$206,B718+1),INDEX(EfficiencyFunctions!$B$2:$B$206,B718))</f>
        <v>#N/A</v>
      </c>
      <c r="G718">
        <f t="shared" si="22"/>
        <v>0</v>
      </c>
      <c r="H718">
        <f>IF(ISNUMBER((IF($B718&lt;206,INDEX(EfficiencyFunctions!C$2:C$206,$B718+1),INDEX(EfficiencyFunctions!C$2:C$206,$B718))-INDEX(EfficiencyFunctions!C$2:C$206,$B718))/($E718-$C718)*($A718-$C718)+INDEX(EfficiencyFunctions!C$2:C$206,$B718)),(IF($B718&lt;206,INDEX(EfficiencyFunctions!C$2:C$206,$B718+1),INDEX(EfficiencyFunctions!C$2:C$206,$B718))-INDEX(EfficiencyFunctions!C$2:C$206,$B718))/($E718-$C718)*($A718-$C718)+INDEX(EfficiencyFunctions!C$2:C$206,$B718),0)</f>
        <v>0</v>
      </c>
      <c r="I718">
        <f>IF(ISNUMBER((IF($B718&lt;206,INDEX(EfficiencyFunctions!D$2:D$206,$B718+1),INDEX(EfficiencyFunctions!D$2:D$206,$B718))-INDEX(EfficiencyFunctions!D$2:D$206,$B718))/($E718-$C718)*($A718-$C718)+INDEX(EfficiencyFunctions!D$2:D$206,$B718)),(IF($B718&lt;206,INDEX(EfficiencyFunctions!D$2:D$206,$B718+1),INDEX(EfficiencyFunctions!D$2:D$206,$B718))-INDEX(EfficiencyFunctions!D$2:D$206,$B718))/($E718-$C718)*($A718-$C718)+INDEX(EfficiencyFunctions!D$2:D$206,$B718),0)</f>
        <v>0</v>
      </c>
      <c r="J718">
        <f>IF(ISNUMBER((IF($B718&lt;206,INDEX(EfficiencyFunctions!E$2:E$206,$B718+1),INDEX(EfficiencyFunctions!E$2:E$206,$B718))-INDEX(EfficiencyFunctions!E$2:E$206,$B718))/($E718-$C718)*($A718-$C718)+INDEX(EfficiencyFunctions!E$2:E$206,$B718)),(IF($B718&lt;206,INDEX(EfficiencyFunctions!E$2:E$206,$B718+1),INDEX(EfficiencyFunctions!E$2:E$206,$B718))-INDEX(EfficiencyFunctions!E$2:E$206,$B718))/($E718-$C718)*($A718-$C718)+INDEX(EfficiencyFunctions!E$2:E$206,$B718),0)</f>
        <v>0</v>
      </c>
      <c r="K718">
        <f>IF(ISNUMBER((IF($B718&lt;206,INDEX(EfficiencyFunctions!F$2:F$206,$B718+1),INDEX(EfficiencyFunctions!F$2:F$206,$B718))-INDEX(EfficiencyFunctions!F$2:F$206,$B718))/($E718-$C718)*($A718-$C718)+INDEX(EfficiencyFunctions!F$2:F$206,$B718)),(IF($B718&lt;206,INDEX(EfficiencyFunctions!F$2:F$206,$B718+1),INDEX(EfficiencyFunctions!F$2:F$206,$B718))-INDEX(EfficiencyFunctions!F$2:F$206,$B718))/($E718-$C718)*($A718-$C718)+INDEX(EfficiencyFunctions!F$2:F$206,$B718),0)</f>
        <v>0</v>
      </c>
      <c r="L718">
        <f t="shared" si="23"/>
        <v>0</v>
      </c>
      <c r="M718">
        <f>IF(ISNUMBER(MainDisplay!I718),MainDisplay!I718*MainDisplay!$A$5/(683*SUMPRODUCT('Interpolated data'!G$3:G$1003,'Interpolated data'!L$3:L$1003,MainDisplay!I$3:I$1003)),0)</f>
        <v>0</v>
      </c>
    </row>
    <row r="719" spans="1:13" x14ac:dyDescent="0.25">
      <c r="A719" t="str">
        <f>IF(ISNUMBER(MainDisplay!G719),MainDisplay!G719,"")</f>
        <v/>
      </c>
      <c r="B719" t="e">
        <f>MATCH($A719,EfficiencyFunctions!$A$2:$A$206,1)</f>
        <v>#N/A</v>
      </c>
      <c r="C719" t="e">
        <f>INDEX(EfficiencyFunctions!$A$2:$A$206,B719)</f>
        <v>#N/A</v>
      </c>
      <c r="D719" t="e">
        <f>INDEX(EfficiencyFunctions!$B$2:$B$206,B719)</f>
        <v>#N/A</v>
      </c>
      <c r="E719" t="e">
        <f>IF(B719&lt;206,INDEX(EfficiencyFunctions!$A$2:$A$206,B719+1),1000000)</f>
        <v>#N/A</v>
      </c>
      <c r="F719" t="e">
        <f>IF(B719&lt;206,INDEX(EfficiencyFunctions!$B$2:$B$206,B719+1),INDEX(EfficiencyFunctions!$B$2:$B$206,B719))</f>
        <v>#N/A</v>
      </c>
      <c r="G719">
        <f t="shared" si="22"/>
        <v>0</v>
      </c>
      <c r="H719">
        <f>IF(ISNUMBER((IF($B719&lt;206,INDEX(EfficiencyFunctions!C$2:C$206,$B719+1),INDEX(EfficiencyFunctions!C$2:C$206,$B719))-INDEX(EfficiencyFunctions!C$2:C$206,$B719))/($E719-$C719)*($A719-$C719)+INDEX(EfficiencyFunctions!C$2:C$206,$B719)),(IF($B719&lt;206,INDEX(EfficiencyFunctions!C$2:C$206,$B719+1),INDEX(EfficiencyFunctions!C$2:C$206,$B719))-INDEX(EfficiencyFunctions!C$2:C$206,$B719))/($E719-$C719)*($A719-$C719)+INDEX(EfficiencyFunctions!C$2:C$206,$B719),0)</f>
        <v>0</v>
      </c>
      <c r="I719">
        <f>IF(ISNUMBER((IF($B719&lt;206,INDEX(EfficiencyFunctions!D$2:D$206,$B719+1),INDEX(EfficiencyFunctions!D$2:D$206,$B719))-INDEX(EfficiencyFunctions!D$2:D$206,$B719))/($E719-$C719)*($A719-$C719)+INDEX(EfficiencyFunctions!D$2:D$206,$B719)),(IF($B719&lt;206,INDEX(EfficiencyFunctions!D$2:D$206,$B719+1),INDEX(EfficiencyFunctions!D$2:D$206,$B719))-INDEX(EfficiencyFunctions!D$2:D$206,$B719))/($E719-$C719)*($A719-$C719)+INDEX(EfficiencyFunctions!D$2:D$206,$B719),0)</f>
        <v>0</v>
      </c>
      <c r="J719">
        <f>IF(ISNUMBER((IF($B719&lt;206,INDEX(EfficiencyFunctions!E$2:E$206,$B719+1),INDEX(EfficiencyFunctions!E$2:E$206,$B719))-INDEX(EfficiencyFunctions!E$2:E$206,$B719))/($E719-$C719)*($A719-$C719)+INDEX(EfficiencyFunctions!E$2:E$206,$B719)),(IF($B719&lt;206,INDEX(EfficiencyFunctions!E$2:E$206,$B719+1),INDEX(EfficiencyFunctions!E$2:E$206,$B719))-INDEX(EfficiencyFunctions!E$2:E$206,$B719))/($E719-$C719)*($A719-$C719)+INDEX(EfficiencyFunctions!E$2:E$206,$B719),0)</f>
        <v>0</v>
      </c>
      <c r="K719">
        <f>IF(ISNUMBER((IF($B719&lt;206,INDEX(EfficiencyFunctions!F$2:F$206,$B719+1),INDEX(EfficiencyFunctions!F$2:F$206,$B719))-INDEX(EfficiencyFunctions!F$2:F$206,$B719))/($E719-$C719)*($A719-$C719)+INDEX(EfficiencyFunctions!F$2:F$206,$B719)),(IF($B719&lt;206,INDEX(EfficiencyFunctions!F$2:F$206,$B719+1),INDEX(EfficiencyFunctions!F$2:F$206,$B719))-INDEX(EfficiencyFunctions!F$2:F$206,$B719))/($E719-$C719)*($A719-$C719)+INDEX(EfficiencyFunctions!F$2:F$206,$B719),0)</f>
        <v>0</v>
      </c>
      <c r="L719">
        <f t="shared" si="23"/>
        <v>0</v>
      </c>
      <c r="M719">
        <f>IF(ISNUMBER(MainDisplay!I719),MainDisplay!I719*MainDisplay!$A$5/(683*SUMPRODUCT('Interpolated data'!G$3:G$1003,'Interpolated data'!L$3:L$1003,MainDisplay!I$3:I$1003)),0)</f>
        <v>0</v>
      </c>
    </row>
    <row r="720" spans="1:13" x14ac:dyDescent="0.25">
      <c r="A720" t="str">
        <f>IF(ISNUMBER(MainDisplay!G720),MainDisplay!G720,"")</f>
        <v/>
      </c>
      <c r="B720" t="e">
        <f>MATCH($A720,EfficiencyFunctions!$A$2:$A$206,1)</f>
        <v>#N/A</v>
      </c>
      <c r="C720" t="e">
        <f>INDEX(EfficiencyFunctions!$A$2:$A$206,B720)</f>
        <v>#N/A</v>
      </c>
      <c r="D720" t="e">
        <f>INDEX(EfficiencyFunctions!$B$2:$B$206,B720)</f>
        <v>#N/A</v>
      </c>
      <c r="E720" t="e">
        <f>IF(B720&lt;206,INDEX(EfficiencyFunctions!$A$2:$A$206,B720+1),1000000)</f>
        <v>#N/A</v>
      </c>
      <c r="F720" t="e">
        <f>IF(B720&lt;206,INDEX(EfficiencyFunctions!$B$2:$B$206,B720+1),INDEX(EfficiencyFunctions!$B$2:$B$206,B720))</f>
        <v>#N/A</v>
      </c>
      <c r="G720">
        <f t="shared" si="22"/>
        <v>0</v>
      </c>
      <c r="H720">
        <f>IF(ISNUMBER((IF($B720&lt;206,INDEX(EfficiencyFunctions!C$2:C$206,$B720+1),INDEX(EfficiencyFunctions!C$2:C$206,$B720))-INDEX(EfficiencyFunctions!C$2:C$206,$B720))/($E720-$C720)*($A720-$C720)+INDEX(EfficiencyFunctions!C$2:C$206,$B720)),(IF($B720&lt;206,INDEX(EfficiencyFunctions!C$2:C$206,$B720+1),INDEX(EfficiencyFunctions!C$2:C$206,$B720))-INDEX(EfficiencyFunctions!C$2:C$206,$B720))/($E720-$C720)*($A720-$C720)+INDEX(EfficiencyFunctions!C$2:C$206,$B720),0)</f>
        <v>0</v>
      </c>
      <c r="I720">
        <f>IF(ISNUMBER((IF($B720&lt;206,INDEX(EfficiencyFunctions!D$2:D$206,$B720+1),INDEX(EfficiencyFunctions!D$2:D$206,$B720))-INDEX(EfficiencyFunctions!D$2:D$206,$B720))/($E720-$C720)*($A720-$C720)+INDEX(EfficiencyFunctions!D$2:D$206,$B720)),(IF($B720&lt;206,INDEX(EfficiencyFunctions!D$2:D$206,$B720+1),INDEX(EfficiencyFunctions!D$2:D$206,$B720))-INDEX(EfficiencyFunctions!D$2:D$206,$B720))/($E720-$C720)*($A720-$C720)+INDEX(EfficiencyFunctions!D$2:D$206,$B720),0)</f>
        <v>0</v>
      </c>
      <c r="J720">
        <f>IF(ISNUMBER((IF($B720&lt;206,INDEX(EfficiencyFunctions!E$2:E$206,$B720+1),INDEX(EfficiencyFunctions!E$2:E$206,$B720))-INDEX(EfficiencyFunctions!E$2:E$206,$B720))/($E720-$C720)*($A720-$C720)+INDEX(EfficiencyFunctions!E$2:E$206,$B720)),(IF($B720&lt;206,INDEX(EfficiencyFunctions!E$2:E$206,$B720+1),INDEX(EfficiencyFunctions!E$2:E$206,$B720))-INDEX(EfficiencyFunctions!E$2:E$206,$B720))/($E720-$C720)*($A720-$C720)+INDEX(EfficiencyFunctions!E$2:E$206,$B720),0)</f>
        <v>0</v>
      </c>
      <c r="K720">
        <f>IF(ISNUMBER((IF($B720&lt;206,INDEX(EfficiencyFunctions!F$2:F$206,$B720+1),INDEX(EfficiencyFunctions!F$2:F$206,$B720))-INDEX(EfficiencyFunctions!F$2:F$206,$B720))/($E720-$C720)*($A720-$C720)+INDEX(EfficiencyFunctions!F$2:F$206,$B720)),(IF($B720&lt;206,INDEX(EfficiencyFunctions!F$2:F$206,$B720+1),INDEX(EfficiencyFunctions!F$2:F$206,$B720))-INDEX(EfficiencyFunctions!F$2:F$206,$B720))/($E720-$C720)*($A720-$C720)+INDEX(EfficiencyFunctions!F$2:F$206,$B720),0)</f>
        <v>0</v>
      </c>
      <c r="L720">
        <f t="shared" si="23"/>
        <v>0</v>
      </c>
      <c r="M720">
        <f>IF(ISNUMBER(MainDisplay!I720),MainDisplay!I720*MainDisplay!$A$5/(683*SUMPRODUCT('Interpolated data'!G$3:G$1003,'Interpolated data'!L$3:L$1003,MainDisplay!I$3:I$1003)),0)</f>
        <v>0</v>
      </c>
    </row>
    <row r="721" spans="1:13" x14ac:dyDescent="0.25">
      <c r="A721" t="str">
        <f>IF(ISNUMBER(MainDisplay!G721),MainDisplay!G721,"")</f>
        <v/>
      </c>
      <c r="B721" t="e">
        <f>MATCH($A721,EfficiencyFunctions!$A$2:$A$206,1)</f>
        <v>#N/A</v>
      </c>
      <c r="C721" t="e">
        <f>INDEX(EfficiencyFunctions!$A$2:$A$206,B721)</f>
        <v>#N/A</v>
      </c>
      <c r="D721" t="e">
        <f>INDEX(EfficiencyFunctions!$B$2:$B$206,B721)</f>
        <v>#N/A</v>
      </c>
      <c r="E721" t="e">
        <f>IF(B721&lt;206,INDEX(EfficiencyFunctions!$A$2:$A$206,B721+1),1000000)</f>
        <v>#N/A</v>
      </c>
      <c r="F721" t="e">
        <f>IF(B721&lt;206,INDEX(EfficiencyFunctions!$B$2:$B$206,B721+1),INDEX(EfficiencyFunctions!$B$2:$B$206,B721))</f>
        <v>#N/A</v>
      </c>
      <c r="G721">
        <f t="shared" si="22"/>
        <v>0</v>
      </c>
      <c r="H721">
        <f>IF(ISNUMBER((IF($B721&lt;206,INDEX(EfficiencyFunctions!C$2:C$206,$B721+1),INDEX(EfficiencyFunctions!C$2:C$206,$B721))-INDEX(EfficiencyFunctions!C$2:C$206,$B721))/($E721-$C721)*($A721-$C721)+INDEX(EfficiencyFunctions!C$2:C$206,$B721)),(IF($B721&lt;206,INDEX(EfficiencyFunctions!C$2:C$206,$B721+1),INDEX(EfficiencyFunctions!C$2:C$206,$B721))-INDEX(EfficiencyFunctions!C$2:C$206,$B721))/($E721-$C721)*($A721-$C721)+INDEX(EfficiencyFunctions!C$2:C$206,$B721),0)</f>
        <v>0</v>
      </c>
      <c r="I721">
        <f>IF(ISNUMBER((IF($B721&lt;206,INDEX(EfficiencyFunctions!D$2:D$206,$B721+1),INDEX(EfficiencyFunctions!D$2:D$206,$B721))-INDEX(EfficiencyFunctions!D$2:D$206,$B721))/($E721-$C721)*($A721-$C721)+INDEX(EfficiencyFunctions!D$2:D$206,$B721)),(IF($B721&lt;206,INDEX(EfficiencyFunctions!D$2:D$206,$B721+1),INDEX(EfficiencyFunctions!D$2:D$206,$B721))-INDEX(EfficiencyFunctions!D$2:D$206,$B721))/($E721-$C721)*($A721-$C721)+INDEX(EfficiencyFunctions!D$2:D$206,$B721),0)</f>
        <v>0</v>
      </c>
      <c r="J721">
        <f>IF(ISNUMBER((IF($B721&lt;206,INDEX(EfficiencyFunctions!E$2:E$206,$B721+1),INDEX(EfficiencyFunctions!E$2:E$206,$B721))-INDEX(EfficiencyFunctions!E$2:E$206,$B721))/($E721-$C721)*($A721-$C721)+INDEX(EfficiencyFunctions!E$2:E$206,$B721)),(IF($B721&lt;206,INDEX(EfficiencyFunctions!E$2:E$206,$B721+1),INDEX(EfficiencyFunctions!E$2:E$206,$B721))-INDEX(EfficiencyFunctions!E$2:E$206,$B721))/($E721-$C721)*($A721-$C721)+INDEX(EfficiencyFunctions!E$2:E$206,$B721),0)</f>
        <v>0</v>
      </c>
      <c r="K721">
        <f>IF(ISNUMBER((IF($B721&lt;206,INDEX(EfficiencyFunctions!F$2:F$206,$B721+1),INDEX(EfficiencyFunctions!F$2:F$206,$B721))-INDEX(EfficiencyFunctions!F$2:F$206,$B721))/($E721-$C721)*($A721-$C721)+INDEX(EfficiencyFunctions!F$2:F$206,$B721)),(IF($B721&lt;206,INDEX(EfficiencyFunctions!F$2:F$206,$B721+1),INDEX(EfficiencyFunctions!F$2:F$206,$B721))-INDEX(EfficiencyFunctions!F$2:F$206,$B721))/($E721-$C721)*($A721-$C721)+INDEX(EfficiencyFunctions!F$2:F$206,$B721),0)</f>
        <v>0</v>
      </c>
      <c r="L721">
        <f t="shared" si="23"/>
        <v>0</v>
      </c>
      <c r="M721">
        <f>IF(ISNUMBER(MainDisplay!I721),MainDisplay!I721*MainDisplay!$A$5/(683*SUMPRODUCT('Interpolated data'!G$3:G$1003,'Interpolated data'!L$3:L$1003,MainDisplay!I$3:I$1003)),0)</f>
        <v>0</v>
      </c>
    </row>
    <row r="722" spans="1:13" x14ac:dyDescent="0.25">
      <c r="A722" t="str">
        <f>IF(ISNUMBER(MainDisplay!G722),MainDisplay!G722,"")</f>
        <v/>
      </c>
      <c r="B722" t="e">
        <f>MATCH($A722,EfficiencyFunctions!$A$2:$A$206,1)</f>
        <v>#N/A</v>
      </c>
      <c r="C722" t="e">
        <f>INDEX(EfficiencyFunctions!$A$2:$A$206,B722)</f>
        <v>#N/A</v>
      </c>
      <c r="D722" t="e">
        <f>INDEX(EfficiencyFunctions!$B$2:$B$206,B722)</f>
        <v>#N/A</v>
      </c>
      <c r="E722" t="e">
        <f>IF(B722&lt;206,INDEX(EfficiencyFunctions!$A$2:$A$206,B722+1),1000000)</f>
        <v>#N/A</v>
      </c>
      <c r="F722" t="e">
        <f>IF(B722&lt;206,INDEX(EfficiencyFunctions!$B$2:$B$206,B722+1),INDEX(EfficiencyFunctions!$B$2:$B$206,B722))</f>
        <v>#N/A</v>
      </c>
      <c r="G722">
        <f t="shared" si="22"/>
        <v>0</v>
      </c>
      <c r="H722">
        <f>IF(ISNUMBER((IF($B722&lt;206,INDEX(EfficiencyFunctions!C$2:C$206,$B722+1),INDEX(EfficiencyFunctions!C$2:C$206,$B722))-INDEX(EfficiencyFunctions!C$2:C$206,$B722))/($E722-$C722)*($A722-$C722)+INDEX(EfficiencyFunctions!C$2:C$206,$B722)),(IF($B722&lt;206,INDEX(EfficiencyFunctions!C$2:C$206,$B722+1),INDEX(EfficiencyFunctions!C$2:C$206,$B722))-INDEX(EfficiencyFunctions!C$2:C$206,$B722))/($E722-$C722)*($A722-$C722)+INDEX(EfficiencyFunctions!C$2:C$206,$B722),0)</f>
        <v>0</v>
      </c>
      <c r="I722">
        <f>IF(ISNUMBER((IF($B722&lt;206,INDEX(EfficiencyFunctions!D$2:D$206,$B722+1),INDEX(EfficiencyFunctions!D$2:D$206,$B722))-INDEX(EfficiencyFunctions!D$2:D$206,$B722))/($E722-$C722)*($A722-$C722)+INDEX(EfficiencyFunctions!D$2:D$206,$B722)),(IF($B722&lt;206,INDEX(EfficiencyFunctions!D$2:D$206,$B722+1),INDEX(EfficiencyFunctions!D$2:D$206,$B722))-INDEX(EfficiencyFunctions!D$2:D$206,$B722))/($E722-$C722)*($A722-$C722)+INDEX(EfficiencyFunctions!D$2:D$206,$B722),0)</f>
        <v>0</v>
      </c>
      <c r="J722">
        <f>IF(ISNUMBER((IF($B722&lt;206,INDEX(EfficiencyFunctions!E$2:E$206,$B722+1),INDEX(EfficiencyFunctions!E$2:E$206,$B722))-INDEX(EfficiencyFunctions!E$2:E$206,$B722))/($E722-$C722)*($A722-$C722)+INDEX(EfficiencyFunctions!E$2:E$206,$B722)),(IF($B722&lt;206,INDEX(EfficiencyFunctions!E$2:E$206,$B722+1),INDEX(EfficiencyFunctions!E$2:E$206,$B722))-INDEX(EfficiencyFunctions!E$2:E$206,$B722))/($E722-$C722)*($A722-$C722)+INDEX(EfficiencyFunctions!E$2:E$206,$B722),0)</f>
        <v>0</v>
      </c>
      <c r="K722">
        <f>IF(ISNUMBER((IF($B722&lt;206,INDEX(EfficiencyFunctions!F$2:F$206,$B722+1),INDEX(EfficiencyFunctions!F$2:F$206,$B722))-INDEX(EfficiencyFunctions!F$2:F$206,$B722))/($E722-$C722)*($A722-$C722)+INDEX(EfficiencyFunctions!F$2:F$206,$B722)),(IF($B722&lt;206,INDEX(EfficiencyFunctions!F$2:F$206,$B722+1),INDEX(EfficiencyFunctions!F$2:F$206,$B722))-INDEX(EfficiencyFunctions!F$2:F$206,$B722))/($E722-$C722)*($A722-$C722)+INDEX(EfficiencyFunctions!F$2:F$206,$B722),0)</f>
        <v>0</v>
      </c>
      <c r="L722">
        <f t="shared" si="23"/>
        <v>0</v>
      </c>
      <c r="M722">
        <f>IF(ISNUMBER(MainDisplay!I722),MainDisplay!I722*MainDisplay!$A$5/(683*SUMPRODUCT('Interpolated data'!G$3:G$1003,'Interpolated data'!L$3:L$1003,MainDisplay!I$3:I$1003)),0)</f>
        <v>0</v>
      </c>
    </row>
    <row r="723" spans="1:13" x14ac:dyDescent="0.25">
      <c r="A723" t="str">
        <f>IF(ISNUMBER(MainDisplay!G723),MainDisplay!G723,"")</f>
        <v/>
      </c>
      <c r="B723" t="e">
        <f>MATCH($A723,EfficiencyFunctions!$A$2:$A$206,1)</f>
        <v>#N/A</v>
      </c>
      <c r="C723" t="e">
        <f>INDEX(EfficiencyFunctions!$A$2:$A$206,B723)</f>
        <v>#N/A</v>
      </c>
      <c r="D723" t="e">
        <f>INDEX(EfficiencyFunctions!$B$2:$B$206,B723)</f>
        <v>#N/A</v>
      </c>
      <c r="E723" t="e">
        <f>IF(B723&lt;206,INDEX(EfficiencyFunctions!$A$2:$A$206,B723+1),1000000)</f>
        <v>#N/A</v>
      </c>
      <c r="F723" t="e">
        <f>IF(B723&lt;206,INDEX(EfficiencyFunctions!$B$2:$B$206,B723+1),INDEX(EfficiencyFunctions!$B$2:$B$206,B723))</f>
        <v>#N/A</v>
      </c>
      <c r="G723">
        <f t="shared" si="22"/>
        <v>0</v>
      </c>
      <c r="H723">
        <f>IF(ISNUMBER((IF($B723&lt;206,INDEX(EfficiencyFunctions!C$2:C$206,$B723+1),INDEX(EfficiencyFunctions!C$2:C$206,$B723))-INDEX(EfficiencyFunctions!C$2:C$206,$B723))/($E723-$C723)*($A723-$C723)+INDEX(EfficiencyFunctions!C$2:C$206,$B723)),(IF($B723&lt;206,INDEX(EfficiencyFunctions!C$2:C$206,$B723+1),INDEX(EfficiencyFunctions!C$2:C$206,$B723))-INDEX(EfficiencyFunctions!C$2:C$206,$B723))/($E723-$C723)*($A723-$C723)+INDEX(EfficiencyFunctions!C$2:C$206,$B723),0)</f>
        <v>0</v>
      </c>
      <c r="I723">
        <f>IF(ISNUMBER((IF($B723&lt;206,INDEX(EfficiencyFunctions!D$2:D$206,$B723+1),INDEX(EfficiencyFunctions!D$2:D$206,$B723))-INDEX(EfficiencyFunctions!D$2:D$206,$B723))/($E723-$C723)*($A723-$C723)+INDEX(EfficiencyFunctions!D$2:D$206,$B723)),(IF($B723&lt;206,INDEX(EfficiencyFunctions!D$2:D$206,$B723+1),INDEX(EfficiencyFunctions!D$2:D$206,$B723))-INDEX(EfficiencyFunctions!D$2:D$206,$B723))/($E723-$C723)*($A723-$C723)+INDEX(EfficiencyFunctions!D$2:D$206,$B723),0)</f>
        <v>0</v>
      </c>
      <c r="J723">
        <f>IF(ISNUMBER((IF($B723&lt;206,INDEX(EfficiencyFunctions!E$2:E$206,$B723+1),INDEX(EfficiencyFunctions!E$2:E$206,$B723))-INDEX(EfficiencyFunctions!E$2:E$206,$B723))/($E723-$C723)*($A723-$C723)+INDEX(EfficiencyFunctions!E$2:E$206,$B723)),(IF($B723&lt;206,INDEX(EfficiencyFunctions!E$2:E$206,$B723+1),INDEX(EfficiencyFunctions!E$2:E$206,$B723))-INDEX(EfficiencyFunctions!E$2:E$206,$B723))/($E723-$C723)*($A723-$C723)+INDEX(EfficiencyFunctions!E$2:E$206,$B723),0)</f>
        <v>0</v>
      </c>
      <c r="K723">
        <f>IF(ISNUMBER((IF($B723&lt;206,INDEX(EfficiencyFunctions!F$2:F$206,$B723+1),INDEX(EfficiencyFunctions!F$2:F$206,$B723))-INDEX(EfficiencyFunctions!F$2:F$206,$B723))/($E723-$C723)*($A723-$C723)+INDEX(EfficiencyFunctions!F$2:F$206,$B723)),(IF($B723&lt;206,INDEX(EfficiencyFunctions!F$2:F$206,$B723+1),INDEX(EfficiencyFunctions!F$2:F$206,$B723))-INDEX(EfficiencyFunctions!F$2:F$206,$B723))/($E723-$C723)*($A723-$C723)+INDEX(EfficiencyFunctions!F$2:F$206,$B723),0)</f>
        <v>0</v>
      </c>
      <c r="L723">
        <f t="shared" si="23"/>
        <v>0</v>
      </c>
      <c r="M723">
        <f>IF(ISNUMBER(MainDisplay!I723),MainDisplay!I723*MainDisplay!$A$5/(683*SUMPRODUCT('Interpolated data'!G$3:G$1003,'Interpolated data'!L$3:L$1003,MainDisplay!I$3:I$1003)),0)</f>
        <v>0</v>
      </c>
    </row>
    <row r="724" spans="1:13" x14ac:dyDescent="0.25">
      <c r="A724" t="str">
        <f>IF(ISNUMBER(MainDisplay!G724),MainDisplay!G724,"")</f>
        <v/>
      </c>
      <c r="B724" t="e">
        <f>MATCH($A724,EfficiencyFunctions!$A$2:$A$206,1)</f>
        <v>#N/A</v>
      </c>
      <c r="C724" t="e">
        <f>INDEX(EfficiencyFunctions!$A$2:$A$206,B724)</f>
        <v>#N/A</v>
      </c>
      <c r="D724" t="e">
        <f>INDEX(EfficiencyFunctions!$B$2:$B$206,B724)</f>
        <v>#N/A</v>
      </c>
      <c r="E724" t="e">
        <f>IF(B724&lt;206,INDEX(EfficiencyFunctions!$A$2:$A$206,B724+1),1000000)</f>
        <v>#N/A</v>
      </c>
      <c r="F724" t="e">
        <f>IF(B724&lt;206,INDEX(EfficiencyFunctions!$B$2:$B$206,B724+1),INDEX(EfficiencyFunctions!$B$2:$B$206,B724))</f>
        <v>#N/A</v>
      </c>
      <c r="G724">
        <f t="shared" si="22"/>
        <v>0</v>
      </c>
      <c r="H724">
        <f>IF(ISNUMBER((IF($B724&lt;206,INDEX(EfficiencyFunctions!C$2:C$206,$B724+1),INDEX(EfficiencyFunctions!C$2:C$206,$B724))-INDEX(EfficiencyFunctions!C$2:C$206,$B724))/($E724-$C724)*($A724-$C724)+INDEX(EfficiencyFunctions!C$2:C$206,$B724)),(IF($B724&lt;206,INDEX(EfficiencyFunctions!C$2:C$206,$B724+1),INDEX(EfficiencyFunctions!C$2:C$206,$B724))-INDEX(EfficiencyFunctions!C$2:C$206,$B724))/($E724-$C724)*($A724-$C724)+INDEX(EfficiencyFunctions!C$2:C$206,$B724),0)</f>
        <v>0</v>
      </c>
      <c r="I724">
        <f>IF(ISNUMBER((IF($B724&lt;206,INDEX(EfficiencyFunctions!D$2:D$206,$B724+1),INDEX(EfficiencyFunctions!D$2:D$206,$B724))-INDEX(EfficiencyFunctions!D$2:D$206,$B724))/($E724-$C724)*($A724-$C724)+INDEX(EfficiencyFunctions!D$2:D$206,$B724)),(IF($B724&lt;206,INDEX(EfficiencyFunctions!D$2:D$206,$B724+1),INDEX(EfficiencyFunctions!D$2:D$206,$B724))-INDEX(EfficiencyFunctions!D$2:D$206,$B724))/($E724-$C724)*($A724-$C724)+INDEX(EfficiencyFunctions!D$2:D$206,$B724),0)</f>
        <v>0</v>
      </c>
      <c r="J724">
        <f>IF(ISNUMBER((IF($B724&lt;206,INDEX(EfficiencyFunctions!E$2:E$206,$B724+1),INDEX(EfficiencyFunctions!E$2:E$206,$B724))-INDEX(EfficiencyFunctions!E$2:E$206,$B724))/($E724-$C724)*($A724-$C724)+INDEX(EfficiencyFunctions!E$2:E$206,$B724)),(IF($B724&lt;206,INDEX(EfficiencyFunctions!E$2:E$206,$B724+1),INDEX(EfficiencyFunctions!E$2:E$206,$B724))-INDEX(EfficiencyFunctions!E$2:E$206,$B724))/($E724-$C724)*($A724-$C724)+INDEX(EfficiencyFunctions!E$2:E$206,$B724),0)</f>
        <v>0</v>
      </c>
      <c r="K724">
        <f>IF(ISNUMBER((IF($B724&lt;206,INDEX(EfficiencyFunctions!F$2:F$206,$B724+1),INDEX(EfficiencyFunctions!F$2:F$206,$B724))-INDEX(EfficiencyFunctions!F$2:F$206,$B724))/($E724-$C724)*($A724-$C724)+INDEX(EfficiencyFunctions!F$2:F$206,$B724)),(IF($B724&lt;206,INDEX(EfficiencyFunctions!F$2:F$206,$B724+1),INDEX(EfficiencyFunctions!F$2:F$206,$B724))-INDEX(EfficiencyFunctions!F$2:F$206,$B724))/($E724-$C724)*($A724-$C724)+INDEX(EfficiencyFunctions!F$2:F$206,$B724),0)</f>
        <v>0</v>
      </c>
      <c r="L724">
        <f t="shared" si="23"/>
        <v>0</v>
      </c>
      <c r="M724">
        <f>IF(ISNUMBER(MainDisplay!I724),MainDisplay!I724*MainDisplay!$A$5/(683*SUMPRODUCT('Interpolated data'!G$3:G$1003,'Interpolated data'!L$3:L$1003,MainDisplay!I$3:I$1003)),0)</f>
        <v>0</v>
      </c>
    </row>
    <row r="725" spans="1:13" x14ac:dyDescent="0.25">
      <c r="A725" t="str">
        <f>IF(ISNUMBER(MainDisplay!G725),MainDisplay!G725,"")</f>
        <v/>
      </c>
      <c r="B725" t="e">
        <f>MATCH($A725,EfficiencyFunctions!$A$2:$A$206,1)</f>
        <v>#N/A</v>
      </c>
      <c r="C725" t="e">
        <f>INDEX(EfficiencyFunctions!$A$2:$A$206,B725)</f>
        <v>#N/A</v>
      </c>
      <c r="D725" t="e">
        <f>INDEX(EfficiencyFunctions!$B$2:$B$206,B725)</f>
        <v>#N/A</v>
      </c>
      <c r="E725" t="e">
        <f>IF(B725&lt;206,INDEX(EfficiencyFunctions!$A$2:$A$206,B725+1),1000000)</f>
        <v>#N/A</v>
      </c>
      <c r="F725" t="e">
        <f>IF(B725&lt;206,INDEX(EfficiencyFunctions!$B$2:$B$206,B725+1),INDEX(EfficiencyFunctions!$B$2:$B$206,B725))</f>
        <v>#N/A</v>
      </c>
      <c r="G725">
        <f t="shared" si="22"/>
        <v>0</v>
      </c>
      <c r="H725">
        <f>IF(ISNUMBER((IF($B725&lt;206,INDEX(EfficiencyFunctions!C$2:C$206,$B725+1),INDEX(EfficiencyFunctions!C$2:C$206,$B725))-INDEX(EfficiencyFunctions!C$2:C$206,$B725))/($E725-$C725)*($A725-$C725)+INDEX(EfficiencyFunctions!C$2:C$206,$B725)),(IF($B725&lt;206,INDEX(EfficiencyFunctions!C$2:C$206,$B725+1),INDEX(EfficiencyFunctions!C$2:C$206,$B725))-INDEX(EfficiencyFunctions!C$2:C$206,$B725))/($E725-$C725)*($A725-$C725)+INDEX(EfficiencyFunctions!C$2:C$206,$B725),0)</f>
        <v>0</v>
      </c>
      <c r="I725">
        <f>IF(ISNUMBER((IF($B725&lt;206,INDEX(EfficiencyFunctions!D$2:D$206,$B725+1),INDEX(EfficiencyFunctions!D$2:D$206,$B725))-INDEX(EfficiencyFunctions!D$2:D$206,$B725))/($E725-$C725)*($A725-$C725)+INDEX(EfficiencyFunctions!D$2:D$206,$B725)),(IF($B725&lt;206,INDEX(EfficiencyFunctions!D$2:D$206,$B725+1),INDEX(EfficiencyFunctions!D$2:D$206,$B725))-INDEX(EfficiencyFunctions!D$2:D$206,$B725))/($E725-$C725)*($A725-$C725)+INDEX(EfficiencyFunctions!D$2:D$206,$B725),0)</f>
        <v>0</v>
      </c>
      <c r="J725">
        <f>IF(ISNUMBER((IF($B725&lt;206,INDEX(EfficiencyFunctions!E$2:E$206,$B725+1),INDEX(EfficiencyFunctions!E$2:E$206,$B725))-INDEX(EfficiencyFunctions!E$2:E$206,$B725))/($E725-$C725)*($A725-$C725)+INDEX(EfficiencyFunctions!E$2:E$206,$B725)),(IF($B725&lt;206,INDEX(EfficiencyFunctions!E$2:E$206,$B725+1),INDEX(EfficiencyFunctions!E$2:E$206,$B725))-INDEX(EfficiencyFunctions!E$2:E$206,$B725))/($E725-$C725)*($A725-$C725)+INDEX(EfficiencyFunctions!E$2:E$206,$B725),0)</f>
        <v>0</v>
      </c>
      <c r="K725">
        <f>IF(ISNUMBER((IF($B725&lt;206,INDEX(EfficiencyFunctions!F$2:F$206,$B725+1),INDEX(EfficiencyFunctions!F$2:F$206,$B725))-INDEX(EfficiencyFunctions!F$2:F$206,$B725))/($E725-$C725)*($A725-$C725)+INDEX(EfficiencyFunctions!F$2:F$206,$B725)),(IF($B725&lt;206,INDEX(EfficiencyFunctions!F$2:F$206,$B725+1),INDEX(EfficiencyFunctions!F$2:F$206,$B725))-INDEX(EfficiencyFunctions!F$2:F$206,$B725))/($E725-$C725)*($A725-$C725)+INDEX(EfficiencyFunctions!F$2:F$206,$B725),0)</f>
        <v>0</v>
      </c>
      <c r="L725">
        <f t="shared" si="23"/>
        <v>0</v>
      </c>
      <c r="M725">
        <f>IF(ISNUMBER(MainDisplay!I725),MainDisplay!I725*MainDisplay!$A$5/(683*SUMPRODUCT('Interpolated data'!G$3:G$1003,'Interpolated data'!L$3:L$1003,MainDisplay!I$3:I$1003)),0)</f>
        <v>0</v>
      </c>
    </row>
    <row r="726" spans="1:13" x14ac:dyDescent="0.25">
      <c r="A726" t="str">
        <f>IF(ISNUMBER(MainDisplay!G726),MainDisplay!G726,"")</f>
        <v/>
      </c>
      <c r="B726" t="e">
        <f>MATCH($A726,EfficiencyFunctions!$A$2:$A$206,1)</f>
        <v>#N/A</v>
      </c>
      <c r="C726" t="e">
        <f>INDEX(EfficiencyFunctions!$A$2:$A$206,B726)</f>
        <v>#N/A</v>
      </c>
      <c r="D726" t="e">
        <f>INDEX(EfficiencyFunctions!$B$2:$B$206,B726)</f>
        <v>#N/A</v>
      </c>
      <c r="E726" t="e">
        <f>IF(B726&lt;206,INDEX(EfficiencyFunctions!$A$2:$A$206,B726+1),1000000)</f>
        <v>#N/A</v>
      </c>
      <c r="F726" t="e">
        <f>IF(B726&lt;206,INDEX(EfficiencyFunctions!$B$2:$B$206,B726+1),INDEX(EfficiencyFunctions!$B$2:$B$206,B726))</f>
        <v>#N/A</v>
      </c>
      <c r="G726">
        <f t="shared" si="22"/>
        <v>0</v>
      </c>
      <c r="H726">
        <f>IF(ISNUMBER((IF($B726&lt;206,INDEX(EfficiencyFunctions!C$2:C$206,$B726+1),INDEX(EfficiencyFunctions!C$2:C$206,$B726))-INDEX(EfficiencyFunctions!C$2:C$206,$B726))/($E726-$C726)*($A726-$C726)+INDEX(EfficiencyFunctions!C$2:C$206,$B726)),(IF($B726&lt;206,INDEX(EfficiencyFunctions!C$2:C$206,$B726+1),INDEX(EfficiencyFunctions!C$2:C$206,$B726))-INDEX(EfficiencyFunctions!C$2:C$206,$B726))/($E726-$C726)*($A726-$C726)+INDEX(EfficiencyFunctions!C$2:C$206,$B726),0)</f>
        <v>0</v>
      </c>
      <c r="I726">
        <f>IF(ISNUMBER((IF($B726&lt;206,INDEX(EfficiencyFunctions!D$2:D$206,$B726+1),INDEX(EfficiencyFunctions!D$2:D$206,$B726))-INDEX(EfficiencyFunctions!D$2:D$206,$B726))/($E726-$C726)*($A726-$C726)+INDEX(EfficiencyFunctions!D$2:D$206,$B726)),(IF($B726&lt;206,INDEX(EfficiencyFunctions!D$2:D$206,$B726+1),INDEX(EfficiencyFunctions!D$2:D$206,$B726))-INDEX(EfficiencyFunctions!D$2:D$206,$B726))/($E726-$C726)*($A726-$C726)+INDEX(EfficiencyFunctions!D$2:D$206,$B726),0)</f>
        <v>0</v>
      </c>
      <c r="J726">
        <f>IF(ISNUMBER((IF($B726&lt;206,INDEX(EfficiencyFunctions!E$2:E$206,$B726+1),INDEX(EfficiencyFunctions!E$2:E$206,$B726))-INDEX(EfficiencyFunctions!E$2:E$206,$B726))/($E726-$C726)*($A726-$C726)+INDEX(EfficiencyFunctions!E$2:E$206,$B726)),(IF($B726&lt;206,INDEX(EfficiencyFunctions!E$2:E$206,$B726+1),INDEX(EfficiencyFunctions!E$2:E$206,$B726))-INDEX(EfficiencyFunctions!E$2:E$206,$B726))/($E726-$C726)*($A726-$C726)+INDEX(EfficiencyFunctions!E$2:E$206,$B726),0)</f>
        <v>0</v>
      </c>
      <c r="K726">
        <f>IF(ISNUMBER((IF($B726&lt;206,INDEX(EfficiencyFunctions!F$2:F$206,$B726+1),INDEX(EfficiencyFunctions!F$2:F$206,$B726))-INDEX(EfficiencyFunctions!F$2:F$206,$B726))/($E726-$C726)*($A726-$C726)+INDEX(EfficiencyFunctions!F$2:F$206,$B726)),(IF($B726&lt;206,INDEX(EfficiencyFunctions!F$2:F$206,$B726+1),INDEX(EfficiencyFunctions!F$2:F$206,$B726))-INDEX(EfficiencyFunctions!F$2:F$206,$B726))/($E726-$C726)*($A726-$C726)+INDEX(EfficiencyFunctions!F$2:F$206,$B726),0)</f>
        <v>0</v>
      </c>
      <c r="L726">
        <f t="shared" si="23"/>
        <v>0</v>
      </c>
      <c r="M726">
        <f>IF(ISNUMBER(MainDisplay!I726),MainDisplay!I726*MainDisplay!$A$5/(683*SUMPRODUCT('Interpolated data'!G$3:G$1003,'Interpolated data'!L$3:L$1003,MainDisplay!I$3:I$1003)),0)</f>
        <v>0</v>
      </c>
    </row>
    <row r="727" spans="1:13" x14ac:dyDescent="0.25">
      <c r="A727" t="str">
        <f>IF(ISNUMBER(MainDisplay!G727),MainDisplay!G727,"")</f>
        <v/>
      </c>
      <c r="B727" t="e">
        <f>MATCH($A727,EfficiencyFunctions!$A$2:$A$206,1)</f>
        <v>#N/A</v>
      </c>
      <c r="C727" t="e">
        <f>INDEX(EfficiencyFunctions!$A$2:$A$206,B727)</f>
        <v>#N/A</v>
      </c>
      <c r="D727" t="e">
        <f>INDEX(EfficiencyFunctions!$B$2:$B$206,B727)</f>
        <v>#N/A</v>
      </c>
      <c r="E727" t="e">
        <f>IF(B727&lt;206,INDEX(EfficiencyFunctions!$A$2:$A$206,B727+1),1000000)</f>
        <v>#N/A</v>
      </c>
      <c r="F727" t="e">
        <f>IF(B727&lt;206,INDEX(EfficiencyFunctions!$B$2:$B$206,B727+1),INDEX(EfficiencyFunctions!$B$2:$B$206,B727))</f>
        <v>#N/A</v>
      </c>
      <c r="G727">
        <f t="shared" si="22"/>
        <v>0</v>
      </c>
      <c r="H727">
        <f>IF(ISNUMBER((IF($B727&lt;206,INDEX(EfficiencyFunctions!C$2:C$206,$B727+1),INDEX(EfficiencyFunctions!C$2:C$206,$B727))-INDEX(EfficiencyFunctions!C$2:C$206,$B727))/($E727-$C727)*($A727-$C727)+INDEX(EfficiencyFunctions!C$2:C$206,$B727)),(IF($B727&lt;206,INDEX(EfficiencyFunctions!C$2:C$206,$B727+1),INDEX(EfficiencyFunctions!C$2:C$206,$B727))-INDEX(EfficiencyFunctions!C$2:C$206,$B727))/($E727-$C727)*($A727-$C727)+INDEX(EfficiencyFunctions!C$2:C$206,$B727),0)</f>
        <v>0</v>
      </c>
      <c r="I727">
        <f>IF(ISNUMBER((IF($B727&lt;206,INDEX(EfficiencyFunctions!D$2:D$206,$B727+1),INDEX(EfficiencyFunctions!D$2:D$206,$B727))-INDEX(EfficiencyFunctions!D$2:D$206,$B727))/($E727-$C727)*($A727-$C727)+INDEX(EfficiencyFunctions!D$2:D$206,$B727)),(IF($B727&lt;206,INDEX(EfficiencyFunctions!D$2:D$206,$B727+1),INDEX(EfficiencyFunctions!D$2:D$206,$B727))-INDEX(EfficiencyFunctions!D$2:D$206,$B727))/($E727-$C727)*($A727-$C727)+INDEX(EfficiencyFunctions!D$2:D$206,$B727),0)</f>
        <v>0</v>
      </c>
      <c r="J727">
        <f>IF(ISNUMBER((IF($B727&lt;206,INDEX(EfficiencyFunctions!E$2:E$206,$B727+1),INDEX(EfficiencyFunctions!E$2:E$206,$B727))-INDEX(EfficiencyFunctions!E$2:E$206,$B727))/($E727-$C727)*($A727-$C727)+INDEX(EfficiencyFunctions!E$2:E$206,$B727)),(IF($B727&lt;206,INDEX(EfficiencyFunctions!E$2:E$206,$B727+1),INDEX(EfficiencyFunctions!E$2:E$206,$B727))-INDEX(EfficiencyFunctions!E$2:E$206,$B727))/($E727-$C727)*($A727-$C727)+INDEX(EfficiencyFunctions!E$2:E$206,$B727),0)</f>
        <v>0</v>
      </c>
      <c r="K727">
        <f>IF(ISNUMBER((IF($B727&lt;206,INDEX(EfficiencyFunctions!F$2:F$206,$B727+1),INDEX(EfficiencyFunctions!F$2:F$206,$B727))-INDEX(EfficiencyFunctions!F$2:F$206,$B727))/($E727-$C727)*($A727-$C727)+INDEX(EfficiencyFunctions!F$2:F$206,$B727)),(IF($B727&lt;206,INDEX(EfficiencyFunctions!F$2:F$206,$B727+1),INDEX(EfficiencyFunctions!F$2:F$206,$B727))-INDEX(EfficiencyFunctions!F$2:F$206,$B727))/($E727-$C727)*($A727-$C727)+INDEX(EfficiencyFunctions!F$2:F$206,$B727),0)</f>
        <v>0</v>
      </c>
      <c r="L727">
        <f t="shared" si="23"/>
        <v>0</v>
      </c>
      <c r="M727">
        <f>IF(ISNUMBER(MainDisplay!I727),MainDisplay!I727*MainDisplay!$A$5/(683*SUMPRODUCT('Interpolated data'!G$3:G$1003,'Interpolated data'!L$3:L$1003,MainDisplay!I$3:I$1003)),0)</f>
        <v>0</v>
      </c>
    </row>
    <row r="728" spans="1:13" x14ac:dyDescent="0.25">
      <c r="A728" t="str">
        <f>IF(ISNUMBER(MainDisplay!G728),MainDisplay!G728,"")</f>
        <v/>
      </c>
      <c r="B728" t="e">
        <f>MATCH($A728,EfficiencyFunctions!$A$2:$A$206,1)</f>
        <v>#N/A</v>
      </c>
      <c r="C728" t="e">
        <f>INDEX(EfficiencyFunctions!$A$2:$A$206,B728)</f>
        <v>#N/A</v>
      </c>
      <c r="D728" t="e">
        <f>INDEX(EfficiencyFunctions!$B$2:$B$206,B728)</f>
        <v>#N/A</v>
      </c>
      <c r="E728" t="e">
        <f>IF(B728&lt;206,INDEX(EfficiencyFunctions!$A$2:$A$206,B728+1),1000000)</f>
        <v>#N/A</v>
      </c>
      <c r="F728" t="e">
        <f>IF(B728&lt;206,INDEX(EfficiencyFunctions!$B$2:$B$206,B728+1),INDEX(EfficiencyFunctions!$B$2:$B$206,B728))</f>
        <v>#N/A</v>
      </c>
      <c r="G728">
        <f t="shared" si="22"/>
        <v>0</v>
      </c>
      <c r="H728">
        <f>IF(ISNUMBER((IF($B728&lt;206,INDEX(EfficiencyFunctions!C$2:C$206,$B728+1),INDEX(EfficiencyFunctions!C$2:C$206,$B728))-INDEX(EfficiencyFunctions!C$2:C$206,$B728))/($E728-$C728)*($A728-$C728)+INDEX(EfficiencyFunctions!C$2:C$206,$B728)),(IF($B728&lt;206,INDEX(EfficiencyFunctions!C$2:C$206,$B728+1),INDEX(EfficiencyFunctions!C$2:C$206,$B728))-INDEX(EfficiencyFunctions!C$2:C$206,$B728))/($E728-$C728)*($A728-$C728)+INDEX(EfficiencyFunctions!C$2:C$206,$B728),0)</f>
        <v>0</v>
      </c>
      <c r="I728">
        <f>IF(ISNUMBER((IF($B728&lt;206,INDEX(EfficiencyFunctions!D$2:D$206,$B728+1),INDEX(EfficiencyFunctions!D$2:D$206,$B728))-INDEX(EfficiencyFunctions!D$2:D$206,$B728))/($E728-$C728)*($A728-$C728)+INDEX(EfficiencyFunctions!D$2:D$206,$B728)),(IF($B728&lt;206,INDEX(EfficiencyFunctions!D$2:D$206,$B728+1),INDEX(EfficiencyFunctions!D$2:D$206,$B728))-INDEX(EfficiencyFunctions!D$2:D$206,$B728))/($E728-$C728)*($A728-$C728)+INDEX(EfficiencyFunctions!D$2:D$206,$B728),0)</f>
        <v>0</v>
      </c>
      <c r="J728">
        <f>IF(ISNUMBER((IF($B728&lt;206,INDEX(EfficiencyFunctions!E$2:E$206,$B728+1),INDEX(EfficiencyFunctions!E$2:E$206,$B728))-INDEX(EfficiencyFunctions!E$2:E$206,$B728))/($E728-$C728)*($A728-$C728)+INDEX(EfficiencyFunctions!E$2:E$206,$B728)),(IF($B728&lt;206,INDEX(EfficiencyFunctions!E$2:E$206,$B728+1),INDEX(EfficiencyFunctions!E$2:E$206,$B728))-INDEX(EfficiencyFunctions!E$2:E$206,$B728))/($E728-$C728)*($A728-$C728)+INDEX(EfficiencyFunctions!E$2:E$206,$B728),0)</f>
        <v>0</v>
      </c>
      <c r="K728">
        <f>IF(ISNUMBER((IF($B728&lt;206,INDEX(EfficiencyFunctions!F$2:F$206,$B728+1),INDEX(EfficiencyFunctions!F$2:F$206,$B728))-INDEX(EfficiencyFunctions!F$2:F$206,$B728))/($E728-$C728)*($A728-$C728)+INDEX(EfficiencyFunctions!F$2:F$206,$B728)),(IF($B728&lt;206,INDEX(EfficiencyFunctions!F$2:F$206,$B728+1),INDEX(EfficiencyFunctions!F$2:F$206,$B728))-INDEX(EfficiencyFunctions!F$2:F$206,$B728))/($E728-$C728)*($A728-$C728)+INDEX(EfficiencyFunctions!F$2:F$206,$B728),0)</f>
        <v>0</v>
      </c>
      <c r="L728">
        <f t="shared" si="23"/>
        <v>0</v>
      </c>
      <c r="M728">
        <f>IF(ISNUMBER(MainDisplay!I728),MainDisplay!I728*MainDisplay!$A$5/(683*SUMPRODUCT('Interpolated data'!G$3:G$1003,'Interpolated data'!L$3:L$1003,MainDisplay!I$3:I$1003)),0)</f>
        <v>0</v>
      </c>
    </row>
    <row r="729" spans="1:13" x14ac:dyDescent="0.25">
      <c r="A729" t="str">
        <f>IF(ISNUMBER(MainDisplay!G729),MainDisplay!G729,"")</f>
        <v/>
      </c>
      <c r="B729" t="e">
        <f>MATCH($A729,EfficiencyFunctions!$A$2:$A$206,1)</f>
        <v>#N/A</v>
      </c>
      <c r="C729" t="e">
        <f>INDEX(EfficiencyFunctions!$A$2:$A$206,B729)</f>
        <v>#N/A</v>
      </c>
      <c r="D729" t="e">
        <f>INDEX(EfficiencyFunctions!$B$2:$B$206,B729)</f>
        <v>#N/A</v>
      </c>
      <c r="E729" t="e">
        <f>IF(B729&lt;206,INDEX(EfficiencyFunctions!$A$2:$A$206,B729+1),1000000)</f>
        <v>#N/A</v>
      </c>
      <c r="F729" t="e">
        <f>IF(B729&lt;206,INDEX(EfficiencyFunctions!$B$2:$B$206,B729+1),INDEX(EfficiencyFunctions!$B$2:$B$206,B729))</f>
        <v>#N/A</v>
      </c>
      <c r="G729">
        <f t="shared" si="22"/>
        <v>0</v>
      </c>
      <c r="H729">
        <f>IF(ISNUMBER((IF($B729&lt;206,INDEX(EfficiencyFunctions!C$2:C$206,$B729+1),INDEX(EfficiencyFunctions!C$2:C$206,$B729))-INDEX(EfficiencyFunctions!C$2:C$206,$B729))/($E729-$C729)*($A729-$C729)+INDEX(EfficiencyFunctions!C$2:C$206,$B729)),(IF($B729&lt;206,INDEX(EfficiencyFunctions!C$2:C$206,$B729+1),INDEX(EfficiencyFunctions!C$2:C$206,$B729))-INDEX(EfficiencyFunctions!C$2:C$206,$B729))/($E729-$C729)*($A729-$C729)+INDEX(EfficiencyFunctions!C$2:C$206,$B729),0)</f>
        <v>0</v>
      </c>
      <c r="I729">
        <f>IF(ISNUMBER((IF($B729&lt;206,INDEX(EfficiencyFunctions!D$2:D$206,$B729+1),INDEX(EfficiencyFunctions!D$2:D$206,$B729))-INDEX(EfficiencyFunctions!D$2:D$206,$B729))/($E729-$C729)*($A729-$C729)+INDEX(EfficiencyFunctions!D$2:D$206,$B729)),(IF($B729&lt;206,INDEX(EfficiencyFunctions!D$2:D$206,$B729+1),INDEX(EfficiencyFunctions!D$2:D$206,$B729))-INDEX(EfficiencyFunctions!D$2:D$206,$B729))/($E729-$C729)*($A729-$C729)+INDEX(EfficiencyFunctions!D$2:D$206,$B729),0)</f>
        <v>0</v>
      </c>
      <c r="J729">
        <f>IF(ISNUMBER((IF($B729&lt;206,INDEX(EfficiencyFunctions!E$2:E$206,$B729+1),INDEX(EfficiencyFunctions!E$2:E$206,$B729))-INDEX(EfficiencyFunctions!E$2:E$206,$B729))/($E729-$C729)*($A729-$C729)+INDEX(EfficiencyFunctions!E$2:E$206,$B729)),(IF($B729&lt;206,INDEX(EfficiencyFunctions!E$2:E$206,$B729+1),INDEX(EfficiencyFunctions!E$2:E$206,$B729))-INDEX(EfficiencyFunctions!E$2:E$206,$B729))/($E729-$C729)*($A729-$C729)+INDEX(EfficiencyFunctions!E$2:E$206,$B729),0)</f>
        <v>0</v>
      </c>
      <c r="K729">
        <f>IF(ISNUMBER((IF($B729&lt;206,INDEX(EfficiencyFunctions!F$2:F$206,$B729+1),INDEX(EfficiencyFunctions!F$2:F$206,$B729))-INDEX(EfficiencyFunctions!F$2:F$206,$B729))/($E729-$C729)*($A729-$C729)+INDEX(EfficiencyFunctions!F$2:F$206,$B729)),(IF($B729&lt;206,INDEX(EfficiencyFunctions!F$2:F$206,$B729+1),INDEX(EfficiencyFunctions!F$2:F$206,$B729))-INDEX(EfficiencyFunctions!F$2:F$206,$B729))/($E729-$C729)*($A729-$C729)+INDEX(EfficiencyFunctions!F$2:F$206,$B729),0)</f>
        <v>0</v>
      </c>
      <c r="L729">
        <f t="shared" si="23"/>
        <v>0</v>
      </c>
      <c r="M729">
        <f>IF(ISNUMBER(MainDisplay!I729),MainDisplay!I729*MainDisplay!$A$5/(683*SUMPRODUCT('Interpolated data'!G$3:G$1003,'Interpolated data'!L$3:L$1003,MainDisplay!I$3:I$1003)),0)</f>
        <v>0</v>
      </c>
    </row>
    <row r="730" spans="1:13" x14ac:dyDescent="0.25">
      <c r="A730" t="str">
        <f>IF(ISNUMBER(MainDisplay!G730),MainDisplay!G730,"")</f>
        <v/>
      </c>
      <c r="B730" t="e">
        <f>MATCH($A730,EfficiencyFunctions!$A$2:$A$206,1)</f>
        <v>#N/A</v>
      </c>
      <c r="C730" t="e">
        <f>INDEX(EfficiencyFunctions!$A$2:$A$206,B730)</f>
        <v>#N/A</v>
      </c>
      <c r="D730" t="e">
        <f>INDEX(EfficiencyFunctions!$B$2:$B$206,B730)</f>
        <v>#N/A</v>
      </c>
      <c r="E730" t="e">
        <f>IF(B730&lt;206,INDEX(EfficiencyFunctions!$A$2:$A$206,B730+1),1000000)</f>
        <v>#N/A</v>
      </c>
      <c r="F730" t="e">
        <f>IF(B730&lt;206,INDEX(EfficiencyFunctions!$B$2:$B$206,B730+1),INDEX(EfficiencyFunctions!$B$2:$B$206,B730))</f>
        <v>#N/A</v>
      </c>
      <c r="G730">
        <f t="shared" si="22"/>
        <v>0</v>
      </c>
      <c r="H730">
        <f>IF(ISNUMBER((IF($B730&lt;206,INDEX(EfficiencyFunctions!C$2:C$206,$B730+1),INDEX(EfficiencyFunctions!C$2:C$206,$B730))-INDEX(EfficiencyFunctions!C$2:C$206,$B730))/($E730-$C730)*($A730-$C730)+INDEX(EfficiencyFunctions!C$2:C$206,$B730)),(IF($B730&lt;206,INDEX(EfficiencyFunctions!C$2:C$206,$B730+1),INDEX(EfficiencyFunctions!C$2:C$206,$B730))-INDEX(EfficiencyFunctions!C$2:C$206,$B730))/($E730-$C730)*($A730-$C730)+INDEX(EfficiencyFunctions!C$2:C$206,$B730),0)</f>
        <v>0</v>
      </c>
      <c r="I730">
        <f>IF(ISNUMBER((IF($B730&lt;206,INDEX(EfficiencyFunctions!D$2:D$206,$B730+1),INDEX(EfficiencyFunctions!D$2:D$206,$B730))-INDEX(EfficiencyFunctions!D$2:D$206,$B730))/($E730-$C730)*($A730-$C730)+INDEX(EfficiencyFunctions!D$2:D$206,$B730)),(IF($B730&lt;206,INDEX(EfficiencyFunctions!D$2:D$206,$B730+1),INDEX(EfficiencyFunctions!D$2:D$206,$B730))-INDEX(EfficiencyFunctions!D$2:D$206,$B730))/($E730-$C730)*($A730-$C730)+INDEX(EfficiencyFunctions!D$2:D$206,$B730),0)</f>
        <v>0</v>
      </c>
      <c r="J730">
        <f>IF(ISNUMBER((IF($B730&lt;206,INDEX(EfficiencyFunctions!E$2:E$206,$B730+1),INDEX(EfficiencyFunctions!E$2:E$206,$B730))-INDEX(EfficiencyFunctions!E$2:E$206,$B730))/($E730-$C730)*($A730-$C730)+INDEX(EfficiencyFunctions!E$2:E$206,$B730)),(IF($B730&lt;206,INDEX(EfficiencyFunctions!E$2:E$206,$B730+1),INDEX(EfficiencyFunctions!E$2:E$206,$B730))-INDEX(EfficiencyFunctions!E$2:E$206,$B730))/($E730-$C730)*($A730-$C730)+INDEX(EfficiencyFunctions!E$2:E$206,$B730),0)</f>
        <v>0</v>
      </c>
      <c r="K730">
        <f>IF(ISNUMBER((IF($B730&lt;206,INDEX(EfficiencyFunctions!F$2:F$206,$B730+1),INDEX(EfficiencyFunctions!F$2:F$206,$B730))-INDEX(EfficiencyFunctions!F$2:F$206,$B730))/($E730-$C730)*($A730-$C730)+INDEX(EfficiencyFunctions!F$2:F$206,$B730)),(IF($B730&lt;206,INDEX(EfficiencyFunctions!F$2:F$206,$B730+1),INDEX(EfficiencyFunctions!F$2:F$206,$B730))-INDEX(EfficiencyFunctions!F$2:F$206,$B730))/($E730-$C730)*($A730-$C730)+INDEX(EfficiencyFunctions!F$2:F$206,$B730),0)</f>
        <v>0</v>
      </c>
      <c r="L730">
        <f t="shared" si="23"/>
        <v>0</v>
      </c>
      <c r="M730">
        <f>IF(ISNUMBER(MainDisplay!I730),MainDisplay!I730*MainDisplay!$A$5/(683*SUMPRODUCT('Interpolated data'!G$3:G$1003,'Interpolated data'!L$3:L$1003,MainDisplay!I$3:I$1003)),0)</f>
        <v>0</v>
      </c>
    </row>
    <row r="731" spans="1:13" x14ac:dyDescent="0.25">
      <c r="A731" t="str">
        <f>IF(ISNUMBER(MainDisplay!G731),MainDisplay!G731,"")</f>
        <v/>
      </c>
      <c r="B731" t="e">
        <f>MATCH($A731,EfficiencyFunctions!$A$2:$A$206,1)</f>
        <v>#N/A</v>
      </c>
      <c r="C731" t="e">
        <f>INDEX(EfficiencyFunctions!$A$2:$A$206,B731)</f>
        <v>#N/A</v>
      </c>
      <c r="D731" t="e">
        <f>INDEX(EfficiencyFunctions!$B$2:$B$206,B731)</f>
        <v>#N/A</v>
      </c>
      <c r="E731" t="e">
        <f>IF(B731&lt;206,INDEX(EfficiencyFunctions!$A$2:$A$206,B731+1),1000000)</f>
        <v>#N/A</v>
      </c>
      <c r="F731" t="e">
        <f>IF(B731&lt;206,INDEX(EfficiencyFunctions!$B$2:$B$206,B731+1),INDEX(EfficiencyFunctions!$B$2:$B$206,B731))</f>
        <v>#N/A</v>
      </c>
      <c r="G731">
        <f t="shared" si="22"/>
        <v>0</v>
      </c>
      <c r="H731">
        <f>IF(ISNUMBER((IF($B731&lt;206,INDEX(EfficiencyFunctions!C$2:C$206,$B731+1),INDEX(EfficiencyFunctions!C$2:C$206,$B731))-INDEX(EfficiencyFunctions!C$2:C$206,$B731))/($E731-$C731)*($A731-$C731)+INDEX(EfficiencyFunctions!C$2:C$206,$B731)),(IF($B731&lt;206,INDEX(EfficiencyFunctions!C$2:C$206,$B731+1),INDEX(EfficiencyFunctions!C$2:C$206,$B731))-INDEX(EfficiencyFunctions!C$2:C$206,$B731))/($E731-$C731)*($A731-$C731)+INDEX(EfficiencyFunctions!C$2:C$206,$B731),0)</f>
        <v>0</v>
      </c>
      <c r="I731">
        <f>IF(ISNUMBER((IF($B731&lt;206,INDEX(EfficiencyFunctions!D$2:D$206,$B731+1),INDEX(EfficiencyFunctions!D$2:D$206,$B731))-INDEX(EfficiencyFunctions!D$2:D$206,$B731))/($E731-$C731)*($A731-$C731)+INDEX(EfficiencyFunctions!D$2:D$206,$B731)),(IF($B731&lt;206,INDEX(EfficiencyFunctions!D$2:D$206,$B731+1),INDEX(EfficiencyFunctions!D$2:D$206,$B731))-INDEX(EfficiencyFunctions!D$2:D$206,$B731))/($E731-$C731)*($A731-$C731)+INDEX(EfficiencyFunctions!D$2:D$206,$B731),0)</f>
        <v>0</v>
      </c>
      <c r="J731">
        <f>IF(ISNUMBER((IF($B731&lt;206,INDEX(EfficiencyFunctions!E$2:E$206,$B731+1),INDEX(EfficiencyFunctions!E$2:E$206,$B731))-INDEX(EfficiencyFunctions!E$2:E$206,$B731))/($E731-$C731)*($A731-$C731)+INDEX(EfficiencyFunctions!E$2:E$206,$B731)),(IF($B731&lt;206,INDEX(EfficiencyFunctions!E$2:E$206,$B731+1),INDEX(EfficiencyFunctions!E$2:E$206,$B731))-INDEX(EfficiencyFunctions!E$2:E$206,$B731))/($E731-$C731)*($A731-$C731)+INDEX(EfficiencyFunctions!E$2:E$206,$B731),0)</f>
        <v>0</v>
      </c>
      <c r="K731">
        <f>IF(ISNUMBER((IF($B731&lt;206,INDEX(EfficiencyFunctions!F$2:F$206,$B731+1),INDEX(EfficiencyFunctions!F$2:F$206,$B731))-INDEX(EfficiencyFunctions!F$2:F$206,$B731))/($E731-$C731)*($A731-$C731)+INDEX(EfficiencyFunctions!F$2:F$206,$B731)),(IF($B731&lt;206,INDEX(EfficiencyFunctions!F$2:F$206,$B731+1),INDEX(EfficiencyFunctions!F$2:F$206,$B731))-INDEX(EfficiencyFunctions!F$2:F$206,$B731))/($E731-$C731)*($A731-$C731)+INDEX(EfficiencyFunctions!F$2:F$206,$B731),0)</f>
        <v>0</v>
      </c>
      <c r="L731">
        <f t="shared" si="23"/>
        <v>0</v>
      </c>
      <c r="M731">
        <f>IF(ISNUMBER(MainDisplay!I731),MainDisplay!I731*MainDisplay!$A$5/(683*SUMPRODUCT('Interpolated data'!G$3:G$1003,'Interpolated data'!L$3:L$1003,MainDisplay!I$3:I$1003)),0)</f>
        <v>0</v>
      </c>
    </row>
    <row r="732" spans="1:13" x14ac:dyDescent="0.25">
      <c r="A732" t="str">
        <f>IF(ISNUMBER(MainDisplay!G732),MainDisplay!G732,"")</f>
        <v/>
      </c>
      <c r="B732" t="e">
        <f>MATCH($A732,EfficiencyFunctions!$A$2:$A$206,1)</f>
        <v>#N/A</v>
      </c>
      <c r="C732" t="e">
        <f>INDEX(EfficiencyFunctions!$A$2:$A$206,B732)</f>
        <v>#N/A</v>
      </c>
      <c r="D732" t="e">
        <f>INDEX(EfficiencyFunctions!$B$2:$B$206,B732)</f>
        <v>#N/A</v>
      </c>
      <c r="E732" t="e">
        <f>IF(B732&lt;206,INDEX(EfficiencyFunctions!$A$2:$A$206,B732+1),1000000)</f>
        <v>#N/A</v>
      </c>
      <c r="F732" t="e">
        <f>IF(B732&lt;206,INDEX(EfficiencyFunctions!$B$2:$B$206,B732+1),INDEX(EfficiencyFunctions!$B$2:$B$206,B732))</f>
        <v>#N/A</v>
      </c>
      <c r="G732">
        <f t="shared" si="22"/>
        <v>0</v>
      </c>
      <c r="H732">
        <f>IF(ISNUMBER((IF($B732&lt;206,INDEX(EfficiencyFunctions!C$2:C$206,$B732+1),INDEX(EfficiencyFunctions!C$2:C$206,$B732))-INDEX(EfficiencyFunctions!C$2:C$206,$B732))/($E732-$C732)*($A732-$C732)+INDEX(EfficiencyFunctions!C$2:C$206,$B732)),(IF($B732&lt;206,INDEX(EfficiencyFunctions!C$2:C$206,$B732+1),INDEX(EfficiencyFunctions!C$2:C$206,$B732))-INDEX(EfficiencyFunctions!C$2:C$206,$B732))/($E732-$C732)*($A732-$C732)+INDEX(EfficiencyFunctions!C$2:C$206,$B732),0)</f>
        <v>0</v>
      </c>
      <c r="I732">
        <f>IF(ISNUMBER((IF($B732&lt;206,INDEX(EfficiencyFunctions!D$2:D$206,$B732+1),INDEX(EfficiencyFunctions!D$2:D$206,$B732))-INDEX(EfficiencyFunctions!D$2:D$206,$B732))/($E732-$C732)*($A732-$C732)+INDEX(EfficiencyFunctions!D$2:D$206,$B732)),(IF($B732&lt;206,INDEX(EfficiencyFunctions!D$2:D$206,$B732+1),INDEX(EfficiencyFunctions!D$2:D$206,$B732))-INDEX(EfficiencyFunctions!D$2:D$206,$B732))/($E732-$C732)*($A732-$C732)+INDEX(EfficiencyFunctions!D$2:D$206,$B732),0)</f>
        <v>0</v>
      </c>
      <c r="J732">
        <f>IF(ISNUMBER((IF($B732&lt;206,INDEX(EfficiencyFunctions!E$2:E$206,$B732+1),INDEX(EfficiencyFunctions!E$2:E$206,$B732))-INDEX(EfficiencyFunctions!E$2:E$206,$B732))/($E732-$C732)*($A732-$C732)+INDEX(EfficiencyFunctions!E$2:E$206,$B732)),(IF($B732&lt;206,INDEX(EfficiencyFunctions!E$2:E$206,$B732+1),INDEX(EfficiencyFunctions!E$2:E$206,$B732))-INDEX(EfficiencyFunctions!E$2:E$206,$B732))/($E732-$C732)*($A732-$C732)+INDEX(EfficiencyFunctions!E$2:E$206,$B732),0)</f>
        <v>0</v>
      </c>
      <c r="K732">
        <f>IF(ISNUMBER((IF($B732&lt;206,INDEX(EfficiencyFunctions!F$2:F$206,$B732+1),INDEX(EfficiencyFunctions!F$2:F$206,$B732))-INDEX(EfficiencyFunctions!F$2:F$206,$B732))/($E732-$C732)*($A732-$C732)+INDEX(EfficiencyFunctions!F$2:F$206,$B732)),(IF($B732&lt;206,INDEX(EfficiencyFunctions!F$2:F$206,$B732+1),INDEX(EfficiencyFunctions!F$2:F$206,$B732))-INDEX(EfficiencyFunctions!F$2:F$206,$B732))/($E732-$C732)*($A732-$C732)+INDEX(EfficiencyFunctions!F$2:F$206,$B732),0)</f>
        <v>0</v>
      </c>
      <c r="L732">
        <f t="shared" si="23"/>
        <v>0</v>
      </c>
      <c r="M732">
        <f>IF(ISNUMBER(MainDisplay!I732),MainDisplay!I732*MainDisplay!$A$5/(683*SUMPRODUCT('Interpolated data'!G$3:G$1003,'Interpolated data'!L$3:L$1003,MainDisplay!I$3:I$1003)),0)</f>
        <v>0</v>
      </c>
    </row>
    <row r="733" spans="1:13" x14ac:dyDescent="0.25">
      <c r="A733" t="str">
        <f>IF(ISNUMBER(MainDisplay!G733),MainDisplay!G733,"")</f>
        <v/>
      </c>
      <c r="B733" t="e">
        <f>MATCH($A733,EfficiencyFunctions!$A$2:$A$206,1)</f>
        <v>#N/A</v>
      </c>
      <c r="C733" t="e">
        <f>INDEX(EfficiencyFunctions!$A$2:$A$206,B733)</f>
        <v>#N/A</v>
      </c>
      <c r="D733" t="e">
        <f>INDEX(EfficiencyFunctions!$B$2:$B$206,B733)</f>
        <v>#N/A</v>
      </c>
      <c r="E733" t="e">
        <f>IF(B733&lt;206,INDEX(EfficiencyFunctions!$A$2:$A$206,B733+1),1000000)</f>
        <v>#N/A</v>
      </c>
      <c r="F733" t="e">
        <f>IF(B733&lt;206,INDEX(EfficiencyFunctions!$B$2:$B$206,B733+1),INDEX(EfficiencyFunctions!$B$2:$B$206,B733))</f>
        <v>#N/A</v>
      </c>
      <c r="G733">
        <f t="shared" si="22"/>
        <v>0</v>
      </c>
      <c r="H733">
        <f>IF(ISNUMBER((IF($B733&lt;206,INDEX(EfficiencyFunctions!C$2:C$206,$B733+1),INDEX(EfficiencyFunctions!C$2:C$206,$B733))-INDEX(EfficiencyFunctions!C$2:C$206,$B733))/($E733-$C733)*($A733-$C733)+INDEX(EfficiencyFunctions!C$2:C$206,$B733)),(IF($B733&lt;206,INDEX(EfficiencyFunctions!C$2:C$206,$B733+1),INDEX(EfficiencyFunctions!C$2:C$206,$B733))-INDEX(EfficiencyFunctions!C$2:C$206,$B733))/($E733-$C733)*($A733-$C733)+INDEX(EfficiencyFunctions!C$2:C$206,$B733),0)</f>
        <v>0</v>
      </c>
      <c r="I733">
        <f>IF(ISNUMBER((IF($B733&lt;206,INDEX(EfficiencyFunctions!D$2:D$206,$B733+1),INDEX(EfficiencyFunctions!D$2:D$206,$B733))-INDEX(EfficiencyFunctions!D$2:D$206,$B733))/($E733-$C733)*($A733-$C733)+INDEX(EfficiencyFunctions!D$2:D$206,$B733)),(IF($B733&lt;206,INDEX(EfficiencyFunctions!D$2:D$206,$B733+1),INDEX(EfficiencyFunctions!D$2:D$206,$B733))-INDEX(EfficiencyFunctions!D$2:D$206,$B733))/($E733-$C733)*($A733-$C733)+INDEX(EfficiencyFunctions!D$2:D$206,$B733),0)</f>
        <v>0</v>
      </c>
      <c r="J733">
        <f>IF(ISNUMBER((IF($B733&lt;206,INDEX(EfficiencyFunctions!E$2:E$206,$B733+1),INDEX(EfficiencyFunctions!E$2:E$206,$B733))-INDEX(EfficiencyFunctions!E$2:E$206,$B733))/($E733-$C733)*($A733-$C733)+INDEX(EfficiencyFunctions!E$2:E$206,$B733)),(IF($B733&lt;206,INDEX(EfficiencyFunctions!E$2:E$206,$B733+1),INDEX(EfficiencyFunctions!E$2:E$206,$B733))-INDEX(EfficiencyFunctions!E$2:E$206,$B733))/($E733-$C733)*($A733-$C733)+INDEX(EfficiencyFunctions!E$2:E$206,$B733),0)</f>
        <v>0</v>
      </c>
      <c r="K733">
        <f>IF(ISNUMBER((IF($B733&lt;206,INDEX(EfficiencyFunctions!F$2:F$206,$B733+1),INDEX(EfficiencyFunctions!F$2:F$206,$B733))-INDEX(EfficiencyFunctions!F$2:F$206,$B733))/($E733-$C733)*($A733-$C733)+INDEX(EfficiencyFunctions!F$2:F$206,$B733)),(IF($B733&lt;206,INDEX(EfficiencyFunctions!F$2:F$206,$B733+1),INDEX(EfficiencyFunctions!F$2:F$206,$B733))-INDEX(EfficiencyFunctions!F$2:F$206,$B733))/($E733-$C733)*($A733-$C733)+INDEX(EfficiencyFunctions!F$2:F$206,$B733),0)</f>
        <v>0</v>
      </c>
      <c r="L733">
        <f t="shared" si="23"/>
        <v>0</v>
      </c>
      <c r="M733">
        <f>IF(ISNUMBER(MainDisplay!I733),MainDisplay!I733*MainDisplay!$A$5/(683*SUMPRODUCT('Interpolated data'!G$3:G$1003,'Interpolated data'!L$3:L$1003,MainDisplay!I$3:I$1003)),0)</f>
        <v>0</v>
      </c>
    </row>
    <row r="734" spans="1:13" x14ac:dyDescent="0.25">
      <c r="A734" t="str">
        <f>IF(ISNUMBER(MainDisplay!G734),MainDisplay!G734,"")</f>
        <v/>
      </c>
      <c r="B734" t="e">
        <f>MATCH($A734,EfficiencyFunctions!$A$2:$A$206,1)</f>
        <v>#N/A</v>
      </c>
      <c r="C734" t="e">
        <f>INDEX(EfficiencyFunctions!$A$2:$A$206,B734)</f>
        <v>#N/A</v>
      </c>
      <c r="D734" t="e">
        <f>INDEX(EfficiencyFunctions!$B$2:$B$206,B734)</f>
        <v>#N/A</v>
      </c>
      <c r="E734" t="e">
        <f>IF(B734&lt;206,INDEX(EfficiencyFunctions!$A$2:$A$206,B734+1),1000000)</f>
        <v>#N/A</v>
      </c>
      <c r="F734" t="e">
        <f>IF(B734&lt;206,INDEX(EfficiencyFunctions!$B$2:$B$206,B734+1),INDEX(EfficiencyFunctions!$B$2:$B$206,B734))</f>
        <v>#N/A</v>
      </c>
      <c r="G734">
        <f t="shared" si="22"/>
        <v>0</v>
      </c>
      <c r="H734">
        <f>IF(ISNUMBER((IF($B734&lt;206,INDEX(EfficiencyFunctions!C$2:C$206,$B734+1),INDEX(EfficiencyFunctions!C$2:C$206,$B734))-INDEX(EfficiencyFunctions!C$2:C$206,$B734))/($E734-$C734)*($A734-$C734)+INDEX(EfficiencyFunctions!C$2:C$206,$B734)),(IF($B734&lt;206,INDEX(EfficiencyFunctions!C$2:C$206,$B734+1),INDEX(EfficiencyFunctions!C$2:C$206,$B734))-INDEX(EfficiencyFunctions!C$2:C$206,$B734))/($E734-$C734)*($A734-$C734)+INDEX(EfficiencyFunctions!C$2:C$206,$B734),0)</f>
        <v>0</v>
      </c>
      <c r="I734">
        <f>IF(ISNUMBER((IF($B734&lt;206,INDEX(EfficiencyFunctions!D$2:D$206,$B734+1),INDEX(EfficiencyFunctions!D$2:D$206,$B734))-INDEX(EfficiencyFunctions!D$2:D$206,$B734))/($E734-$C734)*($A734-$C734)+INDEX(EfficiencyFunctions!D$2:D$206,$B734)),(IF($B734&lt;206,INDEX(EfficiencyFunctions!D$2:D$206,$B734+1),INDEX(EfficiencyFunctions!D$2:D$206,$B734))-INDEX(EfficiencyFunctions!D$2:D$206,$B734))/($E734-$C734)*($A734-$C734)+INDEX(EfficiencyFunctions!D$2:D$206,$B734),0)</f>
        <v>0</v>
      </c>
      <c r="J734">
        <f>IF(ISNUMBER((IF($B734&lt;206,INDEX(EfficiencyFunctions!E$2:E$206,$B734+1),INDEX(EfficiencyFunctions!E$2:E$206,$B734))-INDEX(EfficiencyFunctions!E$2:E$206,$B734))/($E734-$C734)*($A734-$C734)+INDEX(EfficiencyFunctions!E$2:E$206,$B734)),(IF($B734&lt;206,INDEX(EfficiencyFunctions!E$2:E$206,$B734+1),INDEX(EfficiencyFunctions!E$2:E$206,$B734))-INDEX(EfficiencyFunctions!E$2:E$206,$B734))/($E734-$C734)*($A734-$C734)+INDEX(EfficiencyFunctions!E$2:E$206,$B734),0)</f>
        <v>0</v>
      </c>
      <c r="K734">
        <f>IF(ISNUMBER((IF($B734&lt;206,INDEX(EfficiencyFunctions!F$2:F$206,$B734+1),INDEX(EfficiencyFunctions!F$2:F$206,$B734))-INDEX(EfficiencyFunctions!F$2:F$206,$B734))/($E734-$C734)*($A734-$C734)+INDEX(EfficiencyFunctions!F$2:F$206,$B734)),(IF($B734&lt;206,INDEX(EfficiencyFunctions!F$2:F$206,$B734+1),INDEX(EfficiencyFunctions!F$2:F$206,$B734))-INDEX(EfficiencyFunctions!F$2:F$206,$B734))/($E734-$C734)*($A734-$C734)+INDEX(EfficiencyFunctions!F$2:F$206,$B734),0)</f>
        <v>0</v>
      </c>
      <c r="L734">
        <f t="shared" si="23"/>
        <v>0</v>
      </c>
      <c r="M734">
        <f>IF(ISNUMBER(MainDisplay!I734),MainDisplay!I734*MainDisplay!$A$5/(683*SUMPRODUCT('Interpolated data'!G$3:G$1003,'Interpolated data'!L$3:L$1003,MainDisplay!I$3:I$1003)),0)</f>
        <v>0</v>
      </c>
    </row>
    <row r="735" spans="1:13" x14ac:dyDescent="0.25">
      <c r="A735" t="str">
        <f>IF(ISNUMBER(MainDisplay!G735),MainDisplay!G735,"")</f>
        <v/>
      </c>
      <c r="B735" t="e">
        <f>MATCH($A735,EfficiencyFunctions!$A$2:$A$206,1)</f>
        <v>#N/A</v>
      </c>
      <c r="C735" t="e">
        <f>INDEX(EfficiencyFunctions!$A$2:$A$206,B735)</f>
        <v>#N/A</v>
      </c>
      <c r="D735" t="e">
        <f>INDEX(EfficiencyFunctions!$B$2:$B$206,B735)</f>
        <v>#N/A</v>
      </c>
      <c r="E735" t="e">
        <f>IF(B735&lt;206,INDEX(EfficiencyFunctions!$A$2:$A$206,B735+1),1000000)</f>
        <v>#N/A</v>
      </c>
      <c r="F735" t="e">
        <f>IF(B735&lt;206,INDEX(EfficiencyFunctions!$B$2:$B$206,B735+1),INDEX(EfficiencyFunctions!$B$2:$B$206,B735))</f>
        <v>#N/A</v>
      </c>
      <c r="G735">
        <f t="shared" si="22"/>
        <v>0</v>
      </c>
      <c r="H735">
        <f>IF(ISNUMBER((IF($B735&lt;206,INDEX(EfficiencyFunctions!C$2:C$206,$B735+1),INDEX(EfficiencyFunctions!C$2:C$206,$B735))-INDEX(EfficiencyFunctions!C$2:C$206,$B735))/($E735-$C735)*($A735-$C735)+INDEX(EfficiencyFunctions!C$2:C$206,$B735)),(IF($B735&lt;206,INDEX(EfficiencyFunctions!C$2:C$206,$B735+1),INDEX(EfficiencyFunctions!C$2:C$206,$B735))-INDEX(EfficiencyFunctions!C$2:C$206,$B735))/($E735-$C735)*($A735-$C735)+INDEX(EfficiencyFunctions!C$2:C$206,$B735),0)</f>
        <v>0</v>
      </c>
      <c r="I735">
        <f>IF(ISNUMBER((IF($B735&lt;206,INDEX(EfficiencyFunctions!D$2:D$206,$B735+1),INDEX(EfficiencyFunctions!D$2:D$206,$B735))-INDEX(EfficiencyFunctions!D$2:D$206,$B735))/($E735-$C735)*($A735-$C735)+INDEX(EfficiencyFunctions!D$2:D$206,$B735)),(IF($B735&lt;206,INDEX(EfficiencyFunctions!D$2:D$206,$B735+1),INDEX(EfficiencyFunctions!D$2:D$206,$B735))-INDEX(EfficiencyFunctions!D$2:D$206,$B735))/($E735-$C735)*($A735-$C735)+INDEX(EfficiencyFunctions!D$2:D$206,$B735),0)</f>
        <v>0</v>
      </c>
      <c r="J735">
        <f>IF(ISNUMBER((IF($B735&lt;206,INDEX(EfficiencyFunctions!E$2:E$206,$B735+1),INDEX(EfficiencyFunctions!E$2:E$206,$B735))-INDEX(EfficiencyFunctions!E$2:E$206,$B735))/($E735-$C735)*($A735-$C735)+INDEX(EfficiencyFunctions!E$2:E$206,$B735)),(IF($B735&lt;206,INDEX(EfficiencyFunctions!E$2:E$206,$B735+1),INDEX(EfficiencyFunctions!E$2:E$206,$B735))-INDEX(EfficiencyFunctions!E$2:E$206,$B735))/($E735-$C735)*($A735-$C735)+INDEX(EfficiencyFunctions!E$2:E$206,$B735),0)</f>
        <v>0</v>
      </c>
      <c r="K735">
        <f>IF(ISNUMBER((IF($B735&lt;206,INDEX(EfficiencyFunctions!F$2:F$206,$B735+1),INDEX(EfficiencyFunctions!F$2:F$206,$B735))-INDEX(EfficiencyFunctions!F$2:F$206,$B735))/($E735-$C735)*($A735-$C735)+INDEX(EfficiencyFunctions!F$2:F$206,$B735)),(IF($B735&lt;206,INDEX(EfficiencyFunctions!F$2:F$206,$B735+1),INDEX(EfficiencyFunctions!F$2:F$206,$B735))-INDEX(EfficiencyFunctions!F$2:F$206,$B735))/($E735-$C735)*($A735-$C735)+INDEX(EfficiencyFunctions!F$2:F$206,$B735),0)</f>
        <v>0</v>
      </c>
      <c r="L735">
        <f t="shared" si="23"/>
        <v>0</v>
      </c>
      <c r="M735">
        <f>IF(ISNUMBER(MainDisplay!I735),MainDisplay!I735*MainDisplay!$A$5/(683*SUMPRODUCT('Interpolated data'!G$3:G$1003,'Interpolated data'!L$3:L$1003,MainDisplay!I$3:I$1003)),0)</f>
        <v>0</v>
      </c>
    </row>
    <row r="736" spans="1:13" x14ac:dyDescent="0.25">
      <c r="A736" t="str">
        <f>IF(ISNUMBER(MainDisplay!G736),MainDisplay!G736,"")</f>
        <v/>
      </c>
      <c r="B736" t="e">
        <f>MATCH($A736,EfficiencyFunctions!$A$2:$A$206,1)</f>
        <v>#N/A</v>
      </c>
      <c r="C736" t="e">
        <f>INDEX(EfficiencyFunctions!$A$2:$A$206,B736)</f>
        <v>#N/A</v>
      </c>
      <c r="D736" t="e">
        <f>INDEX(EfficiencyFunctions!$B$2:$B$206,B736)</f>
        <v>#N/A</v>
      </c>
      <c r="E736" t="e">
        <f>IF(B736&lt;206,INDEX(EfficiencyFunctions!$A$2:$A$206,B736+1),1000000)</f>
        <v>#N/A</v>
      </c>
      <c r="F736" t="e">
        <f>IF(B736&lt;206,INDEX(EfficiencyFunctions!$B$2:$B$206,B736+1),INDEX(EfficiencyFunctions!$B$2:$B$206,B736))</f>
        <v>#N/A</v>
      </c>
      <c r="G736">
        <f t="shared" si="22"/>
        <v>0</v>
      </c>
      <c r="H736">
        <f>IF(ISNUMBER((IF($B736&lt;206,INDEX(EfficiencyFunctions!C$2:C$206,$B736+1),INDEX(EfficiencyFunctions!C$2:C$206,$B736))-INDEX(EfficiencyFunctions!C$2:C$206,$B736))/($E736-$C736)*($A736-$C736)+INDEX(EfficiencyFunctions!C$2:C$206,$B736)),(IF($B736&lt;206,INDEX(EfficiencyFunctions!C$2:C$206,$B736+1),INDEX(EfficiencyFunctions!C$2:C$206,$B736))-INDEX(EfficiencyFunctions!C$2:C$206,$B736))/($E736-$C736)*($A736-$C736)+INDEX(EfficiencyFunctions!C$2:C$206,$B736),0)</f>
        <v>0</v>
      </c>
      <c r="I736">
        <f>IF(ISNUMBER((IF($B736&lt;206,INDEX(EfficiencyFunctions!D$2:D$206,$B736+1),INDEX(EfficiencyFunctions!D$2:D$206,$B736))-INDEX(EfficiencyFunctions!D$2:D$206,$B736))/($E736-$C736)*($A736-$C736)+INDEX(EfficiencyFunctions!D$2:D$206,$B736)),(IF($B736&lt;206,INDEX(EfficiencyFunctions!D$2:D$206,$B736+1),INDEX(EfficiencyFunctions!D$2:D$206,$B736))-INDEX(EfficiencyFunctions!D$2:D$206,$B736))/($E736-$C736)*($A736-$C736)+INDEX(EfficiencyFunctions!D$2:D$206,$B736),0)</f>
        <v>0</v>
      </c>
      <c r="J736">
        <f>IF(ISNUMBER((IF($B736&lt;206,INDEX(EfficiencyFunctions!E$2:E$206,$B736+1),INDEX(EfficiencyFunctions!E$2:E$206,$B736))-INDEX(EfficiencyFunctions!E$2:E$206,$B736))/($E736-$C736)*($A736-$C736)+INDEX(EfficiencyFunctions!E$2:E$206,$B736)),(IF($B736&lt;206,INDEX(EfficiencyFunctions!E$2:E$206,$B736+1),INDEX(EfficiencyFunctions!E$2:E$206,$B736))-INDEX(EfficiencyFunctions!E$2:E$206,$B736))/($E736-$C736)*($A736-$C736)+INDEX(EfficiencyFunctions!E$2:E$206,$B736),0)</f>
        <v>0</v>
      </c>
      <c r="K736">
        <f>IF(ISNUMBER((IF($B736&lt;206,INDEX(EfficiencyFunctions!F$2:F$206,$B736+1),INDEX(EfficiencyFunctions!F$2:F$206,$B736))-INDEX(EfficiencyFunctions!F$2:F$206,$B736))/($E736-$C736)*($A736-$C736)+INDEX(EfficiencyFunctions!F$2:F$206,$B736)),(IF($B736&lt;206,INDEX(EfficiencyFunctions!F$2:F$206,$B736+1),INDEX(EfficiencyFunctions!F$2:F$206,$B736))-INDEX(EfficiencyFunctions!F$2:F$206,$B736))/($E736-$C736)*($A736-$C736)+INDEX(EfficiencyFunctions!F$2:F$206,$B736),0)</f>
        <v>0</v>
      </c>
      <c r="L736">
        <f t="shared" si="23"/>
        <v>0</v>
      </c>
      <c r="M736">
        <f>IF(ISNUMBER(MainDisplay!I736),MainDisplay!I736*MainDisplay!$A$5/(683*SUMPRODUCT('Interpolated data'!G$3:G$1003,'Interpolated data'!L$3:L$1003,MainDisplay!I$3:I$1003)),0)</f>
        <v>0</v>
      </c>
    </row>
    <row r="737" spans="1:13" x14ac:dyDescent="0.25">
      <c r="A737" t="str">
        <f>IF(ISNUMBER(MainDisplay!G737),MainDisplay!G737,"")</f>
        <v/>
      </c>
      <c r="B737" t="e">
        <f>MATCH($A737,EfficiencyFunctions!$A$2:$A$206,1)</f>
        <v>#N/A</v>
      </c>
      <c r="C737" t="e">
        <f>INDEX(EfficiencyFunctions!$A$2:$A$206,B737)</f>
        <v>#N/A</v>
      </c>
      <c r="D737" t="e">
        <f>INDEX(EfficiencyFunctions!$B$2:$B$206,B737)</f>
        <v>#N/A</v>
      </c>
      <c r="E737" t="e">
        <f>IF(B737&lt;206,INDEX(EfficiencyFunctions!$A$2:$A$206,B737+1),1000000)</f>
        <v>#N/A</v>
      </c>
      <c r="F737" t="e">
        <f>IF(B737&lt;206,INDEX(EfficiencyFunctions!$B$2:$B$206,B737+1),INDEX(EfficiencyFunctions!$B$2:$B$206,B737))</f>
        <v>#N/A</v>
      </c>
      <c r="G737">
        <f t="shared" si="22"/>
        <v>0</v>
      </c>
      <c r="H737">
        <f>IF(ISNUMBER((IF($B737&lt;206,INDEX(EfficiencyFunctions!C$2:C$206,$B737+1),INDEX(EfficiencyFunctions!C$2:C$206,$B737))-INDEX(EfficiencyFunctions!C$2:C$206,$B737))/($E737-$C737)*($A737-$C737)+INDEX(EfficiencyFunctions!C$2:C$206,$B737)),(IF($B737&lt;206,INDEX(EfficiencyFunctions!C$2:C$206,$B737+1),INDEX(EfficiencyFunctions!C$2:C$206,$B737))-INDEX(EfficiencyFunctions!C$2:C$206,$B737))/($E737-$C737)*($A737-$C737)+INDEX(EfficiencyFunctions!C$2:C$206,$B737),0)</f>
        <v>0</v>
      </c>
      <c r="I737">
        <f>IF(ISNUMBER((IF($B737&lt;206,INDEX(EfficiencyFunctions!D$2:D$206,$B737+1),INDEX(EfficiencyFunctions!D$2:D$206,$B737))-INDEX(EfficiencyFunctions!D$2:D$206,$B737))/($E737-$C737)*($A737-$C737)+INDEX(EfficiencyFunctions!D$2:D$206,$B737)),(IF($B737&lt;206,INDEX(EfficiencyFunctions!D$2:D$206,$B737+1),INDEX(EfficiencyFunctions!D$2:D$206,$B737))-INDEX(EfficiencyFunctions!D$2:D$206,$B737))/($E737-$C737)*($A737-$C737)+INDEX(EfficiencyFunctions!D$2:D$206,$B737),0)</f>
        <v>0</v>
      </c>
      <c r="J737">
        <f>IF(ISNUMBER((IF($B737&lt;206,INDEX(EfficiencyFunctions!E$2:E$206,$B737+1),INDEX(EfficiencyFunctions!E$2:E$206,$B737))-INDEX(EfficiencyFunctions!E$2:E$206,$B737))/($E737-$C737)*($A737-$C737)+INDEX(EfficiencyFunctions!E$2:E$206,$B737)),(IF($B737&lt;206,INDEX(EfficiencyFunctions!E$2:E$206,$B737+1),INDEX(EfficiencyFunctions!E$2:E$206,$B737))-INDEX(EfficiencyFunctions!E$2:E$206,$B737))/($E737-$C737)*($A737-$C737)+INDEX(EfficiencyFunctions!E$2:E$206,$B737),0)</f>
        <v>0</v>
      </c>
      <c r="K737">
        <f>IF(ISNUMBER((IF($B737&lt;206,INDEX(EfficiencyFunctions!F$2:F$206,$B737+1),INDEX(EfficiencyFunctions!F$2:F$206,$B737))-INDEX(EfficiencyFunctions!F$2:F$206,$B737))/($E737-$C737)*($A737-$C737)+INDEX(EfficiencyFunctions!F$2:F$206,$B737)),(IF($B737&lt;206,INDEX(EfficiencyFunctions!F$2:F$206,$B737+1),INDEX(EfficiencyFunctions!F$2:F$206,$B737))-INDEX(EfficiencyFunctions!F$2:F$206,$B737))/($E737-$C737)*($A737-$C737)+INDEX(EfficiencyFunctions!F$2:F$206,$B737),0)</f>
        <v>0</v>
      </c>
      <c r="L737">
        <f t="shared" si="23"/>
        <v>0</v>
      </c>
      <c r="M737">
        <f>IF(ISNUMBER(MainDisplay!I737),MainDisplay!I737*MainDisplay!$A$5/(683*SUMPRODUCT('Interpolated data'!G$3:G$1003,'Interpolated data'!L$3:L$1003,MainDisplay!I$3:I$1003)),0)</f>
        <v>0</v>
      </c>
    </row>
    <row r="738" spans="1:13" x14ac:dyDescent="0.25">
      <c r="A738" t="str">
        <f>IF(ISNUMBER(MainDisplay!G738),MainDisplay!G738,"")</f>
        <v/>
      </c>
      <c r="B738" t="e">
        <f>MATCH($A738,EfficiencyFunctions!$A$2:$A$206,1)</f>
        <v>#N/A</v>
      </c>
      <c r="C738" t="e">
        <f>INDEX(EfficiencyFunctions!$A$2:$A$206,B738)</f>
        <v>#N/A</v>
      </c>
      <c r="D738" t="e">
        <f>INDEX(EfficiencyFunctions!$B$2:$B$206,B738)</f>
        <v>#N/A</v>
      </c>
      <c r="E738" t="e">
        <f>IF(B738&lt;206,INDEX(EfficiencyFunctions!$A$2:$A$206,B738+1),1000000)</f>
        <v>#N/A</v>
      </c>
      <c r="F738" t="e">
        <f>IF(B738&lt;206,INDEX(EfficiencyFunctions!$B$2:$B$206,B738+1),INDEX(EfficiencyFunctions!$B$2:$B$206,B738))</f>
        <v>#N/A</v>
      </c>
      <c r="G738">
        <f t="shared" si="22"/>
        <v>0</v>
      </c>
      <c r="H738">
        <f>IF(ISNUMBER((IF($B738&lt;206,INDEX(EfficiencyFunctions!C$2:C$206,$B738+1),INDEX(EfficiencyFunctions!C$2:C$206,$B738))-INDEX(EfficiencyFunctions!C$2:C$206,$B738))/($E738-$C738)*($A738-$C738)+INDEX(EfficiencyFunctions!C$2:C$206,$B738)),(IF($B738&lt;206,INDEX(EfficiencyFunctions!C$2:C$206,$B738+1),INDEX(EfficiencyFunctions!C$2:C$206,$B738))-INDEX(EfficiencyFunctions!C$2:C$206,$B738))/($E738-$C738)*($A738-$C738)+INDEX(EfficiencyFunctions!C$2:C$206,$B738),0)</f>
        <v>0</v>
      </c>
      <c r="I738">
        <f>IF(ISNUMBER((IF($B738&lt;206,INDEX(EfficiencyFunctions!D$2:D$206,$B738+1),INDEX(EfficiencyFunctions!D$2:D$206,$B738))-INDEX(EfficiencyFunctions!D$2:D$206,$B738))/($E738-$C738)*($A738-$C738)+INDEX(EfficiencyFunctions!D$2:D$206,$B738)),(IF($B738&lt;206,INDEX(EfficiencyFunctions!D$2:D$206,$B738+1),INDEX(EfficiencyFunctions!D$2:D$206,$B738))-INDEX(EfficiencyFunctions!D$2:D$206,$B738))/($E738-$C738)*($A738-$C738)+INDEX(EfficiencyFunctions!D$2:D$206,$B738),0)</f>
        <v>0</v>
      </c>
      <c r="J738">
        <f>IF(ISNUMBER((IF($B738&lt;206,INDEX(EfficiencyFunctions!E$2:E$206,$B738+1),INDEX(EfficiencyFunctions!E$2:E$206,$B738))-INDEX(EfficiencyFunctions!E$2:E$206,$B738))/($E738-$C738)*($A738-$C738)+INDEX(EfficiencyFunctions!E$2:E$206,$B738)),(IF($B738&lt;206,INDEX(EfficiencyFunctions!E$2:E$206,$B738+1),INDEX(EfficiencyFunctions!E$2:E$206,$B738))-INDEX(EfficiencyFunctions!E$2:E$206,$B738))/($E738-$C738)*($A738-$C738)+INDEX(EfficiencyFunctions!E$2:E$206,$B738),0)</f>
        <v>0</v>
      </c>
      <c r="K738">
        <f>IF(ISNUMBER((IF($B738&lt;206,INDEX(EfficiencyFunctions!F$2:F$206,$B738+1),INDEX(EfficiencyFunctions!F$2:F$206,$B738))-INDEX(EfficiencyFunctions!F$2:F$206,$B738))/($E738-$C738)*($A738-$C738)+INDEX(EfficiencyFunctions!F$2:F$206,$B738)),(IF($B738&lt;206,INDEX(EfficiencyFunctions!F$2:F$206,$B738+1),INDEX(EfficiencyFunctions!F$2:F$206,$B738))-INDEX(EfficiencyFunctions!F$2:F$206,$B738))/($E738-$C738)*($A738-$C738)+INDEX(EfficiencyFunctions!F$2:F$206,$B738),0)</f>
        <v>0</v>
      </c>
      <c r="L738">
        <f t="shared" si="23"/>
        <v>0</v>
      </c>
      <c r="M738">
        <f>IF(ISNUMBER(MainDisplay!I738),MainDisplay!I738*MainDisplay!$A$5/(683*SUMPRODUCT('Interpolated data'!G$3:G$1003,'Interpolated data'!L$3:L$1003,MainDisplay!I$3:I$1003)),0)</f>
        <v>0</v>
      </c>
    </row>
    <row r="739" spans="1:13" x14ac:dyDescent="0.25">
      <c r="A739" t="str">
        <f>IF(ISNUMBER(MainDisplay!G739),MainDisplay!G739,"")</f>
        <v/>
      </c>
      <c r="B739" t="e">
        <f>MATCH($A739,EfficiencyFunctions!$A$2:$A$206,1)</f>
        <v>#N/A</v>
      </c>
      <c r="C739" t="e">
        <f>INDEX(EfficiencyFunctions!$A$2:$A$206,B739)</f>
        <v>#N/A</v>
      </c>
      <c r="D739" t="e">
        <f>INDEX(EfficiencyFunctions!$B$2:$B$206,B739)</f>
        <v>#N/A</v>
      </c>
      <c r="E739" t="e">
        <f>IF(B739&lt;206,INDEX(EfficiencyFunctions!$A$2:$A$206,B739+1),1000000)</f>
        <v>#N/A</v>
      </c>
      <c r="F739" t="e">
        <f>IF(B739&lt;206,INDEX(EfficiencyFunctions!$B$2:$B$206,B739+1),INDEX(EfficiencyFunctions!$B$2:$B$206,B739))</f>
        <v>#N/A</v>
      </c>
      <c r="G739">
        <f t="shared" si="22"/>
        <v>0</v>
      </c>
      <c r="H739">
        <f>IF(ISNUMBER((IF($B739&lt;206,INDEX(EfficiencyFunctions!C$2:C$206,$B739+1),INDEX(EfficiencyFunctions!C$2:C$206,$B739))-INDEX(EfficiencyFunctions!C$2:C$206,$B739))/($E739-$C739)*($A739-$C739)+INDEX(EfficiencyFunctions!C$2:C$206,$B739)),(IF($B739&lt;206,INDEX(EfficiencyFunctions!C$2:C$206,$B739+1),INDEX(EfficiencyFunctions!C$2:C$206,$B739))-INDEX(EfficiencyFunctions!C$2:C$206,$B739))/($E739-$C739)*($A739-$C739)+INDEX(EfficiencyFunctions!C$2:C$206,$B739),0)</f>
        <v>0</v>
      </c>
      <c r="I739">
        <f>IF(ISNUMBER((IF($B739&lt;206,INDEX(EfficiencyFunctions!D$2:D$206,$B739+1),INDEX(EfficiencyFunctions!D$2:D$206,$B739))-INDEX(EfficiencyFunctions!D$2:D$206,$B739))/($E739-$C739)*($A739-$C739)+INDEX(EfficiencyFunctions!D$2:D$206,$B739)),(IF($B739&lt;206,INDEX(EfficiencyFunctions!D$2:D$206,$B739+1),INDEX(EfficiencyFunctions!D$2:D$206,$B739))-INDEX(EfficiencyFunctions!D$2:D$206,$B739))/($E739-$C739)*($A739-$C739)+INDEX(EfficiencyFunctions!D$2:D$206,$B739),0)</f>
        <v>0</v>
      </c>
      <c r="J739">
        <f>IF(ISNUMBER((IF($B739&lt;206,INDEX(EfficiencyFunctions!E$2:E$206,$B739+1),INDEX(EfficiencyFunctions!E$2:E$206,$B739))-INDEX(EfficiencyFunctions!E$2:E$206,$B739))/($E739-$C739)*($A739-$C739)+INDEX(EfficiencyFunctions!E$2:E$206,$B739)),(IF($B739&lt;206,INDEX(EfficiencyFunctions!E$2:E$206,$B739+1),INDEX(EfficiencyFunctions!E$2:E$206,$B739))-INDEX(EfficiencyFunctions!E$2:E$206,$B739))/($E739-$C739)*($A739-$C739)+INDEX(EfficiencyFunctions!E$2:E$206,$B739),0)</f>
        <v>0</v>
      </c>
      <c r="K739">
        <f>IF(ISNUMBER((IF($B739&lt;206,INDEX(EfficiencyFunctions!F$2:F$206,$B739+1),INDEX(EfficiencyFunctions!F$2:F$206,$B739))-INDEX(EfficiencyFunctions!F$2:F$206,$B739))/($E739-$C739)*($A739-$C739)+INDEX(EfficiencyFunctions!F$2:F$206,$B739)),(IF($B739&lt;206,INDEX(EfficiencyFunctions!F$2:F$206,$B739+1),INDEX(EfficiencyFunctions!F$2:F$206,$B739))-INDEX(EfficiencyFunctions!F$2:F$206,$B739))/($E739-$C739)*($A739-$C739)+INDEX(EfficiencyFunctions!F$2:F$206,$B739),0)</f>
        <v>0</v>
      </c>
      <c r="L739">
        <f t="shared" si="23"/>
        <v>0</v>
      </c>
      <c r="M739">
        <f>IF(ISNUMBER(MainDisplay!I739),MainDisplay!I739*MainDisplay!$A$5/(683*SUMPRODUCT('Interpolated data'!G$3:G$1003,'Interpolated data'!L$3:L$1003,MainDisplay!I$3:I$1003)),0)</f>
        <v>0</v>
      </c>
    </row>
    <row r="740" spans="1:13" x14ac:dyDescent="0.25">
      <c r="A740" t="str">
        <f>IF(ISNUMBER(MainDisplay!G740),MainDisplay!G740,"")</f>
        <v/>
      </c>
      <c r="B740" t="e">
        <f>MATCH($A740,EfficiencyFunctions!$A$2:$A$206,1)</f>
        <v>#N/A</v>
      </c>
      <c r="C740" t="e">
        <f>INDEX(EfficiencyFunctions!$A$2:$A$206,B740)</f>
        <v>#N/A</v>
      </c>
      <c r="D740" t="e">
        <f>INDEX(EfficiencyFunctions!$B$2:$B$206,B740)</f>
        <v>#N/A</v>
      </c>
      <c r="E740" t="e">
        <f>IF(B740&lt;206,INDEX(EfficiencyFunctions!$A$2:$A$206,B740+1),1000000)</f>
        <v>#N/A</v>
      </c>
      <c r="F740" t="e">
        <f>IF(B740&lt;206,INDEX(EfficiencyFunctions!$B$2:$B$206,B740+1),INDEX(EfficiencyFunctions!$B$2:$B$206,B740))</f>
        <v>#N/A</v>
      </c>
      <c r="G740">
        <f t="shared" si="22"/>
        <v>0</v>
      </c>
      <c r="H740">
        <f>IF(ISNUMBER((IF($B740&lt;206,INDEX(EfficiencyFunctions!C$2:C$206,$B740+1),INDEX(EfficiencyFunctions!C$2:C$206,$B740))-INDEX(EfficiencyFunctions!C$2:C$206,$B740))/($E740-$C740)*($A740-$C740)+INDEX(EfficiencyFunctions!C$2:C$206,$B740)),(IF($B740&lt;206,INDEX(EfficiencyFunctions!C$2:C$206,$B740+1),INDEX(EfficiencyFunctions!C$2:C$206,$B740))-INDEX(EfficiencyFunctions!C$2:C$206,$B740))/($E740-$C740)*($A740-$C740)+INDEX(EfficiencyFunctions!C$2:C$206,$B740),0)</f>
        <v>0</v>
      </c>
      <c r="I740">
        <f>IF(ISNUMBER((IF($B740&lt;206,INDEX(EfficiencyFunctions!D$2:D$206,$B740+1),INDEX(EfficiencyFunctions!D$2:D$206,$B740))-INDEX(EfficiencyFunctions!D$2:D$206,$B740))/($E740-$C740)*($A740-$C740)+INDEX(EfficiencyFunctions!D$2:D$206,$B740)),(IF($B740&lt;206,INDEX(EfficiencyFunctions!D$2:D$206,$B740+1),INDEX(EfficiencyFunctions!D$2:D$206,$B740))-INDEX(EfficiencyFunctions!D$2:D$206,$B740))/($E740-$C740)*($A740-$C740)+INDEX(EfficiencyFunctions!D$2:D$206,$B740),0)</f>
        <v>0</v>
      </c>
      <c r="J740">
        <f>IF(ISNUMBER((IF($B740&lt;206,INDEX(EfficiencyFunctions!E$2:E$206,$B740+1),INDEX(EfficiencyFunctions!E$2:E$206,$B740))-INDEX(EfficiencyFunctions!E$2:E$206,$B740))/($E740-$C740)*($A740-$C740)+INDEX(EfficiencyFunctions!E$2:E$206,$B740)),(IF($B740&lt;206,INDEX(EfficiencyFunctions!E$2:E$206,$B740+1),INDEX(EfficiencyFunctions!E$2:E$206,$B740))-INDEX(EfficiencyFunctions!E$2:E$206,$B740))/($E740-$C740)*($A740-$C740)+INDEX(EfficiencyFunctions!E$2:E$206,$B740),0)</f>
        <v>0</v>
      </c>
      <c r="K740">
        <f>IF(ISNUMBER((IF($B740&lt;206,INDEX(EfficiencyFunctions!F$2:F$206,$B740+1),INDEX(EfficiencyFunctions!F$2:F$206,$B740))-INDEX(EfficiencyFunctions!F$2:F$206,$B740))/($E740-$C740)*($A740-$C740)+INDEX(EfficiencyFunctions!F$2:F$206,$B740)),(IF($B740&lt;206,INDEX(EfficiencyFunctions!F$2:F$206,$B740+1),INDEX(EfficiencyFunctions!F$2:F$206,$B740))-INDEX(EfficiencyFunctions!F$2:F$206,$B740))/($E740-$C740)*($A740-$C740)+INDEX(EfficiencyFunctions!F$2:F$206,$B740),0)</f>
        <v>0</v>
      </c>
      <c r="L740">
        <f t="shared" si="23"/>
        <v>0</v>
      </c>
      <c r="M740">
        <f>IF(ISNUMBER(MainDisplay!I740),MainDisplay!I740*MainDisplay!$A$5/(683*SUMPRODUCT('Interpolated data'!G$3:G$1003,'Interpolated data'!L$3:L$1003,MainDisplay!I$3:I$1003)),0)</f>
        <v>0</v>
      </c>
    </row>
    <row r="741" spans="1:13" x14ac:dyDescent="0.25">
      <c r="A741" t="str">
        <f>IF(ISNUMBER(MainDisplay!G741),MainDisplay!G741,"")</f>
        <v/>
      </c>
      <c r="B741" t="e">
        <f>MATCH($A741,EfficiencyFunctions!$A$2:$A$206,1)</f>
        <v>#N/A</v>
      </c>
      <c r="C741" t="e">
        <f>INDEX(EfficiencyFunctions!$A$2:$A$206,B741)</f>
        <v>#N/A</v>
      </c>
      <c r="D741" t="e">
        <f>INDEX(EfficiencyFunctions!$B$2:$B$206,B741)</f>
        <v>#N/A</v>
      </c>
      <c r="E741" t="e">
        <f>IF(B741&lt;206,INDEX(EfficiencyFunctions!$A$2:$A$206,B741+1),1000000)</f>
        <v>#N/A</v>
      </c>
      <c r="F741" t="e">
        <f>IF(B741&lt;206,INDEX(EfficiencyFunctions!$B$2:$B$206,B741+1),INDEX(EfficiencyFunctions!$B$2:$B$206,B741))</f>
        <v>#N/A</v>
      </c>
      <c r="G741">
        <f t="shared" si="22"/>
        <v>0</v>
      </c>
      <c r="H741">
        <f>IF(ISNUMBER((IF($B741&lt;206,INDEX(EfficiencyFunctions!C$2:C$206,$B741+1),INDEX(EfficiencyFunctions!C$2:C$206,$B741))-INDEX(EfficiencyFunctions!C$2:C$206,$B741))/($E741-$C741)*($A741-$C741)+INDEX(EfficiencyFunctions!C$2:C$206,$B741)),(IF($B741&lt;206,INDEX(EfficiencyFunctions!C$2:C$206,$B741+1),INDEX(EfficiencyFunctions!C$2:C$206,$B741))-INDEX(EfficiencyFunctions!C$2:C$206,$B741))/($E741-$C741)*($A741-$C741)+INDEX(EfficiencyFunctions!C$2:C$206,$B741),0)</f>
        <v>0</v>
      </c>
      <c r="I741">
        <f>IF(ISNUMBER((IF($B741&lt;206,INDEX(EfficiencyFunctions!D$2:D$206,$B741+1),INDEX(EfficiencyFunctions!D$2:D$206,$B741))-INDEX(EfficiencyFunctions!D$2:D$206,$B741))/($E741-$C741)*($A741-$C741)+INDEX(EfficiencyFunctions!D$2:D$206,$B741)),(IF($B741&lt;206,INDEX(EfficiencyFunctions!D$2:D$206,$B741+1),INDEX(EfficiencyFunctions!D$2:D$206,$B741))-INDEX(EfficiencyFunctions!D$2:D$206,$B741))/($E741-$C741)*($A741-$C741)+INDEX(EfficiencyFunctions!D$2:D$206,$B741),0)</f>
        <v>0</v>
      </c>
      <c r="J741">
        <f>IF(ISNUMBER((IF($B741&lt;206,INDEX(EfficiencyFunctions!E$2:E$206,$B741+1),INDEX(EfficiencyFunctions!E$2:E$206,$B741))-INDEX(EfficiencyFunctions!E$2:E$206,$B741))/($E741-$C741)*($A741-$C741)+INDEX(EfficiencyFunctions!E$2:E$206,$B741)),(IF($B741&lt;206,INDEX(EfficiencyFunctions!E$2:E$206,$B741+1),INDEX(EfficiencyFunctions!E$2:E$206,$B741))-INDEX(EfficiencyFunctions!E$2:E$206,$B741))/($E741-$C741)*($A741-$C741)+INDEX(EfficiencyFunctions!E$2:E$206,$B741),0)</f>
        <v>0</v>
      </c>
      <c r="K741">
        <f>IF(ISNUMBER((IF($B741&lt;206,INDEX(EfficiencyFunctions!F$2:F$206,$B741+1),INDEX(EfficiencyFunctions!F$2:F$206,$B741))-INDEX(EfficiencyFunctions!F$2:F$206,$B741))/($E741-$C741)*($A741-$C741)+INDEX(EfficiencyFunctions!F$2:F$206,$B741)),(IF($B741&lt;206,INDEX(EfficiencyFunctions!F$2:F$206,$B741+1),INDEX(EfficiencyFunctions!F$2:F$206,$B741))-INDEX(EfficiencyFunctions!F$2:F$206,$B741))/($E741-$C741)*($A741-$C741)+INDEX(EfficiencyFunctions!F$2:F$206,$B741),0)</f>
        <v>0</v>
      </c>
      <c r="L741">
        <f t="shared" si="23"/>
        <v>0</v>
      </c>
      <c r="M741">
        <f>IF(ISNUMBER(MainDisplay!I741),MainDisplay!I741*MainDisplay!$A$5/(683*SUMPRODUCT('Interpolated data'!G$3:G$1003,'Interpolated data'!L$3:L$1003,MainDisplay!I$3:I$1003)),0)</f>
        <v>0</v>
      </c>
    </row>
    <row r="742" spans="1:13" x14ac:dyDescent="0.25">
      <c r="A742" t="str">
        <f>IF(ISNUMBER(MainDisplay!G742),MainDisplay!G742,"")</f>
        <v/>
      </c>
      <c r="B742" t="e">
        <f>MATCH($A742,EfficiencyFunctions!$A$2:$A$206,1)</f>
        <v>#N/A</v>
      </c>
      <c r="C742" t="e">
        <f>INDEX(EfficiencyFunctions!$A$2:$A$206,B742)</f>
        <v>#N/A</v>
      </c>
      <c r="D742" t="e">
        <f>INDEX(EfficiencyFunctions!$B$2:$B$206,B742)</f>
        <v>#N/A</v>
      </c>
      <c r="E742" t="e">
        <f>IF(B742&lt;206,INDEX(EfficiencyFunctions!$A$2:$A$206,B742+1),1000000)</f>
        <v>#N/A</v>
      </c>
      <c r="F742" t="e">
        <f>IF(B742&lt;206,INDEX(EfficiencyFunctions!$B$2:$B$206,B742+1),INDEX(EfficiencyFunctions!$B$2:$B$206,B742))</f>
        <v>#N/A</v>
      </c>
      <c r="G742">
        <f t="shared" si="22"/>
        <v>0</v>
      </c>
      <c r="H742">
        <f>IF(ISNUMBER((IF($B742&lt;206,INDEX(EfficiencyFunctions!C$2:C$206,$B742+1),INDEX(EfficiencyFunctions!C$2:C$206,$B742))-INDEX(EfficiencyFunctions!C$2:C$206,$B742))/($E742-$C742)*($A742-$C742)+INDEX(EfficiencyFunctions!C$2:C$206,$B742)),(IF($B742&lt;206,INDEX(EfficiencyFunctions!C$2:C$206,$B742+1),INDEX(EfficiencyFunctions!C$2:C$206,$B742))-INDEX(EfficiencyFunctions!C$2:C$206,$B742))/($E742-$C742)*($A742-$C742)+INDEX(EfficiencyFunctions!C$2:C$206,$B742),0)</f>
        <v>0</v>
      </c>
      <c r="I742">
        <f>IF(ISNUMBER((IF($B742&lt;206,INDEX(EfficiencyFunctions!D$2:D$206,$B742+1),INDEX(EfficiencyFunctions!D$2:D$206,$B742))-INDEX(EfficiencyFunctions!D$2:D$206,$B742))/($E742-$C742)*($A742-$C742)+INDEX(EfficiencyFunctions!D$2:D$206,$B742)),(IF($B742&lt;206,INDEX(EfficiencyFunctions!D$2:D$206,$B742+1),INDEX(EfficiencyFunctions!D$2:D$206,$B742))-INDEX(EfficiencyFunctions!D$2:D$206,$B742))/($E742-$C742)*($A742-$C742)+INDEX(EfficiencyFunctions!D$2:D$206,$B742),0)</f>
        <v>0</v>
      </c>
      <c r="J742">
        <f>IF(ISNUMBER((IF($B742&lt;206,INDEX(EfficiencyFunctions!E$2:E$206,$B742+1),INDEX(EfficiencyFunctions!E$2:E$206,$B742))-INDEX(EfficiencyFunctions!E$2:E$206,$B742))/($E742-$C742)*($A742-$C742)+INDEX(EfficiencyFunctions!E$2:E$206,$B742)),(IF($B742&lt;206,INDEX(EfficiencyFunctions!E$2:E$206,$B742+1),INDEX(EfficiencyFunctions!E$2:E$206,$B742))-INDEX(EfficiencyFunctions!E$2:E$206,$B742))/($E742-$C742)*($A742-$C742)+INDEX(EfficiencyFunctions!E$2:E$206,$B742),0)</f>
        <v>0</v>
      </c>
      <c r="K742">
        <f>IF(ISNUMBER((IF($B742&lt;206,INDEX(EfficiencyFunctions!F$2:F$206,$B742+1),INDEX(EfficiencyFunctions!F$2:F$206,$B742))-INDEX(EfficiencyFunctions!F$2:F$206,$B742))/($E742-$C742)*($A742-$C742)+INDEX(EfficiencyFunctions!F$2:F$206,$B742)),(IF($B742&lt;206,INDEX(EfficiencyFunctions!F$2:F$206,$B742+1),INDEX(EfficiencyFunctions!F$2:F$206,$B742))-INDEX(EfficiencyFunctions!F$2:F$206,$B742))/($E742-$C742)*($A742-$C742)+INDEX(EfficiencyFunctions!F$2:F$206,$B742),0)</f>
        <v>0</v>
      </c>
      <c r="L742">
        <f t="shared" si="23"/>
        <v>0</v>
      </c>
      <c r="M742">
        <f>IF(ISNUMBER(MainDisplay!I742),MainDisplay!I742*MainDisplay!$A$5/(683*SUMPRODUCT('Interpolated data'!G$3:G$1003,'Interpolated data'!L$3:L$1003,MainDisplay!I$3:I$1003)),0)</f>
        <v>0</v>
      </c>
    </row>
    <row r="743" spans="1:13" x14ac:dyDescent="0.25">
      <c r="A743" t="str">
        <f>IF(ISNUMBER(MainDisplay!G743),MainDisplay!G743,"")</f>
        <v/>
      </c>
      <c r="B743" t="e">
        <f>MATCH($A743,EfficiencyFunctions!$A$2:$A$206,1)</f>
        <v>#N/A</v>
      </c>
      <c r="C743" t="e">
        <f>INDEX(EfficiencyFunctions!$A$2:$A$206,B743)</f>
        <v>#N/A</v>
      </c>
      <c r="D743" t="e">
        <f>INDEX(EfficiencyFunctions!$B$2:$B$206,B743)</f>
        <v>#N/A</v>
      </c>
      <c r="E743" t="e">
        <f>IF(B743&lt;206,INDEX(EfficiencyFunctions!$A$2:$A$206,B743+1),1000000)</f>
        <v>#N/A</v>
      </c>
      <c r="F743" t="e">
        <f>IF(B743&lt;206,INDEX(EfficiencyFunctions!$B$2:$B$206,B743+1),INDEX(EfficiencyFunctions!$B$2:$B$206,B743))</f>
        <v>#N/A</v>
      </c>
      <c r="G743">
        <f t="shared" si="22"/>
        <v>0</v>
      </c>
      <c r="H743">
        <f>IF(ISNUMBER((IF($B743&lt;206,INDEX(EfficiencyFunctions!C$2:C$206,$B743+1),INDEX(EfficiencyFunctions!C$2:C$206,$B743))-INDEX(EfficiencyFunctions!C$2:C$206,$B743))/($E743-$C743)*($A743-$C743)+INDEX(EfficiencyFunctions!C$2:C$206,$B743)),(IF($B743&lt;206,INDEX(EfficiencyFunctions!C$2:C$206,$B743+1),INDEX(EfficiencyFunctions!C$2:C$206,$B743))-INDEX(EfficiencyFunctions!C$2:C$206,$B743))/($E743-$C743)*($A743-$C743)+INDEX(EfficiencyFunctions!C$2:C$206,$B743),0)</f>
        <v>0</v>
      </c>
      <c r="I743">
        <f>IF(ISNUMBER((IF($B743&lt;206,INDEX(EfficiencyFunctions!D$2:D$206,$B743+1),INDEX(EfficiencyFunctions!D$2:D$206,$B743))-INDEX(EfficiencyFunctions!D$2:D$206,$B743))/($E743-$C743)*($A743-$C743)+INDEX(EfficiencyFunctions!D$2:D$206,$B743)),(IF($B743&lt;206,INDEX(EfficiencyFunctions!D$2:D$206,$B743+1),INDEX(EfficiencyFunctions!D$2:D$206,$B743))-INDEX(EfficiencyFunctions!D$2:D$206,$B743))/($E743-$C743)*($A743-$C743)+INDEX(EfficiencyFunctions!D$2:D$206,$B743),0)</f>
        <v>0</v>
      </c>
      <c r="J743">
        <f>IF(ISNUMBER((IF($B743&lt;206,INDEX(EfficiencyFunctions!E$2:E$206,$B743+1),INDEX(EfficiencyFunctions!E$2:E$206,$B743))-INDEX(EfficiencyFunctions!E$2:E$206,$B743))/($E743-$C743)*($A743-$C743)+INDEX(EfficiencyFunctions!E$2:E$206,$B743)),(IF($B743&lt;206,INDEX(EfficiencyFunctions!E$2:E$206,$B743+1),INDEX(EfficiencyFunctions!E$2:E$206,$B743))-INDEX(EfficiencyFunctions!E$2:E$206,$B743))/($E743-$C743)*($A743-$C743)+INDEX(EfficiencyFunctions!E$2:E$206,$B743),0)</f>
        <v>0</v>
      </c>
      <c r="K743">
        <f>IF(ISNUMBER((IF($B743&lt;206,INDEX(EfficiencyFunctions!F$2:F$206,$B743+1),INDEX(EfficiencyFunctions!F$2:F$206,$B743))-INDEX(EfficiencyFunctions!F$2:F$206,$B743))/($E743-$C743)*($A743-$C743)+INDEX(EfficiencyFunctions!F$2:F$206,$B743)),(IF($B743&lt;206,INDEX(EfficiencyFunctions!F$2:F$206,$B743+1),INDEX(EfficiencyFunctions!F$2:F$206,$B743))-INDEX(EfficiencyFunctions!F$2:F$206,$B743))/($E743-$C743)*($A743-$C743)+INDEX(EfficiencyFunctions!F$2:F$206,$B743),0)</f>
        <v>0</v>
      </c>
      <c r="L743">
        <f t="shared" si="23"/>
        <v>0</v>
      </c>
      <c r="M743">
        <f>IF(ISNUMBER(MainDisplay!I743),MainDisplay!I743*MainDisplay!$A$5/(683*SUMPRODUCT('Interpolated data'!G$3:G$1003,'Interpolated data'!L$3:L$1003,MainDisplay!I$3:I$1003)),0)</f>
        <v>0</v>
      </c>
    </row>
    <row r="744" spans="1:13" x14ac:dyDescent="0.25">
      <c r="A744" t="str">
        <f>IF(ISNUMBER(MainDisplay!G744),MainDisplay!G744,"")</f>
        <v/>
      </c>
      <c r="B744" t="e">
        <f>MATCH($A744,EfficiencyFunctions!$A$2:$A$206,1)</f>
        <v>#N/A</v>
      </c>
      <c r="C744" t="e">
        <f>INDEX(EfficiencyFunctions!$A$2:$A$206,B744)</f>
        <v>#N/A</v>
      </c>
      <c r="D744" t="e">
        <f>INDEX(EfficiencyFunctions!$B$2:$B$206,B744)</f>
        <v>#N/A</v>
      </c>
      <c r="E744" t="e">
        <f>IF(B744&lt;206,INDEX(EfficiencyFunctions!$A$2:$A$206,B744+1),1000000)</f>
        <v>#N/A</v>
      </c>
      <c r="F744" t="e">
        <f>IF(B744&lt;206,INDEX(EfficiencyFunctions!$B$2:$B$206,B744+1),INDEX(EfficiencyFunctions!$B$2:$B$206,B744))</f>
        <v>#N/A</v>
      </c>
      <c r="G744">
        <f t="shared" si="22"/>
        <v>0</v>
      </c>
      <c r="H744">
        <f>IF(ISNUMBER((IF($B744&lt;206,INDEX(EfficiencyFunctions!C$2:C$206,$B744+1),INDEX(EfficiencyFunctions!C$2:C$206,$B744))-INDEX(EfficiencyFunctions!C$2:C$206,$B744))/($E744-$C744)*($A744-$C744)+INDEX(EfficiencyFunctions!C$2:C$206,$B744)),(IF($B744&lt;206,INDEX(EfficiencyFunctions!C$2:C$206,$B744+1),INDEX(EfficiencyFunctions!C$2:C$206,$B744))-INDEX(EfficiencyFunctions!C$2:C$206,$B744))/($E744-$C744)*($A744-$C744)+INDEX(EfficiencyFunctions!C$2:C$206,$B744),0)</f>
        <v>0</v>
      </c>
      <c r="I744">
        <f>IF(ISNUMBER((IF($B744&lt;206,INDEX(EfficiencyFunctions!D$2:D$206,$B744+1),INDEX(EfficiencyFunctions!D$2:D$206,$B744))-INDEX(EfficiencyFunctions!D$2:D$206,$B744))/($E744-$C744)*($A744-$C744)+INDEX(EfficiencyFunctions!D$2:D$206,$B744)),(IF($B744&lt;206,INDEX(EfficiencyFunctions!D$2:D$206,$B744+1),INDEX(EfficiencyFunctions!D$2:D$206,$B744))-INDEX(EfficiencyFunctions!D$2:D$206,$B744))/($E744-$C744)*($A744-$C744)+INDEX(EfficiencyFunctions!D$2:D$206,$B744),0)</f>
        <v>0</v>
      </c>
      <c r="J744">
        <f>IF(ISNUMBER((IF($B744&lt;206,INDEX(EfficiencyFunctions!E$2:E$206,$B744+1),INDEX(EfficiencyFunctions!E$2:E$206,$B744))-INDEX(EfficiencyFunctions!E$2:E$206,$B744))/($E744-$C744)*($A744-$C744)+INDEX(EfficiencyFunctions!E$2:E$206,$B744)),(IF($B744&lt;206,INDEX(EfficiencyFunctions!E$2:E$206,$B744+1),INDEX(EfficiencyFunctions!E$2:E$206,$B744))-INDEX(EfficiencyFunctions!E$2:E$206,$B744))/($E744-$C744)*($A744-$C744)+INDEX(EfficiencyFunctions!E$2:E$206,$B744),0)</f>
        <v>0</v>
      </c>
      <c r="K744">
        <f>IF(ISNUMBER((IF($B744&lt;206,INDEX(EfficiencyFunctions!F$2:F$206,$B744+1),INDEX(EfficiencyFunctions!F$2:F$206,$B744))-INDEX(EfficiencyFunctions!F$2:F$206,$B744))/($E744-$C744)*($A744-$C744)+INDEX(EfficiencyFunctions!F$2:F$206,$B744)),(IF($B744&lt;206,INDEX(EfficiencyFunctions!F$2:F$206,$B744+1),INDEX(EfficiencyFunctions!F$2:F$206,$B744))-INDEX(EfficiencyFunctions!F$2:F$206,$B744))/($E744-$C744)*($A744-$C744)+INDEX(EfficiencyFunctions!F$2:F$206,$B744),0)</f>
        <v>0</v>
      </c>
      <c r="L744">
        <f t="shared" si="23"/>
        <v>0</v>
      </c>
      <c r="M744">
        <f>IF(ISNUMBER(MainDisplay!I744),MainDisplay!I744*MainDisplay!$A$5/(683*SUMPRODUCT('Interpolated data'!G$3:G$1003,'Interpolated data'!L$3:L$1003,MainDisplay!I$3:I$1003)),0)</f>
        <v>0</v>
      </c>
    </row>
    <row r="745" spans="1:13" x14ac:dyDescent="0.25">
      <c r="A745" t="str">
        <f>IF(ISNUMBER(MainDisplay!G745),MainDisplay!G745,"")</f>
        <v/>
      </c>
      <c r="B745" t="e">
        <f>MATCH($A745,EfficiencyFunctions!$A$2:$A$206,1)</f>
        <v>#N/A</v>
      </c>
      <c r="C745" t="e">
        <f>INDEX(EfficiencyFunctions!$A$2:$A$206,B745)</f>
        <v>#N/A</v>
      </c>
      <c r="D745" t="e">
        <f>INDEX(EfficiencyFunctions!$B$2:$B$206,B745)</f>
        <v>#N/A</v>
      </c>
      <c r="E745" t="e">
        <f>IF(B745&lt;206,INDEX(EfficiencyFunctions!$A$2:$A$206,B745+1),1000000)</f>
        <v>#N/A</v>
      </c>
      <c r="F745" t="e">
        <f>IF(B745&lt;206,INDEX(EfficiencyFunctions!$B$2:$B$206,B745+1),INDEX(EfficiencyFunctions!$B$2:$B$206,B745))</f>
        <v>#N/A</v>
      </c>
      <c r="G745">
        <f t="shared" si="22"/>
        <v>0</v>
      </c>
      <c r="H745">
        <f>IF(ISNUMBER((IF($B745&lt;206,INDEX(EfficiencyFunctions!C$2:C$206,$B745+1),INDEX(EfficiencyFunctions!C$2:C$206,$B745))-INDEX(EfficiencyFunctions!C$2:C$206,$B745))/($E745-$C745)*($A745-$C745)+INDEX(EfficiencyFunctions!C$2:C$206,$B745)),(IF($B745&lt;206,INDEX(EfficiencyFunctions!C$2:C$206,$B745+1),INDEX(EfficiencyFunctions!C$2:C$206,$B745))-INDEX(EfficiencyFunctions!C$2:C$206,$B745))/($E745-$C745)*($A745-$C745)+INDEX(EfficiencyFunctions!C$2:C$206,$B745),0)</f>
        <v>0</v>
      </c>
      <c r="I745">
        <f>IF(ISNUMBER((IF($B745&lt;206,INDEX(EfficiencyFunctions!D$2:D$206,$B745+1),INDEX(EfficiencyFunctions!D$2:D$206,$B745))-INDEX(EfficiencyFunctions!D$2:D$206,$B745))/($E745-$C745)*($A745-$C745)+INDEX(EfficiencyFunctions!D$2:D$206,$B745)),(IF($B745&lt;206,INDEX(EfficiencyFunctions!D$2:D$206,$B745+1),INDEX(EfficiencyFunctions!D$2:D$206,$B745))-INDEX(EfficiencyFunctions!D$2:D$206,$B745))/($E745-$C745)*($A745-$C745)+INDEX(EfficiencyFunctions!D$2:D$206,$B745),0)</f>
        <v>0</v>
      </c>
      <c r="J745">
        <f>IF(ISNUMBER((IF($B745&lt;206,INDEX(EfficiencyFunctions!E$2:E$206,$B745+1),INDEX(EfficiencyFunctions!E$2:E$206,$B745))-INDEX(EfficiencyFunctions!E$2:E$206,$B745))/($E745-$C745)*($A745-$C745)+INDEX(EfficiencyFunctions!E$2:E$206,$B745)),(IF($B745&lt;206,INDEX(EfficiencyFunctions!E$2:E$206,$B745+1),INDEX(EfficiencyFunctions!E$2:E$206,$B745))-INDEX(EfficiencyFunctions!E$2:E$206,$B745))/($E745-$C745)*($A745-$C745)+INDEX(EfficiencyFunctions!E$2:E$206,$B745),0)</f>
        <v>0</v>
      </c>
      <c r="K745">
        <f>IF(ISNUMBER((IF($B745&lt;206,INDEX(EfficiencyFunctions!F$2:F$206,$B745+1),INDEX(EfficiencyFunctions!F$2:F$206,$B745))-INDEX(EfficiencyFunctions!F$2:F$206,$B745))/($E745-$C745)*($A745-$C745)+INDEX(EfficiencyFunctions!F$2:F$206,$B745)),(IF($B745&lt;206,INDEX(EfficiencyFunctions!F$2:F$206,$B745+1),INDEX(EfficiencyFunctions!F$2:F$206,$B745))-INDEX(EfficiencyFunctions!F$2:F$206,$B745))/($E745-$C745)*($A745-$C745)+INDEX(EfficiencyFunctions!F$2:F$206,$B745),0)</f>
        <v>0</v>
      </c>
      <c r="L745">
        <f t="shared" si="23"/>
        <v>0</v>
      </c>
      <c r="M745">
        <f>IF(ISNUMBER(MainDisplay!I745),MainDisplay!I745*MainDisplay!$A$5/(683*SUMPRODUCT('Interpolated data'!G$3:G$1003,'Interpolated data'!L$3:L$1003,MainDisplay!I$3:I$1003)),0)</f>
        <v>0</v>
      </c>
    </row>
    <row r="746" spans="1:13" x14ac:dyDescent="0.25">
      <c r="A746" t="str">
        <f>IF(ISNUMBER(MainDisplay!G746),MainDisplay!G746,"")</f>
        <v/>
      </c>
      <c r="B746" t="e">
        <f>MATCH($A746,EfficiencyFunctions!$A$2:$A$206,1)</f>
        <v>#N/A</v>
      </c>
      <c r="C746" t="e">
        <f>INDEX(EfficiencyFunctions!$A$2:$A$206,B746)</f>
        <v>#N/A</v>
      </c>
      <c r="D746" t="e">
        <f>INDEX(EfficiencyFunctions!$B$2:$B$206,B746)</f>
        <v>#N/A</v>
      </c>
      <c r="E746" t="e">
        <f>IF(B746&lt;206,INDEX(EfficiencyFunctions!$A$2:$A$206,B746+1),1000000)</f>
        <v>#N/A</v>
      </c>
      <c r="F746" t="e">
        <f>IF(B746&lt;206,INDEX(EfficiencyFunctions!$B$2:$B$206,B746+1),INDEX(EfficiencyFunctions!$B$2:$B$206,B746))</f>
        <v>#N/A</v>
      </c>
      <c r="G746">
        <f t="shared" si="22"/>
        <v>0</v>
      </c>
      <c r="H746">
        <f>IF(ISNUMBER((IF($B746&lt;206,INDEX(EfficiencyFunctions!C$2:C$206,$B746+1),INDEX(EfficiencyFunctions!C$2:C$206,$B746))-INDEX(EfficiencyFunctions!C$2:C$206,$B746))/($E746-$C746)*($A746-$C746)+INDEX(EfficiencyFunctions!C$2:C$206,$B746)),(IF($B746&lt;206,INDEX(EfficiencyFunctions!C$2:C$206,$B746+1),INDEX(EfficiencyFunctions!C$2:C$206,$B746))-INDEX(EfficiencyFunctions!C$2:C$206,$B746))/($E746-$C746)*($A746-$C746)+INDEX(EfficiencyFunctions!C$2:C$206,$B746),0)</f>
        <v>0</v>
      </c>
      <c r="I746">
        <f>IF(ISNUMBER((IF($B746&lt;206,INDEX(EfficiencyFunctions!D$2:D$206,$B746+1),INDEX(EfficiencyFunctions!D$2:D$206,$B746))-INDEX(EfficiencyFunctions!D$2:D$206,$B746))/($E746-$C746)*($A746-$C746)+INDEX(EfficiencyFunctions!D$2:D$206,$B746)),(IF($B746&lt;206,INDEX(EfficiencyFunctions!D$2:D$206,$B746+1),INDEX(EfficiencyFunctions!D$2:D$206,$B746))-INDEX(EfficiencyFunctions!D$2:D$206,$B746))/($E746-$C746)*($A746-$C746)+INDEX(EfficiencyFunctions!D$2:D$206,$B746),0)</f>
        <v>0</v>
      </c>
      <c r="J746">
        <f>IF(ISNUMBER((IF($B746&lt;206,INDEX(EfficiencyFunctions!E$2:E$206,$B746+1),INDEX(EfficiencyFunctions!E$2:E$206,$B746))-INDEX(EfficiencyFunctions!E$2:E$206,$B746))/($E746-$C746)*($A746-$C746)+INDEX(EfficiencyFunctions!E$2:E$206,$B746)),(IF($B746&lt;206,INDEX(EfficiencyFunctions!E$2:E$206,$B746+1),INDEX(EfficiencyFunctions!E$2:E$206,$B746))-INDEX(EfficiencyFunctions!E$2:E$206,$B746))/($E746-$C746)*($A746-$C746)+INDEX(EfficiencyFunctions!E$2:E$206,$B746),0)</f>
        <v>0</v>
      </c>
      <c r="K746">
        <f>IF(ISNUMBER((IF($B746&lt;206,INDEX(EfficiencyFunctions!F$2:F$206,$B746+1),INDEX(EfficiencyFunctions!F$2:F$206,$B746))-INDEX(EfficiencyFunctions!F$2:F$206,$B746))/($E746-$C746)*($A746-$C746)+INDEX(EfficiencyFunctions!F$2:F$206,$B746)),(IF($B746&lt;206,INDEX(EfficiencyFunctions!F$2:F$206,$B746+1),INDEX(EfficiencyFunctions!F$2:F$206,$B746))-INDEX(EfficiencyFunctions!F$2:F$206,$B746))/($E746-$C746)*($A746-$C746)+INDEX(EfficiencyFunctions!F$2:F$206,$B746),0)</f>
        <v>0</v>
      </c>
      <c r="L746">
        <f t="shared" si="23"/>
        <v>0</v>
      </c>
      <c r="M746">
        <f>IF(ISNUMBER(MainDisplay!I746),MainDisplay!I746*MainDisplay!$A$5/(683*SUMPRODUCT('Interpolated data'!G$3:G$1003,'Interpolated data'!L$3:L$1003,MainDisplay!I$3:I$1003)),0)</f>
        <v>0</v>
      </c>
    </row>
    <row r="747" spans="1:13" x14ac:dyDescent="0.25">
      <c r="A747" t="str">
        <f>IF(ISNUMBER(MainDisplay!G747),MainDisplay!G747,"")</f>
        <v/>
      </c>
      <c r="B747" t="e">
        <f>MATCH($A747,EfficiencyFunctions!$A$2:$A$206,1)</f>
        <v>#N/A</v>
      </c>
      <c r="C747" t="e">
        <f>INDEX(EfficiencyFunctions!$A$2:$A$206,B747)</f>
        <v>#N/A</v>
      </c>
      <c r="D747" t="e">
        <f>INDEX(EfficiencyFunctions!$B$2:$B$206,B747)</f>
        <v>#N/A</v>
      </c>
      <c r="E747" t="e">
        <f>IF(B747&lt;206,INDEX(EfficiencyFunctions!$A$2:$A$206,B747+1),1000000)</f>
        <v>#N/A</v>
      </c>
      <c r="F747" t="e">
        <f>IF(B747&lt;206,INDEX(EfficiencyFunctions!$B$2:$B$206,B747+1),INDEX(EfficiencyFunctions!$B$2:$B$206,B747))</f>
        <v>#N/A</v>
      </c>
      <c r="G747">
        <f t="shared" si="22"/>
        <v>0</v>
      </c>
      <c r="H747">
        <f>IF(ISNUMBER((IF($B747&lt;206,INDEX(EfficiencyFunctions!C$2:C$206,$B747+1),INDEX(EfficiencyFunctions!C$2:C$206,$B747))-INDEX(EfficiencyFunctions!C$2:C$206,$B747))/($E747-$C747)*($A747-$C747)+INDEX(EfficiencyFunctions!C$2:C$206,$B747)),(IF($B747&lt;206,INDEX(EfficiencyFunctions!C$2:C$206,$B747+1),INDEX(EfficiencyFunctions!C$2:C$206,$B747))-INDEX(EfficiencyFunctions!C$2:C$206,$B747))/($E747-$C747)*($A747-$C747)+INDEX(EfficiencyFunctions!C$2:C$206,$B747),0)</f>
        <v>0</v>
      </c>
      <c r="I747">
        <f>IF(ISNUMBER((IF($B747&lt;206,INDEX(EfficiencyFunctions!D$2:D$206,$B747+1),INDEX(EfficiencyFunctions!D$2:D$206,$B747))-INDEX(EfficiencyFunctions!D$2:D$206,$B747))/($E747-$C747)*($A747-$C747)+INDEX(EfficiencyFunctions!D$2:D$206,$B747)),(IF($B747&lt;206,INDEX(EfficiencyFunctions!D$2:D$206,$B747+1),INDEX(EfficiencyFunctions!D$2:D$206,$B747))-INDEX(EfficiencyFunctions!D$2:D$206,$B747))/($E747-$C747)*($A747-$C747)+INDEX(EfficiencyFunctions!D$2:D$206,$B747),0)</f>
        <v>0</v>
      </c>
      <c r="J747">
        <f>IF(ISNUMBER((IF($B747&lt;206,INDEX(EfficiencyFunctions!E$2:E$206,$B747+1),INDEX(EfficiencyFunctions!E$2:E$206,$B747))-INDEX(EfficiencyFunctions!E$2:E$206,$B747))/($E747-$C747)*($A747-$C747)+INDEX(EfficiencyFunctions!E$2:E$206,$B747)),(IF($B747&lt;206,INDEX(EfficiencyFunctions!E$2:E$206,$B747+1),INDEX(EfficiencyFunctions!E$2:E$206,$B747))-INDEX(EfficiencyFunctions!E$2:E$206,$B747))/($E747-$C747)*($A747-$C747)+INDEX(EfficiencyFunctions!E$2:E$206,$B747),0)</f>
        <v>0</v>
      </c>
      <c r="K747">
        <f>IF(ISNUMBER((IF($B747&lt;206,INDEX(EfficiencyFunctions!F$2:F$206,$B747+1),INDEX(EfficiencyFunctions!F$2:F$206,$B747))-INDEX(EfficiencyFunctions!F$2:F$206,$B747))/($E747-$C747)*($A747-$C747)+INDEX(EfficiencyFunctions!F$2:F$206,$B747)),(IF($B747&lt;206,INDEX(EfficiencyFunctions!F$2:F$206,$B747+1),INDEX(EfficiencyFunctions!F$2:F$206,$B747))-INDEX(EfficiencyFunctions!F$2:F$206,$B747))/($E747-$C747)*($A747-$C747)+INDEX(EfficiencyFunctions!F$2:F$206,$B747),0)</f>
        <v>0</v>
      </c>
      <c r="L747">
        <f t="shared" si="23"/>
        <v>0</v>
      </c>
      <c r="M747">
        <f>IF(ISNUMBER(MainDisplay!I747),MainDisplay!I747*MainDisplay!$A$5/(683*SUMPRODUCT('Interpolated data'!G$3:G$1003,'Interpolated data'!L$3:L$1003,MainDisplay!I$3:I$1003)),0)</f>
        <v>0</v>
      </c>
    </row>
    <row r="748" spans="1:13" x14ac:dyDescent="0.25">
      <c r="A748" t="str">
        <f>IF(ISNUMBER(MainDisplay!G748),MainDisplay!G748,"")</f>
        <v/>
      </c>
      <c r="B748" t="e">
        <f>MATCH($A748,EfficiencyFunctions!$A$2:$A$206,1)</f>
        <v>#N/A</v>
      </c>
      <c r="C748" t="e">
        <f>INDEX(EfficiencyFunctions!$A$2:$A$206,B748)</f>
        <v>#N/A</v>
      </c>
      <c r="D748" t="e">
        <f>INDEX(EfficiencyFunctions!$B$2:$B$206,B748)</f>
        <v>#N/A</v>
      </c>
      <c r="E748" t="e">
        <f>IF(B748&lt;206,INDEX(EfficiencyFunctions!$A$2:$A$206,B748+1),1000000)</f>
        <v>#N/A</v>
      </c>
      <c r="F748" t="e">
        <f>IF(B748&lt;206,INDEX(EfficiencyFunctions!$B$2:$B$206,B748+1),INDEX(EfficiencyFunctions!$B$2:$B$206,B748))</f>
        <v>#N/A</v>
      </c>
      <c r="G748">
        <f t="shared" si="22"/>
        <v>0</v>
      </c>
      <c r="H748">
        <f>IF(ISNUMBER((IF($B748&lt;206,INDEX(EfficiencyFunctions!C$2:C$206,$B748+1),INDEX(EfficiencyFunctions!C$2:C$206,$B748))-INDEX(EfficiencyFunctions!C$2:C$206,$B748))/($E748-$C748)*($A748-$C748)+INDEX(EfficiencyFunctions!C$2:C$206,$B748)),(IF($B748&lt;206,INDEX(EfficiencyFunctions!C$2:C$206,$B748+1),INDEX(EfficiencyFunctions!C$2:C$206,$B748))-INDEX(EfficiencyFunctions!C$2:C$206,$B748))/($E748-$C748)*($A748-$C748)+INDEX(EfficiencyFunctions!C$2:C$206,$B748),0)</f>
        <v>0</v>
      </c>
      <c r="I748">
        <f>IF(ISNUMBER((IF($B748&lt;206,INDEX(EfficiencyFunctions!D$2:D$206,$B748+1),INDEX(EfficiencyFunctions!D$2:D$206,$B748))-INDEX(EfficiencyFunctions!D$2:D$206,$B748))/($E748-$C748)*($A748-$C748)+INDEX(EfficiencyFunctions!D$2:D$206,$B748)),(IF($B748&lt;206,INDEX(EfficiencyFunctions!D$2:D$206,$B748+1),INDEX(EfficiencyFunctions!D$2:D$206,$B748))-INDEX(EfficiencyFunctions!D$2:D$206,$B748))/($E748-$C748)*($A748-$C748)+INDEX(EfficiencyFunctions!D$2:D$206,$B748),0)</f>
        <v>0</v>
      </c>
      <c r="J748">
        <f>IF(ISNUMBER((IF($B748&lt;206,INDEX(EfficiencyFunctions!E$2:E$206,$B748+1),INDEX(EfficiencyFunctions!E$2:E$206,$B748))-INDEX(EfficiencyFunctions!E$2:E$206,$B748))/($E748-$C748)*($A748-$C748)+INDEX(EfficiencyFunctions!E$2:E$206,$B748)),(IF($B748&lt;206,INDEX(EfficiencyFunctions!E$2:E$206,$B748+1),INDEX(EfficiencyFunctions!E$2:E$206,$B748))-INDEX(EfficiencyFunctions!E$2:E$206,$B748))/($E748-$C748)*($A748-$C748)+INDEX(EfficiencyFunctions!E$2:E$206,$B748),0)</f>
        <v>0</v>
      </c>
      <c r="K748">
        <f>IF(ISNUMBER((IF($B748&lt;206,INDEX(EfficiencyFunctions!F$2:F$206,$B748+1),INDEX(EfficiencyFunctions!F$2:F$206,$B748))-INDEX(EfficiencyFunctions!F$2:F$206,$B748))/($E748-$C748)*($A748-$C748)+INDEX(EfficiencyFunctions!F$2:F$206,$B748)),(IF($B748&lt;206,INDEX(EfficiencyFunctions!F$2:F$206,$B748+1),INDEX(EfficiencyFunctions!F$2:F$206,$B748))-INDEX(EfficiencyFunctions!F$2:F$206,$B748))/($E748-$C748)*($A748-$C748)+INDEX(EfficiencyFunctions!F$2:F$206,$B748),0)</f>
        <v>0</v>
      </c>
      <c r="L748">
        <f t="shared" si="23"/>
        <v>0</v>
      </c>
      <c r="M748">
        <f>IF(ISNUMBER(MainDisplay!I748),MainDisplay!I748*MainDisplay!$A$5/(683*SUMPRODUCT('Interpolated data'!G$3:G$1003,'Interpolated data'!L$3:L$1003,MainDisplay!I$3:I$1003)),0)</f>
        <v>0</v>
      </c>
    </row>
    <row r="749" spans="1:13" x14ac:dyDescent="0.25">
      <c r="A749" t="str">
        <f>IF(ISNUMBER(MainDisplay!G749),MainDisplay!G749,"")</f>
        <v/>
      </c>
      <c r="B749" t="e">
        <f>MATCH($A749,EfficiencyFunctions!$A$2:$A$206,1)</f>
        <v>#N/A</v>
      </c>
      <c r="C749" t="e">
        <f>INDEX(EfficiencyFunctions!$A$2:$A$206,B749)</f>
        <v>#N/A</v>
      </c>
      <c r="D749" t="e">
        <f>INDEX(EfficiencyFunctions!$B$2:$B$206,B749)</f>
        <v>#N/A</v>
      </c>
      <c r="E749" t="e">
        <f>IF(B749&lt;206,INDEX(EfficiencyFunctions!$A$2:$A$206,B749+1),1000000)</f>
        <v>#N/A</v>
      </c>
      <c r="F749" t="e">
        <f>IF(B749&lt;206,INDEX(EfficiencyFunctions!$B$2:$B$206,B749+1),INDEX(EfficiencyFunctions!$B$2:$B$206,B749))</f>
        <v>#N/A</v>
      </c>
      <c r="G749">
        <f t="shared" si="22"/>
        <v>0</v>
      </c>
      <c r="H749">
        <f>IF(ISNUMBER((IF($B749&lt;206,INDEX(EfficiencyFunctions!C$2:C$206,$B749+1),INDEX(EfficiencyFunctions!C$2:C$206,$B749))-INDEX(EfficiencyFunctions!C$2:C$206,$B749))/($E749-$C749)*($A749-$C749)+INDEX(EfficiencyFunctions!C$2:C$206,$B749)),(IF($B749&lt;206,INDEX(EfficiencyFunctions!C$2:C$206,$B749+1),INDEX(EfficiencyFunctions!C$2:C$206,$B749))-INDEX(EfficiencyFunctions!C$2:C$206,$B749))/($E749-$C749)*($A749-$C749)+INDEX(EfficiencyFunctions!C$2:C$206,$B749),0)</f>
        <v>0</v>
      </c>
      <c r="I749">
        <f>IF(ISNUMBER((IF($B749&lt;206,INDEX(EfficiencyFunctions!D$2:D$206,$B749+1),INDEX(EfficiencyFunctions!D$2:D$206,$B749))-INDEX(EfficiencyFunctions!D$2:D$206,$B749))/($E749-$C749)*($A749-$C749)+INDEX(EfficiencyFunctions!D$2:D$206,$B749)),(IF($B749&lt;206,INDEX(EfficiencyFunctions!D$2:D$206,$B749+1),INDEX(EfficiencyFunctions!D$2:D$206,$B749))-INDEX(EfficiencyFunctions!D$2:D$206,$B749))/($E749-$C749)*($A749-$C749)+INDEX(EfficiencyFunctions!D$2:D$206,$B749),0)</f>
        <v>0</v>
      </c>
      <c r="J749">
        <f>IF(ISNUMBER((IF($B749&lt;206,INDEX(EfficiencyFunctions!E$2:E$206,$B749+1),INDEX(EfficiencyFunctions!E$2:E$206,$B749))-INDEX(EfficiencyFunctions!E$2:E$206,$B749))/($E749-$C749)*($A749-$C749)+INDEX(EfficiencyFunctions!E$2:E$206,$B749)),(IF($B749&lt;206,INDEX(EfficiencyFunctions!E$2:E$206,$B749+1),INDEX(EfficiencyFunctions!E$2:E$206,$B749))-INDEX(EfficiencyFunctions!E$2:E$206,$B749))/($E749-$C749)*($A749-$C749)+INDEX(EfficiencyFunctions!E$2:E$206,$B749),0)</f>
        <v>0</v>
      </c>
      <c r="K749">
        <f>IF(ISNUMBER((IF($B749&lt;206,INDEX(EfficiencyFunctions!F$2:F$206,$B749+1),INDEX(EfficiencyFunctions!F$2:F$206,$B749))-INDEX(EfficiencyFunctions!F$2:F$206,$B749))/($E749-$C749)*($A749-$C749)+INDEX(EfficiencyFunctions!F$2:F$206,$B749)),(IF($B749&lt;206,INDEX(EfficiencyFunctions!F$2:F$206,$B749+1),INDEX(EfficiencyFunctions!F$2:F$206,$B749))-INDEX(EfficiencyFunctions!F$2:F$206,$B749))/($E749-$C749)*($A749-$C749)+INDEX(EfficiencyFunctions!F$2:F$206,$B749),0)</f>
        <v>0</v>
      </c>
      <c r="L749">
        <f t="shared" si="23"/>
        <v>0</v>
      </c>
      <c r="M749">
        <f>IF(ISNUMBER(MainDisplay!I749),MainDisplay!I749*MainDisplay!$A$5/(683*SUMPRODUCT('Interpolated data'!G$3:G$1003,'Interpolated data'!L$3:L$1003,MainDisplay!I$3:I$1003)),0)</f>
        <v>0</v>
      </c>
    </row>
    <row r="750" spans="1:13" x14ac:dyDescent="0.25">
      <c r="A750" t="str">
        <f>IF(ISNUMBER(MainDisplay!G750),MainDisplay!G750,"")</f>
        <v/>
      </c>
      <c r="B750" t="e">
        <f>MATCH($A750,EfficiencyFunctions!$A$2:$A$206,1)</f>
        <v>#N/A</v>
      </c>
      <c r="C750" t="e">
        <f>INDEX(EfficiencyFunctions!$A$2:$A$206,B750)</f>
        <v>#N/A</v>
      </c>
      <c r="D750" t="e">
        <f>INDEX(EfficiencyFunctions!$B$2:$B$206,B750)</f>
        <v>#N/A</v>
      </c>
      <c r="E750" t="e">
        <f>IF(B750&lt;206,INDEX(EfficiencyFunctions!$A$2:$A$206,B750+1),1000000)</f>
        <v>#N/A</v>
      </c>
      <c r="F750" t="e">
        <f>IF(B750&lt;206,INDEX(EfficiencyFunctions!$B$2:$B$206,B750+1),INDEX(EfficiencyFunctions!$B$2:$B$206,B750))</f>
        <v>#N/A</v>
      </c>
      <c r="G750">
        <f t="shared" si="22"/>
        <v>0</v>
      </c>
      <c r="H750">
        <f>IF(ISNUMBER((IF($B750&lt;206,INDEX(EfficiencyFunctions!C$2:C$206,$B750+1),INDEX(EfficiencyFunctions!C$2:C$206,$B750))-INDEX(EfficiencyFunctions!C$2:C$206,$B750))/($E750-$C750)*($A750-$C750)+INDEX(EfficiencyFunctions!C$2:C$206,$B750)),(IF($B750&lt;206,INDEX(EfficiencyFunctions!C$2:C$206,$B750+1),INDEX(EfficiencyFunctions!C$2:C$206,$B750))-INDEX(EfficiencyFunctions!C$2:C$206,$B750))/($E750-$C750)*($A750-$C750)+INDEX(EfficiencyFunctions!C$2:C$206,$B750),0)</f>
        <v>0</v>
      </c>
      <c r="I750">
        <f>IF(ISNUMBER((IF($B750&lt;206,INDEX(EfficiencyFunctions!D$2:D$206,$B750+1),INDEX(EfficiencyFunctions!D$2:D$206,$B750))-INDEX(EfficiencyFunctions!D$2:D$206,$B750))/($E750-$C750)*($A750-$C750)+INDEX(EfficiencyFunctions!D$2:D$206,$B750)),(IF($B750&lt;206,INDEX(EfficiencyFunctions!D$2:D$206,$B750+1),INDEX(EfficiencyFunctions!D$2:D$206,$B750))-INDEX(EfficiencyFunctions!D$2:D$206,$B750))/($E750-$C750)*($A750-$C750)+INDEX(EfficiencyFunctions!D$2:D$206,$B750),0)</f>
        <v>0</v>
      </c>
      <c r="J750">
        <f>IF(ISNUMBER((IF($B750&lt;206,INDEX(EfficiencyFunctions!E$2:E$206,$B750+1),INDEX(EfficiencyFunctions!E$2:E$206,$B750))-INDEX(EfficiencyFunctions!E$2:E$206,$B750))/($E750-$C750)*($A750-$C750)+INDEX(EfficiencyFunctions!E$2:E$206,$B750)),(IF($B750&lt;206,INDEX(EfficiencyFunctions!E$2:E$206,$B750+1),INDEX(EfficiencyFunctions!E$2:E$206,$B750))-INDEX(EfficiencyFunctions!E$2:E$206,$B750))/($E750-$C750)*($A750-$C750)+INDEX(EfficiencyFunctions!E$2:E$206,$B750),0)</f>
        <v>0</v>
      </c>
      <c r="K750">
        <f>IF(ISNUMBER((IF($B750&lt;206,INDEX(EfficiencyFunctions!F$2:F$206,$B750+1),INDEX(EfficiencyFunctions!F$2:F$206,$B750))-INDEX(EfficiencyFunctions!F$2:F$206,$B750))/($E750-$C750)*($A750-$C750)+INDEX(EfficiencyFunctions!F$2:F$206,$B750)),(IF($B750&lt;206,INDEX(EfficiencyFunctions!F$2:F$206,$B750+1),INDEX(EfficiencyFunctions!F$2:F$206,$B750))-INDEX(EfficiencyFunctions!F$2:F$206,$B750))/($E750-$C750)*($A750-$C750)+INDEX(EfficiencyFunctions!F$2:F$206,$B750),0)</f>
        <v>0</v>
      </c>
      <c r="L750">
        <f t="shared" si="23"/>
        <v>0</v>
      </c>
      <c r="M750">
        <f>IF(ISNUMBER(MainDisplay!I750),MainDisplay!I750*MainDisplay!$A$5/(683*SUMPRODUCT('Interpolated data'!G$3:G$1003,'Interpolated data'!L$3:L$1003,MainDisplay!I$3:I$1003)),0)</f>
        <v>0</v>
      </c>
    </row>
    <row r="751" spans="1:13" x14ac:dyDescent="0.25">
      <c r="A751" t="str">
        <f>IF(ISNUMBER(MainDisplay!G751),MainDisplay!G751,"")</f>
        <v/>
      </c>
      <c r="B751" t="e">
        <f>MATCH($A751,EfficiencyFunctions!$A$2:$A$206,1)</f>
        <v>#N/A</v>
      </c>
      <c r="C751" t="e">
        <f>INDEX(EfficiencyFunctions!$A$2:$A$206,B751)</f>
        <v>#N/A</v>
      </c>
      <c r="D751" t="e">
        <f>INDEX(EfficiencyFunctions!$B$2:$B$206,B751)</f>
        <v>#N/A</v>
      </c>
      <c r="E751" t="e">
        <f>IF(B751&lt;206,INDEX(EfficiencyFunctions!$A$2:$A$206,B751+1),1000000)</f>
        <v>#N/A</v>
      </c>
      <c r="F751" t="e">
        <f>IF(B751&lt;206,INDEX(EfficiencyFunctions!$B$2:$B$206,B751+1),INDEX(EfficiencyFunctions!$B$2:$B$206,B751))</f>
        <v>#N/A</v>
      </c>
      <c r="G751">
        <f t="shared" si="22"/>
        <v>0</v>
      </c>
      <c r="H751">
        <f>IF(ISNUMBER((IF($B751&lt;206,INDEX(EfficiencyFunctions!C$2:C$206,$B751+1),INDEX(EfficiencyFunctions!C$2:C$206,$B751))-INDEX(EfficiencyFunctions!C$2:C$206,$B751))/($E751-$C751)*($A751-$C751)+INDEX(EfficiencyFunctions!C$2:C$206,$B751)),(IF($B751&lt;206,INDEX(EfficiencyFunctions!C$2:C$206,$B751+1),INDEX(EfficiencyFunctions!C$2:C$206,$B751))-INDEX(EfficiencyFunctions!C$2:C$206,$B751))/($E751-$C751)*($A751-$C751)+INDEX(EfficiencyFunctions!C$2:C$206,$B751),0)</f>
        <v>0</v>
      </c>
      <c r="I751">
        <f>IF(ISNUMBER((IF($B751&lt;206,INDEX(EfficiencyFunctions!D$2:D$206,$B751+1),INDEX(EfficiencyFunctions!D$2:D$206,$B751))-INDEX(EfficiencyFunctions!D$2:D$206,$B751))/($E751-$C751)*($A751-$C751)+INDEX(EfficiencyFunctions!D$2:D$206,$B751)),(IF($B751&lt;206,INDEX(EfficiencyFunctions!D$2:D$206,$B751+1),INDEX(EfficiencyFunctions!D$2:D$206,$B751))-INDEX(EfficiencyFunctions!D$2:D$206,$B751))/($E751-$C751)*($A751-$C751)+INDEX(EfficiencyFunctions!D$2:D$206,$B751),0)</f>
        <v>0</v>
      </c>
      <c r="J751">
        <f>IF(ISNUMBER((IF($B751&lt;206,INDEX(EfficiencyFunctions!E$2:E$206,$B751+1),INDEX(EfficiencyFunctions!E$2:E$206,$B751))-INDEX(EfficiencyFunctions!E$2:E$206,$B751))/($E751-$C751)*($A751-$C751)+INDEX(EfficiencyFunctions!E$2:E$206,$B751)),(IF($B751&lt;206,INDEX(EfficiencyFunctions!E$2:E$206,$B751+1),INDEX(EfficiencyFunctions!E$2:E$206,$B751))-INDEX(EfficiencyFunctions!E$2:E$206,$B751))/($E751-$C751)*($A751-$C751)+INDEX(EfficiencyFunctions!E$2:E$206,$B751),0)</f>
        <v>0</v>
      </c>
      <c r="K751">
        <f>IF(ISNUMBER((IF($B751&lt;206,INDEX(EfficiencyFunctions!F$2:F$206,$B751+1),INDEX(EfficiencyFunctions!F$2:F$206,$B751))-INDEX(EfficiencyFunctions!F$2:F$206,$B751))/($E751-$C751)*($A751-$C751)+INDEX(EfficiencyFunctions!F$2:F$206,$B751)),(IF($B751&lt;206,INDEX(EfficiencyFunctions!F$2:F$206,$B751+1),INDEX(EfficiencyFunctions!F$2:F$206,$B751))-INDEX(EfficiencyFunctions!F$2:F$206,$B751))/($E751-$C751)*($A751-$C751)+INDEX(EfficiencyFunctions!F$2:F$206,$B751),0)</f>
        <v>0</v>
      </c>
      <c r="L751">
        <f t="shared" si="23"/>
        <v>0</v>
      </c>
      <c r="M751">
        <f>IF(ISNUMBER(MainDisplay!I751),MainDisplay!I751*MainDisplay!$A$5/(683*SUMPRODUCT('Interpolated data'!G$3:G$1003,'Interpolated data'!L$3:L$1003,MainDisplay!I$3:I$1003)),0)</f>
        <v>0</v>
      </c>
    </row>
    <row r="752" spans="1:13" x14ac:dyDescent="0.25">
      <c r="A752" t="str">
        <f>IF(ISNUMBER(MainDisplay!G752),MainDisplay!G752,"")</f>
        <v/>
      </c>
      <c r="B752" t="e">
        <f>MATCH($A752,EfficiencyFunctions!$A$2:$A$206,1)</f>
        <v>#N/A</v>
      </c>
      <c r="C752" t="e">
        <f>INDEX(EfficiencyFunctions!$A$2:$A$206,B752)</f>
        <v>#N/A</v>
      </c>
      <c r="D752" t="e">
        <f>INDEX(EfficiencyFunctions!$B$2:$B$206,B752)</f>
        <v>#N/A</v>
      </c>
      <c r="E752" t="e">
        <f>IF(B752&lt;206,INDEX(EfficiencyFunctions!$A$2:$A$206,B752+1),1000000)</f>
        <v>#N/A</v>
      </c>
      <c r="F752" t="e">
        <f>IF(B752&lt;206,INDEX(EfficiencyFunctions!$B$2:$B$206,B752+1),INDEX(EfficiencyFunctions!$B$2:$B$206,B752))</f>
        <v>#N/A</v>
      </c>
      <c r="G752">
        <f t="shared" si="22"/>
        <v>0</v>
      </c>
      <c r="H752">
        <f>IF(ISNUMBER((IF($B752&lt;206,INDEX(EfficiencyFunctions!C$2:C$206,$B752+1),INDEX(EfficiencyFunctions!C$2:C$206,$B752))-INDEX(EfficiencyFunctions!C$2:C$206,$B752))/($E752-$C752)*($A752-$C752)+INDEX(EfficiencyFunctions!C$2:C$206,$B752)),(IF($B752&lt;206,INDEX(EfficiencyFunctions!C$2:C$206,$B752+1),INDEX(EfficiencyFunctions!C$2:C$206,$B752))-INDEX(EfficiencyFunctions!C$2:C$206,$B752))/($E752-$C752)*($A752-$C752)+INDEX(EfficiencyFunctions!C$2:C$206,$B752),0)</f>
        <v>0</v>
      </c>
      <c r="I752">
        <f>IF(ISNUMBER((IF($B752&lt;206,INDEX(EfficiencyFunctions!D$2:D$206,$B752+1),INDEX(EfficiencyFunctions!D$2:D$206,$B752))-INDEX(EfficiencyFunctions!D$2:D$206,$B752))/($E752-$C752)*($A752-$C752)+INDEX(EfficiencyFunctions!D$2:D$206,$B752)),(IF($B752&lt;206,INDEX(EfficiencyFunctions!D$2:D$206,$B752+1),INDEX(EfficiencyFunctions!D$2:D$206,$B752))-INDEX(EfficiencyFunctions!D$2:D$206,$B752))/($E752-$C752)*($A752-$C752)+INDEX(EfficiencyFunctions!D$2:D$206,$B752),0)</f>
        <v>0</v>
      </c>
      <c r="J752">
        <f>IF(ISNUMBER((IF($B752&lt;206,INDEX(EfficiencyFunctions!E$2:E$206,$B752+1),INDEX(EfficiencyFunctions!E$2:E$206,$B752))-INDEX(EfficiencyFunctions!E$2:E$206,$B752))/($E752-$C752)*($A752-$C752)+INDEX(EfficiencyFunctions!E$2:E$206,$B752)),(IF($B752&lt;206,INDEX(EfficiencyFunctions!E$2:E$206,$B752+1),INDEX(EfficiencyFunctions!E$2:E$206,$B752))-INDEX(EfficiencyFunctions!E$2:E$206,$B752))/($E752-$C752)*($A752-$C752)+INDEX(EfficiencyFunctions!E$2:E$206,$B752),0)</f>
        <v>0</v>
      </c>
      <c r="K752">
        <f>IF(ISNUMBER((IF($B752&lt;206,INDEX(EfficiencyFunctions!F$2:F$206,$B752+1),INDEX(EfficiencyFunctions!F$2:F$206,$B752))-INDEX(EfficiencyFunctions!F$2:F$206,$B752))/($E752-$C752)*($A752-$C752)+INDEX(EfficiencyFunctions!F$2:F$206,$B752)),(IF($B752&lt;206,INDEX(EfficiencyFunctions!F$2:F$206,$B752+1),INDEX(EfficiencyFunctions!F$2:F$206,$B752))-INDEX(EfficiencyFunctions!F$2:F$206,$B752))/($E752-$C752)*($A752-$C752)+INDEX(EfficiencyFunctions!F$2:F$206,$B752),0)</f>
        <v>0</v>
      </c>
      <c r="L752">
        <f t="shared" si="23"/>
        <v>0</v>
      </c>
      <c r="M752">
        <f>IF(ISNUMBER(MainDisplay!I752),MainDisplay!I752*MainDisplay!$A$5/(683*SUMPRODUCT('Interpolated data'!G$3:G$1003,'Interpolated data'!L$3:L$1003,MainDisplay!I$3:I$1003)),0)</f>
        <v>0</v>
      </c>
    </row>
    <row r="753" spans="1:13" x14ac:dyDescent="0.25">
      <c r="A753" t="str">
        <f>IF(ISNUMBER(MainDisplay!G753),MainDisplay!G753,"")</f>
        <v/>
      </c>
      <c r="B753" t="e">
        <f>MATCH($A753,EfficiencyFunctions!$A$2:$A$206,1)</f>
        <v>#N/A</v>
      </c>
      <c r="C753" t="e">
        <f>INDEX(EfficiencyFunctions!$A$2:$A$206,B753)</f>
        <v>#N/A</v>
      </c>
      <c r="D753" t="e">
        <f>INDEX(EfficiencyFunctions!$B$2:$B$206,B753)</f>
        <v>#N/A</v>
      </c>
      <c r="E753" t="e">
        <f>IF(B753&lt;206,INDEX(EfficiencyFunctions!$A$2:$A$206,B753+1),1000000)</f>
        <v>#N/A</v>
      </c>
      <c r="F753" t="e">
        <f>IF(B753&lt;206,INDEX(EfficiencyFunctions!$B$2:$B$206,B753+1),INDEX(EfficiencyFunctions!$B$2:$B$206,B753))</f>
        <v>#N/A</v>
      </c>
      <c r="G753">
        <f t="shared" si="22"/>
        <v>0</v>
      </c>
      <c r="H753">
        <f>IF(ISNUMBER((IF($B753&lt;206,INDEX(EfficiencyFunctions!C$2:C$206,$B753+1),INDEX(EfficiencyFunctions!C$2:C$206,$B753))-INDEX(EfficiencyFunctions!C$2:C$206,$B753))/($E753-$C753)*($A753-$C753)+INDEX(EfficiencyFunctions!C$2:C$206,$B753)),(IF($B753&lt;206,INDEX(EfficiencyFunctions!C$2:C$206,$B753+1),INDEX(EfficiencyFunctions!C$2:C$206,$B753))-INDEX(EfficiencyFunctions!C$2:C$206,$B753))/($E753-$C753)*($A753-$C753)+INDEX(EfficiencyFunctions!C$2:C$206,$B753),0)</f>
        <v>0</v>
      </c>
      <c r="I753">
        <f>IF(ISNUMBER((IF($B753&lt;206,INDEX(EfficiencyFunctions!D$2:D$206,$B753+1),INDEX(EfficiencyFunctions!D$2:D$206,$B753))-INDEX(EfficiencyFunctions!D$2:D$206,$B753))/($E753-$C753)*($A753-$C753)+INDEX(EfficiencyFunctions!D$2:D$206,$B753)),(IF($B753&lt;206,INDEX(EfficiencyFunctions!D$2:D$206,$B753+1),INDEX(EfficiencyFunctions!D$2:D$206,$B753))-INDEX(EfficiencyFunctions!D$2:D$206,$B753))/($E753-$C753)*($A753-$C753)+INDEX(EfficiencyFunctions!D$2:D$206,$B753),0)</f>
        <v>0</v>
      </c>
      <c r="J753">
        <f>IF(ISNUMBER((IF($B753&lt;206,INDEX(EfficiencyFunctions!E$2:E$206,$B753+1),INDEX(EfficiencyFunctions!E$2:E$206,$B753))-INDEX(EfficiencyFunctions!E$2:E$206,$B753))/($E753-$C753)*($A753-$C753)+INDEX(EfficiencyFunctions!E$2:E$206,$B753)),(IF($B753&lt;206,INDEX(EfficiencyFunctions!E$2:E$206,$B753+1),INDEX(EfficiencyFunctions!E$2:E$206,$B753))-INDEX(EfficiencyFunctions!E$2:E$206,$B753))/($E753-$C753)*($A753-$C753)+INDEX(EfficiencyFunctions!E$2:E$206,$B753),0)</f>
        <v>0</v>
      </c>
      <c r="K753">
        <f>IF(ISNUMBER((IF($B753&lt;206,INDEX(EfficiencyFunctions!F$2:F$206,$B753+1),INDEX(EfficiencyFunctions!F$2:F$206,$B753))-INDEX(EfficiencyFunctions!F$2:F$206,$B753))/($E753-$C753)*($A753-$C753)+INDEX(EfficiencyFunctions!F$2:F$206,$B753)),(IF($B753&lt;206,INDEX(EfficiencyFunctions!F$2:F$206,$B753+1),INDEX(EfficiencyFunctions!F$2:F$206,$B753))-INDEX(EfficiencyFunctions!F$2:F$206,$B753))/($E753-$C753)*($A753-$C753)+INDEX(EfficiencyFunctions!F$2:F$206,$B753),0)</f>
        <v>0</v>
      </c>
      <c r="L753">
        <f t="shared" si="23"/>
        <v>0</v>
      </c>
      <c r="M753">
        <f>IF(ISNUMBER(MainDisplay!I753),MainDisplay!I753*MainDisplay!$A$5/(683*SUMPRODUCT('Interpolated data'!G$3:G$1003,'Interpolated data'!L$3:L$1003,MainDisplay!I$3:I$1003)),0)</f>
        <v>0</v>
      </c>
    </row>
    <row r="754" spans="1:13" x14ac:dyDescent="0.25">
      <c r="A754" t="str">
        <f>IF(ISNUMBER(MainDisplay!G754),MainDisplay!G754,"")</f>
        <v/>
      </c>
      <c r="B754" t="e">
        <f>MATCH($A754,EfficiencyFunctions!$A$2:$A$206,1)</f>
        <v>#N/A</v>
      </c>
      <c r="C754" t="e">
        <f>INDEX(EfficiencyFunctions!$A$2:$A$206,B754)</f>
        <v>#N/A</v>
      </c>
      <c r="D754" t="e">
        <f>INDEX(EfficiencyFunctions!$B$2:$B$206,B754)</f>
        <v>#N/A</v>
      </c>
      <c r="E754" t="e">
        <f>IF(B754&lt;206,INDEX(EfficiencyFunctions!$A$2:$A$206,B754+1),1000000)</f>
        <v>#N/A</v>
      </c>
      <c r="F754" t="e">
        <f>IF(B754&lt;206,INDEX(EfficiencyFunctions!$B$2:$B$206,B754+1),INDEX(EfficiencyFunctions!$B$2:$B$206,B754))</f>
        <v>#N/A</v>
      </c>
      <c r="G754">
        <f t="shared" si="22"/>
        <v>0</v>
      </c>
      <c r="H754">
        <f>IF(ISNUMBER((IF($B754&lt;206,INDEX(EfficiencyFunctions!C$2:C$206,$B754+1),INDEX(EfficiencyFunctions!C$2:C$206,$B754))-INDEX(EfficiencyFunctions!C$2:C$206,$B754))/($E754-$C754)*($A754-$C754)+INDEX(EfficiencyFunctions!C$2:C$206,$B754)),(IF($B754&lt;206,INDEX(EfficiencyFunctions!C$2:C$206,$B754+1),INDEX(EfficiencyFunctions!C$2:C$206,$B754))-INDEX(EfficiencyFunctions!C$2:C$206,$B754))/($E754-$C754)*($A754-$C754)+INDEX(EfficiencyFunctions!C$2:C$206,$B754),0)</f>
        <v>0</v>
      </c>
      <c r="I754">
        <f>IF(ISNUMBER((IF($B754&lt;206,INDEX(EfficiencyFunctions!D$2:D$206,$B754+1),INDEX(EfficiencyFunctions!D$2:D$206,$B754))-INDEX(EfficiencyFunctions!D$2:D$206,$B754))/($E754-$C754)*($A754-$C754)+INDEX(EfficiencyFunctions!D$2:D$206,$B754)),(IF($B754&lt;206,INDEX(EfficiencyFunctions!D$2:D$206,$B754+1),INDEX(EfficiencyFunctions!D$2:D$206,$B754))-INDEX(EfficiencyFunctions!D$2:D$206,$B754))/($E754-$C754)*($A754-$C754)+INDEX(EfficiencyFunctions!D$2:D$206,$B754),0)</f>
        <v>0</v>
      </c>
      <c r="J754">
        <f>IF(ISNUMBER((IF($B754&lt;206,INDEX(EfficiencyFunctions!E$2:E$206,$B754+1),INDEX(EfficiencyFunctions!E$2:E$206,$B754))-INDEX(EfficiencyFunctions!E$2:E$206,$B754))/($E754-$C754)*($A754-$C754)+INDEX(EfficiencyFunctions!E$2:E$206,$B754)),(IF($B754&lt;206,INDEX(EfficiencyFunctions!E$2:E$206,$B754+1),INDEX(EfficiencyFunctions!E$2:E$206,$B754))-INDEX(EfficiencyFunctions!E$2:E$206,$B754))/($E754-$C754)*($A754-$C754)+INDEX(EfficiencyFunctions!E$2:E$206,$B754),0)</f>
        <v>0</v>
      </c>
      <c r="K754">
        <f>IF(ISNUMBER((IF($B754&lt;206,INDEX(EfficiencyFunctions!F$2:F$206,$B754+1),INDEX(EfficiencyFunctions!F$2:F$206,$B754))-INDEX(EfficiencyFunctions!F$2:F$206,$B754))/($E754-$C754)*($A754-$C754)+INDEX(EfficiencyFunctions!F$2:F$206,$B754)),(IF($B754&lt;206,INDEX(EfficiencyFunctions!F$2:F$206,$B754+1),INDEX(EfficiencyFunctions!F$2:F$206,$B754))-INDEX(EfficiencyFunctions!F$2:F$206,$B754))/($E754-$C754)*($A754-$C754)+INDEX(EfficiencyFunctions!F$2:F$206,$B754),0)</f>
        <v>0</v>
      </c>
      <c r="L754">
        <f t="shared" si="23"/>
        <v>0</v>
      </c>
      <c r="M754">
        <f>IF(ISNUMBER(MainDisplay!I754),MainDisplay!I754*MainDisplay!$A$5/(683*SUMPRODUCT('Interpolated data'!G$3:G$1003,'Interpolated data'!L$3:L$1003,MainDisplay!I$3:I$1003)),0)</f>
        <v>0</v>
      </c>
    </row>
    <row r="755" spans="1:13" x14ac:dyDescent="0.25">
      <c r="A755" t="str">
        <f>IF(ISNUMBER(MainDisplay!G755),MainDisplay!G755,"")</f>
        <v/>
      </c>
      <c r="B755" t="e">
        <f>MATCH($A755,EfficiencyFunctions!$A$2:$A$206,1)</f>
        <v>#N/A</v>
      </c>
      <c r="C755" t="e">
        <f>INDEX(EfficiencyFunctions!$A$2:$A$206,B755)</f>
        <v>#N/A</v>
      </c>
      <c r="D755" t="e">
        <f>INDEX(EfficiencyFunctions!$B$2:$B$206,B755)</f>
        <v>#N/A</v>
      </c>
      <c r="E755" t="e">
        <f>IF(B755&lt;206,INDEX(EfficiencyFunctions!$A$2:$A$206,B755+1),1000000)</f>
        <v>#N/A</v>
      </c>
      <c r="F755" t="e">
        <f>IF(B755&lt;206,INDEX(EfficiencyFunctions!$B$2:$B$206,B755+1),INDEX(EfficiencyFunctions!$B$2:$B$206,B755))</f>
        <v>#N/A</v>
      </c>
      <c r="G755">
        <f t="shared" si="22"/>
        <v>0</v>
      </c>
      <c r="H755">
        <f>IF(ISNUMBER((IF($B755&lt;206,INDEX(EfficiencyFunctions!C$2:C$206,$B755+1),INDEX(EfficiencyFunctions!C$2:C$206,$B755))-INDEX(EfficiencyFunctions!C$2:C$206,$B755))/($E755-$C755)*($A755-$C755)+INDEX(EfficiencyFunctions!C$2:C$206,$B755)),(IF($B755&lt;206,INDEX(EfficiencyFunctions!C$2:C$206,$B755+1),INDEX(EfficiencyFunctions!C$2:C$206,$B755))-INDEX(EfficiencyFunctions!C$2:C$206,$B755))/($E755-$C755)*($A755-$C755)+INDEX(EfficiencyFunctions!C$2:C$206,$B755),0)</f>
        <v>0</v>
      </c>
      <c r="I755">
        <f>IF(ISNUMBER((IF($B755&lt;206,INDEX(EfficiencyFunctions!D$2:D$206,$B755+1),INDEX(EfficiencyFunctions!D$2:D$206,$B755))-INDEX(EfficiencyFunctions!D$2:D$206,$B755))/($E755-$C755)*($A755-$C755)+INDEX(EfficiencyFunctions!D$2:D$206,$B755)),(IF($B755&lt;206,INDEX(EfficiencyFunctions!D$2:D$206,$B755+1),INDEX(EfficiencyFunctions!D$2:D$206,$B755))-INDEX(EfficiencyFunctions!D$2:D$206,$B755))/($E755-$C755)*($A755-$C755)+INDEX(EfficiencyFunctions!D$2:D$206,$B755),0)</f>
        <v>0</v>
      </c>
      <c r="J755">
        <f>IF(ISNUMBER((IF($B755&lt;206,INDEX(EfficiencyFunctions!E$2:E$206,$B755+1),INDEX(EfficiencyFunctions!E$2:E$206,$B755))-INDEX(EfficiencyFunctions!E$2:E$206,$B755))/($E755-$C755)*($A755-$C755)+INDEX(EfficiencyFunctions!E$2:E$206,$B755)),(IF($B755&lt;206,INDEX(EfficiencyFunctions!E$2:E$206,$B755+1),INDEX(EfficiencyFunctions!E$2:E$206,$B755))-INDEX(EfficiencyFunctions!E$2:E$206,$B755))/($E755-$C755)*($A755-$C755)+INDEX(EfficiencyFunctions!E$2:E$206,$B755),0)</f>
        <v>0</v>
      </c>
      <c r="K755">
        <f>IF(ISNUMBER((IF($B755&lt;206,INDEX(EfficiencyFunctions!F$2:F$206,$B755+1),INDEX(EfficiencyFunctions!F$2:F$206,$B755))-INDEX(EfficiencyFunctions!F$2:F$206,$B755))/($E755-$C755)*($A755-$C755)+INDEX(EfficiencyFunctions!F$2:F$206,$B755)),(IF($B755&lt;206,INDEX(EfficiencyFunctions!F$2:F$206,$B755+1),INDEX(EfficiencyFunctions!F$2:F$206,$B755))-INDEX(EfficiencyFunctions!F$2:F$206,$B755))/($E755-$C755)*($A755-$C755)+INDEX(EfficiencyFunctions!F$2:F$206,$B755),0)</f>
        <v>0</v>
      </c>
      <c r="L755">
        <f t="shared" si="23"/>
        <v>0</v>
      </c>
      <c r="M755">
        <f>IF(ISNUMBER(MainDisplay!I755),MainDisplay!I755*MainDisplay!$A$5/(683*SUMPRODUCT('Interpolated data'!G$3:G$1003,'Interpolated data'!L$3:L$1003,MainDisplay!I$3:I$1003)),0)</f>
        <v>0</v>
      </c>
    </row>
    <row r="756" spans="1:13" x14ac:dyDescent="0.25">
      <c r="A756" t="str">
        <f>IF(ISNUMBER(MainDisplay!G756),MainDisplay!G756,"")</f>
        <v/>
      </c>
      <c r="B756" t="e">
        <f>MATCH($A756,EfficiencyFunctions!$A$2:$A$206,1)</f>
        <v>#N/A</v>
      </c>
      <c r="C756" t="e">
        <f>INDEX(EfficiencyFunctions!$A$2:$A$206,B756)</f>
        <v>#N/A</v>
      </c>
      <c r="D756" t="e">
        <f>INDEX(EfficiencyFunctions!$B$2:$B$206,B756)</f>
        <v>#N/A</v>
      </c>
      <c r="E756" t="e">
        <f>IF(B756&lt;206,INDEX(EfficiencyFunctions!$A$2:$A$206,B756+1),1000000)</f>
        <v>#N/A</v>
      </c>
      <c r="F756" t="e">
        <f>IF(B756&lt;206,INDEX(EfficiencyFunctions!$B$2:$B$206,B756+1),INDEX(EfficiencyFunctions!$B$2:$B$206,B756))</f>
        <v>#N/A</v>
      </c>
      <c r="G756">
        <f t="shared" si="22"/>
        <v>0</v>
      </c>
      <c r="H756">
        <f>IF(ISNUMBER((IF($B756&lt;206,INDEX(EfficiencyFunctions!C$2:C$206,$B756+1),INDEX(EfficiencyFunctions!C$2:C$206,$B756))-INDEX(EfficiencyFunctions!C$2:C$206,$B756))/($E756-$C756)*($A756-$C756)+INDEX(EfficiencyFunctions!C$2:C$206,$B756)),(IF($B756&lt;206,INDEX(EfficiencyFunctions!C$2:C$206,$B756+1),INDEX(EfficiencyFunctions!C$2:C$206,$B756))-INDEX(EfficiencyFunctions!C$2:C$206,$B756))/($E756-$C756)*($A756-$C756)+INDEX(EfficiencyFunctions!C$2:C$206,$B756),0)</f>
        <v>0</v>
      </c>
      <c r="I756">
        <f>IF(ISNUMBER((IF($B756&lt;206,INDEX(EfficiencyFunctions!D$2:D$206,$B756+1),INDEX(EfficiencyFunctions!D$2:D$206,$B756))-INDEX(EfficiencyFunctions!D$2:D$206,$B756))/($E756-$C756)*($A756-$C756)+INDEX(EfficiencyFunctions!D$2:D$206,$B756)),(IF($B756&lt;206,INDEX(EfficiencyFunctions!D$2:D$206,$B756+1),INDEX(EfficiencyFunctions!D$2:D$206,$B756))-INDEX(EfficiencyFunctions!D$2:D$206,$B756))/($E756-$C756)*($A756-$C756)+INDEX(EfficiencyFunctions!D$2:D$206,$B756),0)</f>
        <v>0</v>
      </c>
      <c r="J756">
        <f>IF(ISNUMBER((IF($B756&lt;206,INDEX(EfficiencyFunctions!E$2:E$206,$B756+1),INDEX(EfficiencyFunctions!E$2:E$206,$B756))-INDEX(EfficiencyFunctions!E$2:E$206,$B756))/($E756-$C756)*($A756-$C756)+INDEX(EfficiencyFunctions!E$2:E$206,$B756)),(IF($B756&lt;206,INDEX(EfficiencyFunctions!E$2:E$206,$B756+1),INDEX(EfficiencyFunctions!E$2:E$206,$B756))-INDEX(EfficiencyFunctions!E$2:E$206,$B756))/($E756-$C756)*($A756-$C756)+INDEX(EfficiencyFunctions!E$2:E$206,$B756),0)</f>
        <v>0</v>
      </c>
      <c r="K756">
        <f>IF(ISNUMBER((IF($B756&lt;206,INDEX(EfficiencyFunctions!F$2:F$206,$B756+1),INDEX(EfficiencyFunctions!F$2:F$206,$B756))-INDEX(EfficiencyFunctions!F$2:F$206,$B756))/($E756-$C756)*($A756-$C756)+INDEX(EfficiencyFunctions!F$2:F$206,$B756)),(IF($B756&lt;206,INDEX(EfficiencyFunctions!F$2:F$206,$B756+1),INDEX(EfficiencyFunctions!F$2:F$206,$B756))-INDEX(EfficiencyFunctions!F$2:F$206,$B756))/($E756-$C756)*($A756-$C756)+INDEX(EfficiencyFunctions!F$2:F$206,$B756),0)</f>
        <v>0</v>
      </c>
      <c r="L756">
        <f t="shared" si="23"/>
        <v>0</v>
      </c>
      <c r="M756">
        <f>IF(ISNUMBER(MainDisplay!I756),MainDisplay!I756*MainDisplay!$A$5/(683*SUMPRODUCT('Interpolated data'!G$3:G$1003,'Interpolated data'!L$3:L$1003,MainDisplay!I$3:I$1003)),0)</f>
        <v>0</v>
      </c>
    </row>
    <row r="757" spans="1:13" x14ac:dyDescent="0.25">
      <c r="A757" t="str">
        <f>IF(ISNUMBER(MainDisplay!G757),MainDisplay!G757,"")</f>
        <v/>
      </c>
      <c r="B757" t="e">
        <f>MATCH($A757,EfficiencyFunctions!$A$2:$A$206,1)</f>
        <v>#N/A</v>
      </c>
      <c r="C757" t="e">
        <f>INDEX(EfficiencyFunctions!$A$2:$A$206,B757)</f>
        <v>#N/A</v>
      </c>
      <c r="D757" t="e">
        <f>INDEX(EfficiencyFunctions!$B$2:$B$206,B757)</f>
        <v>#N/A</v>
      </c>
      <c r="E757" t="e">
        <f>IF(B757&lt;206,INDEX(EfficiencyFunctions!$A$2:$A$206,B757+1),1000000)</f>
        <v>#N/A</v>
      </c>
      <c r="F757" t="e">
        <f>IF(B757&lt;206,INDEX(EfficiencyFunctions!$B$2:$B$206,B757+1),INDEX(EfficiencyFunctions!$B$2:$B$206,B757))</f>
        <v>#N/A</v>
      </c>
      <c r="G757">
        <f t="shared" si="22"/>
        <v>0</v>
      </c>
      <c r="H757">
        <f>IF(ISNUMBER((IF($B757&lt;206,INDEX(EfficiencyFunctions!C$2:C$206,$B757+1),INDEX(EfficiencyFunctions!C$2:C$206,$B757))-INDEX(EfficiencyFunctions!C$2:C$206,$B757))/($E757-$C757)*($A757-$C757)+INDEX(EfficiencyFunctions!C$2:C$206,$B757)),(IF($B757&lt;206,INDEX(EfficiencyFunctions!C$2:C$206,$B757+1),INDEX(EfficiencyFunctions!C$2:C$206,$B757))-INDEX(EfficiencyFunctions!C$2:C$206,$B757))/($E757-$C757)*($A757-$C757)+INDEX(EfficiencyFunctions!C$2:C$206,$B757),0)</f>
        <v>0</v>
      </c>
      <c r="I757">
        <f>IF(ISNUMBER((IF($B757&lt;206,INDEX(EfficiencyFunctions!D$2:D$206,$B757+1),INDEX(EfficiencyFunctions!D$2:D$206,$B757))-INDEX(EfficiencyFunctions!D$2:D$206,$B757))/($E757-$C757)*($A757-$C757)+INDEX(EfficiencyFunctions!D$2:D$206,$B757)),(IF($B757&lt;206,INDEX(EfficiencyFunctions!D$2:D$206,$B757+1),INDEX(EfficiencyFunctions!D$2:D$206,$B757))-INDEX(EfficiencyFunctions!D$2:D$206,$B757))/($E757-$C757)*($A757-$C757)+INDEX(EfficiencyFunctions!D$2:D$206,$B757),0)</f>
        <v>0</v>
      </c>
      <c r="J757">
        <f>IF(ISNUMBER((IF($B757&lt;206,INDEX(EfficiencyFunctions!E$2:E$206,$B757+1),INDEX(EfficiencyFunctions!E$2:E$206,$B757))-INDEX(EfficiencyFunctions!E$2:E$206,$B757))/($E757-$C757)*($A757-$C757)+INDEX(EfficiencyFunctions!E$2:E$206,$B757)),(IF($B757&lt;206,INDEX(EfficiencyFunctions!E$2:E$206,$B757+1),INDEX(EfficiencyFunctions!E$2:E$206,$B757))-INDEX(EfficiencyFunctions!E$2:E$206,$B757))/($E757-$C757)*($A757-$C757)+INDEX(EfficiencyFunctions!E$2:E$206,$B757),0)</f>
        <v>0</v>
      </c>
      <c r="K757">
        <f>IF(ISNUMBER((IF($B757&lt;206,INDEX(EfficiencyFunctions!F$2:F$206,$B757+1),INDEX(EfficiencyFunctions!F$2:F$206,$B757))-INDEX(EfficiencyFunctions!F$2:F$206,$B757))/($E757-$C757)*($A757-$C757)+INDEX(EfficiencyFunctions!F$2:F$206,$B757)),(IF($B757&lt;206,INDEX(EfficiencyFunctions!F$2:F$206,$B757+1),INDEX(EfficiencyFunctions!F$2:F$206,$B757))-INDEX(EfficiencyFunctions!F$2:F$206,$B757))/($E757-$C757)*($A757-$C757)+INDEX(EfficiencyFunctions!F$2:F$206,$B757),0)</f>
        <v>0</v>
      </c>
      <c r="L757">
        <f t="shared" si="23"/>
        <v>0</v>
      </c>
      <c r="M757">
        <f>IF(ISNUMBER(MainDisplay!I757),MainDisplay!I757*MainDisplay!$A$5/(683*SUMPRODUCT('Interpolated data'!G$3:G$1003,'Interpolated data'!L$3:L$1003,MainDisplay!I$3:I$1003)),0)</f>
        <v>0</v>
      </c>
    </row>
    <row r="758" spans="1:13" x14ac:dyDescent="0.25">
      <c r="A758" t="str">
        <f>IF(ISNUMBER(MainDisplay!G758),MainDisplay!G758,"")</f>
        <v/>
      </c>
      <c r="B758" t="e">
        <f>MATCH($A758,EfficiencyFunctions!$A$2:$A$206,1)</f>
        <v>#N/A</v>
      </c>
      <c r="C758" t="e">
        <f>INDEX(EfficiencyFunctions!$A$2:$A$206,B758)</f>
        <v>#N/A</v>
      </c>
      <c r="D758" t="e">
        <f>INDEX(EfficiencyFunctions!$B$2:$B$206,B758)</f>
        <v>#N/A</v>
      </c>
      <c r="E758" t="e">
        <f>IF(B758&lt;206,INDEX(EfficiencyFunctions!$A$2:$A$206,B758+1),1000000)</f>
        <v>#N/A</v>
      </c>
      <c r="F758" t="e">
        <f>IF(B758&lt;206,INDEX(EfficiencyFunctions!$B$2:$B$206,B758+1),INDEX(EfficiencyFunctions!$B$2:$B$206,B758))</f>
        <v>#N/A</v>
      </c>
      <c r="G758">
        <f t="shared" si="22"/>
        <v>0</v>
      </c>
      <c r="H758">
        <f>IF(ISNUMBER((IF($B758&lt;206,INDEX(EfficiencyFunctions!C$2:C$206,$B758+1),INDEX(EfficiencyFunctions!C$2:C$206,$B758))-INDEX(EfficiencyFunctions!C$2:C$206,$B758))/($E758-$C758)*($A758-$C758)+INDEX(EfficiencyFunctions!C$2:C$206,$B758)),(IF($B758&lt;206,INDEX(EfficiencyFunctions!C$2:C$206,$B758+1),INDEX(EfficiencyFunctions!C$2:C$206,$B758))-INDEX(EfficiencyFunctions!C$2:C$206,$B758))/($E758-$C758)*($A758-$C758)+INDEX(EfficiencyFunctions!C$2:C$206,$B758),0)</f>
        <v>0</v>
      </c>
      <c r="I758">
        <f>IF(ISNUMBER((IF($B758&lt;206,INDEX(EfficiencyFunctions!D$2:D$206,$B758+1),INDEX(EfficiencyFunctions!D$2:D$206,$B758))-INDEX(EfficiencyFunctions!D$2:D$206,$B758))/($E758-$C758)*($A758-$C758)+INDEX(EfficiencyFunctions!D$2:D$206,$B758)),(IF($B758&lt;206,INDEX(EfficiencyFunctions!D$2:D$206,$B758+1),INDEX(EfficiencyFunctions!D$2:D$206,$B758))-INDEX(EfficiencyFunctions!D$2:D$206,$B758))/($E758-$C758)*($A758-$C758)+INDEX(EfficiencyFunctions!D$2:D$206,$B758),0)</f>
        <v>0</v>
      </c>
      <c r="J758">
        <f>IF(ISNUMBER((IF($B758&lt;206,INDEX(EfficiencyFunctions!E$2:E$206,$B758+1),INDEX(EfficiencyFunctions!E$2:E$206,$B758))-INDEX(EfficiencyFunctions!E$2:E$206,$B758))/($E758-$C758)*($A758-$C758)+INDEX(EfficiencyFunctions!E$2:E$206,$B758)),(IF($B758&lt;206,INDEX(EfficiencyFunctions!E$2:E$206,$B758+1),INDEX(EfficiencyFunctions!E$2:E$206,$B758))-INDEX(EfficiencyFunctions!E$2:E$206,$B758))/($E758-$C758)*($A758-$C758)+INDEX(EfficiencyFunctions!E$2:E$206,$B758),0)</f>
        <v>0</v>
      </c>
      <c r="K758">
        <f>IF(ISNUMBER((IF($B758&lt;206,INDEX(EfficiencyFunctions!F$2:F$206,$B758+1),INDEX(EfficiencyFunctions!F$2:F$206,$B758))-INDEX(EfficiencyFunctions!F$2:F$206,$B758))/($E758-$C758)*($A758-$C758)+INDEX(EfficiencyFunctions!F$2:F$206,$B758)),(IF($B758&lt;206,INDEX(EfficiencyFunctions!F$2:F$206,$B758+1),INDEX(EfficiencyFunctions!F$2:F$206,$B758))-INDEX(EfficiencyFunctions!F$2:F$206,$B758))/($E758-$C758)*($A758-$C758)+INDEX(EfficiencyFunctions!F$2:F$206,$B758),0)</f>
        <v>0</v>
      </c>
      <c r="L758">
        <f t="shared" si="23"/>
        <v>0</v>
      </c>
      <c r="M758">
        <f>IF(ISNUMBER(MainDisplay!I758),MainDisplay!I758*MainDisplay!$A$5/(683*SUMPRODUCT('Interpolated data'!G$3:G$1003,'Interpolated data'!L$3:L$1003,MainDisplay!I$3:I$1003)),0)</f>
        <v>0</v>
      </c>
    </row>
    <row r="759" spans="1:13" x14ac:dyDescent="0.25">
      <c r="A759" t="str">
        <f>IF(ISNUMBER(MainDisplay!G759),MainDisplay!G759,"")</f>
        <v/>
      </c>
      <c r="B759" t="e">
        <f>MATCH($A759,EfficiencyFunctions!$A$2:$A$206,1)</f>
        <v>#N/A</v>
      </c>
      <c r="C759" t="e">
        <f>INDEX(EfficiencyFunctions!$A$2:$A$206,B759)</f>
        <v>#N/A</v>
      </c>
      <c r="D759" t="e">
        <f>INDEX(EfficiencyFunctions!$B$2:$B$206,B759)</f>
        <v>#N/A</v>
      </c>
      <c r="E759" t="e">
        <f>IF(B759&lt;206,INDEX(EfficiencyFunctions!$A$2:$A$206,B759+1),1000000)</f>
        <v>#N/A</v>
      </c>
      <c r="F759" t="e">
        <f>IF(B759&lt;206,INDEX(EfficiencyFunctions!$B$2:$B$206,B759+1),INDEX(EfficiencyFunctions!$B$2:$B$206,B759))</f>
        <v>#N/A</v>
      </c>
      <c r="G759">
        <f t="shared" si="22"/>
        <v>0</v>
      </c>
      <c r="H759">
        <f>IF(ISNUMBER((IF($B759&lt;206,INDEX(EfficiencyFunctions!C$2:C$206,$B759+1),INDEX(EfficiencyFunctions!C$2:C$206,$B759))-INDEX(EfficiencyFunctions!C$2:C$206,$B759))/($E759-$C759)*($A759-$C759)+INDEX(EfficiencyFunctions!C$2:C$206,$B759)),(IF($B759&lt;206,INDEX(EfficiencyFunctions!C$2:C$206,$B759+1),INDEX(EfficiencyFunctions!C$2:C$206,$B759))-INDEX(EfficiencyFunctions!C$2:C$206,$B759))/($E759-$C759)*($A759-$C759)+INDEX(EfficiencyFunctions!C$2:C$206,$B759),0)</f>
        <v>0</v>
      </c>
      <c r="I759">
        <f>IF(ISNUMBER((IF($B759&lt;206,INDEX(EfficiencyFunctions!D$2:D$206,$B759+1),INDEX(EfficiencyFunctions!D$2:D$206,$B759))-INDEX(EfficiencyFunctions!D$2:D$206,$B759))/($E759-$C759)*($A759-$C759)+INDEX(EfficiencyFunctions!D$2:D$206,$B759)),(IF($B759&lt;206,INDEX(EfficiencyFunctions!D$2:D$206,$B759+1),INDEX(EfficiencyFunctions!D$2:D$206,$B759))-INDEX(EfficiencyFunctions!D$2:D$206,$B759))/($E759-$C759)*($A759-$C759)+INDEX(EfficiencyFunctions!D$2:D$206,$B759),0)</f>
        <v>0</v>
      </c>
      <c r="J759">
        <f>IF(ISNUMBER((IF($B759&lt;206,INDEX(EfficiencyFunctions!E$2:E$206,$B759+1),INDEX(EfficiencyFunctions!E$2:E$206,$B759))-INDEX(EfficiencyFunctions!E$2:E$206,$B759))/($E759-$C759)*($A759-$C759)+INDEX(EfficiencyFunctions!E$2:E$206,$B759)),(IF($B759&lt;206,INDEX(EfficiencyFunctions!E$2:E$206,$B759+1),INDEX(EfficiencyFunctions!E$2:E$206,$B759))-INDEX(EfficiencyFunctions!E$2:E$206,$B759))/($E759-$C759)*($A759-$C759)+INDEX(EfficiencyFunctions!E$2:E$206,$B759),0)</f>
        <v>0</v>
      </c>
      <c r="K759">
        <f>IF(ISNUMBER((IF($B759&lt;206,INDEX(EfficiencyFunctions!F$2:F$206,$B759+1),INDEX(EfficiencyFunctions!F$2:F$206,$B759))-INDEX(EfficiencyFunctions!F$2:F$206,$B759))/($E759-$C759)*($A759-$C759)+INDEX(EfficiencyFunctions!F$2:F$206,$B759)),(IF($B759&lt;206,INDEX(EfficiencyFunctions!F$2:F$206,$B759+1),INDEX(EfficiencyFunctions!F$2:F$206,$B759))-INDEX(EfficiencyFunctions!F$2:F$206,$B759))/($E759-$C759)*($A759-$C759)+INDEX(EfficiencyFunctions!F$2:F$206,$B759),0)</f>
        <v>0</v>
      </c>
      <c r="L759">
        <f t="shared" si="23"/>
        <v>0</v>
      </c>
      <c r="M759">
        <f>IF(ISNUMBER(MainDisplay!I759),MainDisplay!I759*MainDisplay!$A$5/(683*SUMPRODUCT('Interpolated data'!G$3:G$1003,'Interpolated data'!L$3:L$1003,MainDisplay!I$3:I$1003)),0)</f>
        <v>0</v>
      </c>
    </row>
    <row r="760" spans="1:13" x14ac:dyDescent="0.25">
      <c r="A760" t="str">
        <f>IF(ISNUMBER(MainDisplay!G760),MainDisplay!G760,"")</f>
        <v/>
      </c>
      <c r="B760" t="e">
        <f>MATCH($A760,EfficiencyFunctions!$A$2:$A$206,1)</f>
        <v>#N/A</v>
      </c>
      <c r="C760" t="e">
        <f>INDEX(EfficiencyFunctions!$A$2:$A$206,B760)</f>
        <v>#N/A</v>
      </c>
      <c r="D760" t="e">
        <f>INDEX(EfficiencyFunctions!$B$2:$B$206,B760)</f>
        <v>#N/A</v>
      </c>
      <c r="E760" t="e">
        <f>IF(B760&lt;206,INDEX(EfficiencyFunctions!$A$2:$A$206,B760+1),1000000)</f>
        <v>#N/A</v>
      </c>
      <c r="F760" t="e">
        <f>IF(B760&lt;206,INDEX(EfficiencyFunctions!$B$2:$B$206,B760+1),INDEX(EfficiencyFunctions!$B$2:$B$206,B760))</f>
        <v>#N/A</v>
      </c>
      <c r="G760">
        <f t="shared" si="22"/>
        <v>0</v>
      </c>
      <c r="H760">
        <f>IF(ISNUMBER((IF($B760&lt;206,INDEX(EfficiencyFunctions!C$2:C$206,$B760+1),INDEX(EfficiencyFunctions!C$2:C$206,$B760))-INDEX(EfficiencyFunctions!C$2:C$206,$B760))/($E760-$C760)*($A760-$C760)+INDEX(EfficiencyFunctions!C$2:C$206,$B760)),(IF($B760&lt;206,INDEX(EfficiencyFunctions!C$2:C$206,$B760+1),INDEX(EfficiencyFunctions!C$2:C$206,$B760))-INDEX(EfficiencyFunctions!C$2:C$206,$B760))/($E760-$C760)*($A760-$C760)+INDEX(EfficiencyFunctions!C$2:C$206,$B760),0)</f>
        <v>0</v>
      </c>
      <c r="I760">
        <f>IF(ISNUMBER((IF($B760&lt;206,INDEX(EfficiencyFunctions!D$2:D$206,$B760+1),INDEX(EfficiencyFunctions!D$2:D$206,$B760))-INDEX(EfficiencyFunctions!D$2:D$206,$B760))/($E760-$C760)*($A760-$C760)+INDEX(EfficiencyFunctions!D$2:D$206,$B760)),(IF($B760&lt;206,INDEX(EfficiencyFunctions!D$2:D$206,$B760+1),INDEX(EfficiencyFunctions!D$2:D$206,$B760))-INDEX(EfficiencyFunctions!D$2:D$206,$B760))/($E760-$C760)*($A760-$C760)+INDEX(EfficiencyFunctions!D$2:D$206,$B760),0)</f>
        <v>0</v>
      </c>
      <c r="J760">
        <f>IF(ISNUMBER((IF($B760&lt;206,INDEX(EfficiencyFunctions!E$2:E$206,$B760+1),INDEX(EfficiencyFunctions!E$2:E$206,$B760))-INDEX(EfficiencyFunctions!E$2:E$206,$B760))/($E760-$C760)*($A760-$C760)+INDEX(EfficiencyFunctions!E$2:E$206,$B760)),(IF($B760&lt;206,INDEX(EfficiencyFunctions!E$2:E$206,$B760+1),INDEX(EfficiencyFunctions!E$2:E$206,$B760))-INDEX(EfficiencyFunctions!E$2:E$206,$B760))/($E760-$C760)*($A760-$C760)+INDEX(EfficiencyFunctions!E$2:E$206,$B760),0)</f>
        <v>0</v>
      </c>
      <c r="K760">
        <f>IF(ISNUMBER((IF($B760&lt;206,INDEX(EfficiencyFunctions!F$2:F$206,$B760+1),INDEX(EfficiencyFunctions!F$2:F$206,$B760))-INDEX(EfficiencyFunctions!F$2:F$206,$B760))/($E760-$C760)*($A760-$C760)+INDEX(EfficiencyFunctions!F$2:F$206,$B760)),(IF($B760&lt;206,INDEX(EfficiencyFunctions!F$2:F$206,$B760+1),INDEX(EfficiencyFunctions!F$2:F$206,$B760))-INDEX(EfficiencyFunctions!F$2:F$206,$B760))/($E760-$C760)*($A760-$C760)+INDEX(EfficiencyFunctions!F$2:F$206,$B760),0)</f>
        <v>0</v>
      </c>
      <c r="L760">
        <f t="shared" si="23"/>
        <v>0</v>
      </c>
      <c r="M760">
        <f>IF(ISNUMBER(MainDisplay!I760),MainDisplay!I760*MainDisplay!$A$5/(683*SUMPRODUCT('Interpolated data'!G$3:G$1003,'Interpolated data'!L$3:L$1003,MainDisplay!I$3:I$1003)),0)</f>
        <v>0</v>
      </c>
    </row>
    <row r="761" spans="1:13" x14ac:dyDescent="0.25">
      <c r="A761" t="str">
        <f>IF(ISNUMBER(MainDisplay!G761),MainDisplay!G761,"")</f>
        <v/>
      </c>
      <c r="B761" t="e">
        <f>MATCH($A761,EfficiencyFunctions!$A$2:$A$206,1)</f>
        <v>#N/A</v>
      </c>
      <c r="C761" t="e">
        <f>INDEX(EfficiencyFunctions!$A$2:$A$206,B761)</f>
        <v>#N/A</v>
      </c>
      <c r="D761" t="e">
        <f>INDEX(EfficiencyFunctions!$B$2:$B$206,B761)</f>
        <v>#N/A</v>
      </c>
      <c r="E761" t="e">
        <f>IF(B761&lt;206,INDEX(EfficiencyFunctions!$A$2:$A$206,B761+1),1000000)</f>
        <v>#N/A</v>
      </c>
      <c r="F761" t="e">
        <f>IF(B761&lt;206,INDEX(EfficiencyFunctions!$B$2:$B$206,B761+1),INDEX(EfficiencyFunctions!$B$2:$B$206,B761))</f>
        <v>#N/A</v>
      </c>
      <c r="G761">
        <f t="shared" si="22"/>
        <v>0</v>
      </c>
      <c r="H761">
        <f>IF(ISNUMBER((IF($B761&lt;206,INDEX(EfficiencyFunctions!C$2:C$206,$B761+1),INDEX(EfficiencyFunctions!C$2:C$206,$B761))-INDEX(EfficiencyFunctions!C$2:C$206,$B761))/($E761-$C761)*($A761-$C761)+INDEX(EfficiencyFunctions!C$2:C$206,$B761)),(IF($B761&lt;206,INDEX(EfficiencyFunctions!C$2:C$206,$B761+1),INDEX(EfficiencyFunctions!C$2:C$206,$B761))-INDEX(EfficiencyFunctions!C$2:C$206,$B761))/($E761-$C761)*($A761-$C761)+INDEX(EfficiencyFunctions!C$2:C$206,$B761),0)</f>
        <v>0</v>
      </c>
      <c r="I761">
        <f>IF(ISNUMBER((IF($B761&lt;206,INDEX(EfficiencyFunctions!D$2:D$206,$B761+1),INDEX(EfficiencyFunctions!D$2:D$206,$B761))-INDEX(EfficiencyFunctions!D$2:D$206,$B761))/($E761-$C761)*($A761-$C761)+INDEX(EfficiencyFunctions!D$2:D$206,$B761)),(IF($B761&lt;206,INDEX(EfficiencyFunctions!D$2:D$206,$B761+1),INDEX(EfficiencyFunctions!D$2:D$206,$B761))-INDEX(EfficiencyFunctions!D$2:D$206,$B761))/($E761-$C761)*($A761-$C761)+INDEX(EfficiencyFunctions!D$2:D$206,$B761),0)</f>
        <v>0</v>
      </c>
      <c r="J761">
        <f>IF(ISNUMBER((IF($B761&lt;206,INDEX(EfficiencyFunctions!E$2:E$206,$B761+1),INDEX(EfficiencyFunctions!E$2:E$206,$B761))-INDEX(EfficiencyFunctions!E$2:E$206,$B761))/($E761-$C761)*($A761-$C761)+INDEX(EfficiencyFunctions!E$2:E$206,$B761)),(IF($B761&lt;206,INDEX(EfficiencyFunctions!E$2:E$206,$B761+1),INDEX(EfficiencyFunctions!E$2:E$206,$B761))-INDEX(EfficiencyFunctions!E$2:E$206,$B761))/($E761-$C761)*($A761-$C761)+INDEX(EfficiencyFunctions!E$2:E$206,$B761),0)</f>
        <v>0</v>
      </c>
      <c r="K761">
        <f>IF(ISNUMBER((IF($B761&lt;206,INDEX(EfficiencyFunctions!F$2:F$206,$B761+1),INDEX(EfficiencyFunctions!F$2:F$206,$B761))-INDEX(EfficiencyFunctions!F$2:F$206,$B761))/($E761-$C761)*($A761-$C761)+INDEX(EfficiencyFunctions!F$2:F$206,$B761)),(IF($B761&lt;206,INDEX(EfficiencyFunctions!F$2:F$206,$B761+1),INDEX(EfficiencyFunctions!F$2:F$206,$B761))-INDEX(EfficiencyFunctions!F$2:F$206,$B761))/($E761-$C761)*($A761-$C761)+INDEX(EfficiencyFunctions!F$2:F$206,$B761),0)</f>
        <v>0</v>
      </c>
      <c r="L761">
        <f t="shared" si="23"/>
        <v>0</v>
      </c>
      <c r="M761">
        <f>IF(ISNUMBER(MainDisplay!I761),MainDisplay!I761*MainDisplay!$A$5/(683*SUMPRODUCT('Interpolated data'!G$3:G$1003,'Interpolated data'!L$3:L$1003,MainDisplay!I$3:I$1003)),0)</f>
        <v>0</v>
      </c>
    </row>
    <row r="762" spans="1:13" x14ac:dyDescent="0.25">
      <c r="A762" t="str">
        <f>IF(ISNUMBER(MainDisplay!G762),MainDisplay!G762,"")</f>
        <v/>
      </c>
      <c r="B762" t="e">
        <f>MATCH($A762,EfficiencyFunctions!$A$2:$A$206,1)</f>
        <v>#N/A</v>
      </c>
      <c r="C762" t="e">
        <f>INDEX(EfficiencyFunctions!$A$2:$A$206,B762)</f>
        <v>#N/A</v>
      </c>
      <c r="D762" t="e">
        <f>INDEX(EfficiencyFunctions!$B$2:$B$206,B762)</f>
        <v>#N/A</v>
      </c>
      <c r="E762" t="e">
        <f>IF(B762&lt;206,INDEX(EfficiencyFunctions!$A$2:$A$206,B762+1),1000000)</f>
        <v>#N/A</v>
      </c>
      <c r="F762" t="e">
        <f>IF(B762&lt;206,INDEX(EfficiencyFunctions!$B$2:$B$206,B762+1),INDEX(EfficiencyFunctions!$B$2:$B$206,B762))</f>
        <v>#N/A</v>
      </c>
      <c r="G762">
        <f t="shared" si="22"/>
        <v>0</v>
      </c>
      <c r="H762">
        <f>IF(ISNUMBER((IF($B762&lt;206,INDEX(EfficiencyFunctions!C$2:C$206,$B762+1),INDEX(EfficiencyFunctions!C$2:C$206,$B762))-INDEX(EfficiencyFunctions!C$2:C$206,$B762))/($E762-$C762)*($A762-$C762)+INDEX(EfficiencyFunctions!C$2:C$206,$B762)),(IF($B762&lt;206,INDEX(EfficiencyFunctions!C$2:C$206,$B762+1),INDEX(EfficiencyFunctions!C$2:C$206,$B762))-INDEX(EfficiencyFunctions!C$2:C$206,$B762))/($E762-$C762)*($A762-$C762)+INDEX(EfficiencyFunctions!C$2:C$206,$B762),0)</f>
        <v>0</v>
      </c>
      <c r="I762">
        <f>IF(ISNUMBER((IF($B762&lt;206,INDEX(EfficiencyFunctions!D$2:D$206,$B762+1),INDEX(EfficiencyFunctions!D$2:D$206,$B762))-INDEX(EfficiencyFunctions!D$2:D$206,$B762))/($E762-$C762)*($A762-$C762)+INDEX(EfficiencyFunctions!D$2:D$206,$B762)),(IF($B762&lt;206,INDEX(EfficiencyFunctions!D$2:D$206,$B762+1),INDEX(EfficiencyFunctions!D$2:D$206,$B762))-INDEX(EfficiencyFunctions!D$2:D$206,$B762))/($E762-$C762)*($A762-$C762)+INDEX(EfficiencyFunctions!D$2:D$206,$B762),0)</f>
        <v>0</v>
      </c>
      <c r="J762">
        <f>IF(ISNUMBER((IF($B762&lt;206,INDEX(EfficiencyFunctions!E$2:E$206,$B762+1),INDEX(EfficiencyFunctions!E$2:E$206,$B762))-INDEX(EfficiencyFunctions!E$2:E$206,$B762))/($E762-$C762)*($A762-$C762)+INDEX(EfficiencyFunctions!E$2:E$206,$B762)),(IF($B762&lt;206,INDEX(EfficiencyFunctions!E$2:E$206,$B762+1),INDEX(EfficiencyFunctions!E$2:E$206,$B762))-INDEX(EfficiencyFunctions!E$2:E$206,$B762))/($E762-$C762)*($A762-$C762)+INDEX(EfficiencyFunctions!E$2:E$206,$B762),0)</f>
        <v>0</v>
      </c>
      <c r="K762">
        <f>IF(ISNUMBER((IF($B762&lt;206,INDEX(EfficiencyFunctions!F$2:F$206,$B762+1),INDEX(EfficiencyFunctions!F$2:F$206,$B762))-INDEX(EfficiencyFunctions!F$2:F$206,$B762))/($E762-$C762)*($A762-$C762)+INDEX(EfficiencyFunctions!F$2:F$206,$B762)),(IF($B762&lt;206,INDEX(EfficiencyFunctions!F$2:F$206,$B762+1),INDEX(EfficiencyFunctions!F$2:F$206,$B762))-INDEX(EfficiencyFunctions!F$2:F$206,$B762))/($E762-$C762)*($A762-$C762)+INDEX(EfficiencyFunctions!F$2:F$206,$B762),0)</f>
        <v>0</v>
      </c>
      <c r="L762">
        <f t="shared" si="23"/>
        <v>0</v>
      </c>
      <c r="M762">
        <f>IF(ISNUMBER(MainDisplay!I762),MainDisplay!I762*MainDisplay!$A$5/(683*SUMPRODUCT('Interpolated data'!G$3:G$1003,'Interpolated data'!L$3:L$1003,MainDisplay!I$3:I$1003)),0)</f>
        <v>0</v>
      </c>
    </row>
    <row r="763" spans="1:13" x14ac:dyDescent="0.25">
      <c r="A763" t="str">
        <f>IF(ISNUMBER(MainDisplay!G763),MainDisplay!G763,"")</f>
        <v/>
      </c>
      <c r="B763" t="e">
        <f>MATCH($A763,EfficiencyFunctions!$A$2:$A$206,1)</f>
        <v>#N/A</v>
      </c>
      <c r="C763" t="e">
        <f>INDEX(EfficiencyFunctions!$A$2:$A$206,B763)</f>
        <v>#N/A</v>
      </c>
      <c r="D763" t="e">
        <f>INDEX(EfficiencyFunctions!$B$2:$B$206,B763)</f>
        <v>#N/A</v>
      </c>
      <c r="E763" t="e">
        <f>IF(B763&lt;206,INDEX(EfficiencyFunctions!$A$2:$A$206,B763+1),1000000)</f>
        <v>#N/A</v>
      </c>
      <c r="F763" t="e">
        <f>IF(B763&lt;206,INDEX(EfficiencyFunctions!$B$2:$B$206,B763+1),INDEX(EfficiencyFunctions!$B$2:$B$206,B763))</f>
        <v>#N/A</v>
      </c>
      <c r="G763">
        <f t="shared" si="22"/>
        <v>0</v>
      </c>
      <c r="H763">
        <f>IF(ISNUMBER((IF($B763&lt;206,INDEX(EfficiencyFunctions!C$2:C$206,$B763+1),INDEX(EfficiencyFunctions!C$2:C$206,$B763))-INDEX(EfficiencyFunctions!C$2:C$206,$B763))/($E763-$C763)*($A763-$C763)+INDEX(EfficiencyFunctions!C$2:C$206,$B763)),(IF($B763&lt;206,INDEX(EfficiencyFunctions!C$2:C$206,$B763+1),INDEX(EfficiencyFunctions!C$2:C$206,$B763))-INDEX(EfficiencyFunctions!C$2:C$206,$B763))/($E763-$C763)*($A763-$C763)+INDEX(EfficiencyFunctions!C$2:C$206,$B763),0)</f>
        <v>0</v>
      </c>
      <c r="I763">
        <f>IF(ISNUMBER((IF($B763&lt;206,INDEX(EfficiencyFunctions!D$2:D$206,$B763+1),INDEX(EfficiencyFunctions!D$2:D$206,$B763))-INDEX(EfficiencyFunctions!D$2:D$206,$B763))/($E763-$C763)*($A763-$C763)+INDEX(EfficiencyFunctions!D$2:D$206,$B763)),(IF($B763&lt;206,INDEX(EfficiencyFunctions!D$2:D$206,$B763+1),INDEX(EfficiencyFunctions!D$2:D$206,$B763))-INDEX(EfficiencyFunctions!D$2:D$206,$B763))/($E763-$C763)*($A763-$C763)+INDEX(EfficiencyFunctions!D$2:D$206,$B763),0)</f>
        <v>0</v>
      </c>
      <c r="J763">
        <f>IF(ISNUMBER((IF($B763&lt;206,INDEX(EfficiencyFunctions!E$2:E$206,$B763+1),INDEX(EfficiencyFunctions!E$2:E$206,$B763))-INDEX(EfficiencyFunctions!E$2:E$206,$B763))/($E763-$C763)*($A763-$C763)+INDEX(EfficiencyFunctions!E$2:E$206,$B763)),(IF($B763&lt;206,INDEX(EfficiencyFunctions!E$2:E$206,$B763+1),INDEX(EfficiencyFunctions!E$2:E$206,$B763))-INDEX(EfficiencyFunctions!E$2:E$206,$B763))/($E763-$C763)*($A763-$C763)+INDEX(EfficiencyFunctions!E$2:E$206,$B763),0)</f>
        <v>0</v>
      </c>
      <c r="K763">
        <f>IF(ISNUMBER((IF($B763&lt;206,INDEX(EfficiencyFunctions!F$2:F$206,$B763+1),INDEX(EfficiencyFunctions!F$2:F$206,$B763))-INDEX(EfficiencyFunctions!F$2:F$206,$B763))/($E763-$C763)*($A763-$C763)+INDEX(EfficiencyFunctions!F$2:F$206,$B763)),(IF($B763&lt;206,INDEX(EfficiencyFunctions!F$2:F$206,$B763+1),INDEX(EfficiencyFunctions!F$2:F$206,$B763))-INDEX(EfficiencyFunctions!F$2:F$206,$B763))/($E763-$C763)*($A763-$C763)+INDEX(EfficiencyFunctions!F$2:F$206,$B763),0)</f>
        <v>0</v>
      </c>
      <c r="L763">
        <f t="shared" si="23"/>
        <v>0</v>
      </c>
      <c r="M763">
        <f>IF(ISNUMBER(MainDisplay!I763),MainDisplay!I763*MainDisplay!$A$5/(683*SUMPRODUCT('Interpolated data'!G$3:G$1003,'Interpolated data'!L$3:L$1003,MainDisplay!I$3:I$1003)),0)</f>
        <v>0</v>
      </c>
    </row>
    <row r="764" spans="1:13" x14ac:dyDescent="0.25">
      <c r="A764" t="str">
        <f>IF(ISNUMBER(MainDisplay!G764),MainDisplay!G764,"")</f>
        <v/>
      </c>
      <c r="B764" t="e">
        <f>MATCH($A764,EfficiencyFunctions!$A$2:$A$206,1)</f>
        <v>#N/A</v>
      </c>
      <c r="C764" t="e">
        <f>INDEX(EfficiencyFunctions!$A$2:$A$206,B764)</f>
        <v>#N/A</v>
      </c>
      <c r="D764" t="e">
        <f>INDEX(EfficiencyFunctions!$B$2:$B$206,B764)</f>
        <v>#N/A</v>
      </c>
      <c r="E764" t="e">
        <f>IF(B764&lt;206,INDEX(EfficiencyFunctions!$A$2:$A$206,B764+1),1000000)</f>
        <v>#N/A</v>
      </c>
      <c r="F764" t="e">
        <f>IF(B764&lt;206,INDEX(EfficiencyFunctions!$B$2:$B$206,B764+1),INDEX(EfficiencyFunctions!$B$2:$B$206,B764))</f>
        <v>#N/A</v>
      </c>
      <c r="G764">
        <f t="shared" si="22"/>
        <v>0</v>
      </c>
      <c r="H764">
        <f>IF(ISNUMBER((IF($B764&lt;206,INDEX(EfficiencyFunctions!C$2:C$206,$B764+1),INDEX(EfficiencyFunctions!C$2:C$206,$B764))-INDEX(EfficiencyFunctions!C$2:C$206,$B764))/($E764-$C764)*($A764-$C764)+INDEX(EfficiencyFunctions!C$2:C$206,$B764)),(IF($B764&lt;206,INDEX(EfficiencyFunctions!C$2:C$206,$B764+1),INDEX(EfficiencyFunctions!C$2:C$206,$B764))-INDEX(EfficiencyFunctions!C$2:C$206,$B764))/($E764-$C764)*($A764-$C764)+INDEX(EfficiencyFunctions!C$2:C$206,$B764),0)</f>
        <v>0</v>
      </c>
      <c r="I764">
        <f>IF(ISNUMBER((IF($B764&lt;206,INDEX(EfficiencyFunctions!D$2:D$206,$B764+1),INDEX(EfficiencyFunctions!D$2:D$206,$B764))-INDEX(EfficiencyFunctions!D$2:D$206,$B764))/($E764-$C764)*($A764-$C764)+INDEX(EfficiencyFunctions!D$2:D$206,$B764)),(IF($B764&lt;206,INDEX(EfficiencyFunctions!D$2:D$206,$B764+1),INDEX(EfficiencyFunctions!D$2:D$206,$B764))-INDEX(EfficiencyFunctions!D$2:D$206,$B764))/($E764-$C764)*($A764-$C764)+INDEX(EfficiencyFunctions!D$2:D$206,$B764),0)</f>
        <v>0</v>
      </c>
      <c r="J764">
        <f>IF(ISNUMBER((IF($B764&lt;206,INDEX(EfficiencyFunctions!E$2:E$206,$B764+1),INDEX(EfficiencyFunctions!E$2:E$206,$B764))-INDEX(EfficiencyFunctions!E$2:E$206,$B764))/($E764-$C764)*($A764-$C764)+INDEX(EfficiencyFunctions!E$2:E$206,$B764)),(IF($B764&lt;206,INDEX(EfficiencyFunctions!E$2:E$206,$B764+1),INDEX(EfficiencyFunctions!E$2:E$206,$B764))-INDEX(EfficiencyFunctions!E$2:E$206,$B764))/($E764-$C764)*($A764-$C764)+INDEX(EfficiencyFunctions!E$2:E$206,$B764),0)</f>
        <v>0</v>
      </c>
      <c r="K764">
        <f>IF(ISNUMBER((IF($B764&lt;206,INDEX(EfficiencyFunctions!F$2:F$206,$B764+1),INDEX(EfficiencyFunctions!F$2:F$206,$B764))-INDEX(EfficiencyFunctions!F$2:F$206,$B764))/($E764-$C764)*($A764-$C764)+INDEX(EfficiencyFunctions!F$2:F$206,$B764)),(IF($B764&lt;206,INDEX(EfficiencyFunctions!F$2:F$206,$B764+1),INDEX(EfficiencyFunctions!F$2:F$206,$B764))-INDEX(EfficiencyFunctions!F$2:F$206,$B764))/($E764-$C764)*($A764-$C764)+INDEX(EfficiencyFunctions!F$2:F$206,$B764),0)</f>
        <v>0</v>
      </c>
      <c r="L764">
        <f t="shared" si="23"/>
        <v>0</v>
      </c>
      <c r="M764">
        <f>IF(ISNUMBER(MainDisplay!I764),MainDisplay!I764*MainDisplay!$A$5/(683*SUMPRODUCT('Interpolated data'!G$3:G$1003,'Interpolated data'!L$3:L$1003,MainDisplay!I$3:I$1003)),0)</f>
        <v>0</v>
      </c>
    </row>
    <row r="765" spans="1:13" x14ac:dyDescent="0.25">
      <c r="A765" t="str">
        <f>IF(ISNUMBER(MainDisplay!G765),MainDisplay!G765,"")</f>
        <v/>
      </c>
      <c r="B765" t="e">
        <f>MATCH($A765,EfficiencyFunctions!$A$2:$A$206,1)</f>
        <v>#N/A</v>
      </c>
      <c r="C765" t="e">
        <f>INDEX(EfficiencyFunctions!$A$2:$A$206,B765)</f>
        <v>#N/A</v>
      </c>
      <c r="D765" t="e">
        <f>INDEX(EfficiencyFunctions!$B$2:$B$206,B765)</f>
        <v>#N/A</v>
      </c>
      <c r="E765" t="e">
        <f>IF(B765&lt;206,INDEX(EfficiencyFunctions!$A$2:$A$206,B765+1),1000000)</f>
        <v>#N/A</v>
      </c>
      <c r="F765" t="e">
        <f>IF(B765&lt;206,INDEX(EfficiencyFunctions!$B$2:$B$206,B765+1),INDEX(EfficiencyFunctions!$B$2:$B$206,B765))</f>
        <v>#N/A</v>
      </c>
      <c r="G765">
        <f t="shared" si="22"/>
        <v>0</v>
      </c>
      <c r="H765">
        <f>IF(ISNUMBER((IF($B765&lt;206,INDEX(EfficiencyFunctions!C$2:C$206,$B765+1),INDEX(EfficiencyFunctions!C$2:C$206,$B765))-INDEX(EfficiencyFunctions!C$2:C$206,$B765))/($E765-$C765)*($A765-$C765)+INDEX(EfficiencyFunctions!C$2:C$206,$B765)),(IF($B765&lt;206,INDEX(EfficiencyFunctions!C$2:C$206,$B765+1),INDEX(EfficiencyFunctions!C$2:C$206,$B765))-INDEX(EfficiencyFunctions!C$2:C$206,$B765))/($E765-$C765)*($A765-$C765)+INDEX(EfficiencyFunctions!C$2:C$206,$B765),0)</f>
        <v>0</v>
      </c>
      <c r="I765">
        <f>IF(ISNUMBER((IF($B765&lt;206,INDEX(EfficiencyFunctions!D$2:D$206,$B765+1),INDEX(EfficiencyFunctions!D$2:D$206,$B765))-INDEX(EfficiencyFunctions!D$2:D$206,$B765))/($E765-$C765)*($A765-$C765)+INDEX(EfficiencyFunctions!D$2:D$206,$B765)),(IF($B765&lt;206,INDEX(EfficiencyFunctions!D$2:D$206,$B765+1),INDEX(EfficiencyFunctions!D$2:D$206,$B765))-INDEX(EfficiencyFunctions!D$2:D$206,$B765))/($E765-$C765)*($A765-$C765)+INDEX(EfficiencyFunctions!D$2:D$206,$B765),0)</f>
        <v>0</v>
      </c>
      <c r="J765">
        <f>IF(ISNUMBER((IF($B765&lt;206,INDEX(EfficiencyFunctions!E$2:E$206,$B765+1),INDEX(EfficiencyFunctions!E$2:E$206,$B765))-INDEX(EfficiencyFunctions!E$2:E$206,$B765))/($E765-$C765)*($A765-$C765)+INDEX(EfficiencyFunctions!E$2:E$206,$B765)),(IF($B765&lt;206,INDEX(EfficiencyFunctions!E$2:E$206,$B765+1),INDEX(EfficiencyFunctions!E$2:E$206,$B765))-INDEX(EfficiencyFunctions!E$2:E$206,$B765))/($E765-$C765)*($A765-$C765)+INDEX(EfficiencyFunctions!E$2:E$206,$B765),0)</f>
        <v>0</v>
      </c>
      <c r="K765">
        <f>IF(ISNUMBER((IF($B765&lt;206,INDEX(EfficiencyFunctions!F$2:F$206,$B765+1),INDEX(EfficiencyFunctions!F$2:F$206,$B765))-INDEX(EfficiencyFunctions!F$2:F$206,$B765))/($E765-$C765)*($A765-$C765)+INDEX(EfficiencyFunctions!F$2:F$206,$B765)),(IF($B765&lt;206,INDEX(EfficiencyFunctions!F$2:F$206,$B765+1),INDEX(EfficiencyFunctions!F$2:F$206,$B765))-INDEX(EfficiencyFunctions!F$2:F$206,$B765))/($E765-$C765)*($A765-$C765)+INDEX(EfficiencyFunctions!F$2:F$206,$B765),0)</f>
        <v>0</v>
      </c>
      <c r="L765">
        <f t="shared" si="23"/>
        <v>0</v>
      </c>
      <c r="M765">
        <f>IF(ISNUMBER(MainDisplay!I765),MainDisplay!I765*MainDisplay!$A$5/(683*SUMPRODUCT('Interpolated data'!G$3:G$1003,'Interpolated data'!L$3:L$1003,MainDisplay!I$3:I$1003)),0)</f>
        <v>0</v>
      </c>
    </row>
    <row r="766" spans="1:13" x14ac:dyDescent="0.25">
      <c r="A766" t="str">
        <f>IF(ISNUMBER(MainDisplay!G766),MainDisplay!G766,"")</f>
        <v/>
      </c>
      <c r="B766" t="e">
        <f>MATCH($A766,EfficiencyFunctions!$A$2:$A$206,1)</f>
        <v>#N/A</v>
      </c>
      <c r="C766" t="e">
        <f>INDEX(EfficiencyFunctions!$A$2:$A$206,B766)</f>
        <v>#N/A</v>
      </c>
      <c r="D766" t="e">
        <f>INDEX(EfficiencyFunctions!$B$2:$B$206,B766)</f>
        <v>#N/A</v>
      </c>
      <c r="E766" t="e">
        <f>IF(B766&lt;206,INDEX(EfficiencyFunctions!$A$2:$A$206,B766+1),1000000)</f>
        <v>#N/A</v>
      </c>
      <c r="F766" t="e">
        <f>IF(B766&lt;206,INDEX(EfficiencyFunctions!$B$2:$B$206,B766+1),INDEX(EfficiencyFunctions!$B$2:$B$206,B766))</f>
        <v>#N/A</v>
      </c>
      <c r="G766">
        <f t="shared" si="22"/>
        <v>0</v>
      </c>
      <c r="H766">
        <f>IF(ISNUMBER((IF($B766&lt;206,INDEX(EfficiencyFunctions!C$2:C$206,$B766+1),INDEX(EfficiencyFunctions!C$2:C$206,$B766))-INDEX(EfficiencyFunctions!C$2:C$206,$B766))/($E766-$C766)*($A766-$C766)+INDEX(EfficiencyFunctions!C$2:C$206,$B766)),(IF($B766&lt;206,INDEX(EfficiencyFunctions!C$2:C$206,$B766+1),INDEX(EfficiencyFunctions!C$2:C$206,$B766))-INDEX(EfficiencyFunctions!C$2:C$206,$B766))/($E766-$C766)*($A766-$C766)+INDEX(EfficiencyFunctions!C$2:C$206,$B766),0)</f>
        <v>0</v>
      </c>
      <c r="I766">
        <f>IF(ISNUMBER((IF($B766&lt;206,INDEX(EfficiencyFunctions!D$2:D$206,$B766+1),INDEX(EfficiencyFunctions!D$2:D$206,$B766))-INDEX(EfficiencyFunctions!D$2:D$206,$B766))/($E766-$C766)*($A766-$C766)+INDEX(EfficiencyFunctions!D$2:D$206,$B766)),(IF($B766&lt;206,INDEX(EfficiencyFunctions!D$2:D$206,$B766+1),INDEX(EfficiencyFunctions!D$2:D$206,$B766))-INDEX(EfficiencyFunctions!D$2:D$206,$B766))/($E766-$C766)*($A766-$C766)+INDEX(EfficiencyFunctions!D$2:D$206,$B766),0)</f>
        <v>0</v>
      </c>
      <c r="J766">
        <f>IF(ISNUMBER((IF($B766&lt;206,INDEX(EfficiencyFunctions!E$2:E$206,$B766+1),INDEX(EfficiencyFunctions!E$2:E$206,$B766))-INDEX(EfficiencyFunctions!E$2:E$206,$B766))/($E766-$C766)*($A766-$C766)+INDEX(EfficiencyFunctions!E$2:E$206,$B766)),(IF($B766&lt;206,INDEX(EfficiencyFunctions!E$2:E$206,$B766+1),INDEX(EfficiencyFunctions!E$2:E$206,$B766))-INDEX(EfficiencyFunctions!E$2:E$206,$B766))/($E766-$C766)*($A766-$C766)+INDEX(EfficiencyFunctions!E$2:E$206,$B766),0)</f>
        <v>0</v>
      </c>
      <c r="K766">
        <f>IF(ISNUMBER((IF($B766&lt;206,INDEX(EfficiencyFunctions!F$2:F$206,$B766+1),INDEX(EfficiencyFunctions!F$2:F$206,$B766))-INDEX(EfficiencyFunctions!F$2:F$206,$B766))/($E766-$C766)*($A766-$C766)+INDEX(EfficiencyFunctions!F$2:F$206,$B766)),(IF($B766&lt;206,INDEX(EfficiencyFunctions!F$2:F$206,$B766+1),INDEX(EfficiencyFunctions!F$2:F$206,$B766))-INDEX(EfficiencyFunctions!F$2:F$206,$B766))/($E766-$C766)*($A766-$C766)+INDEX(EfficiencyFunctions!F$2:F$206,$B766),0)</f>
        <v>0</v>
      </c>
      <c r="L766">
        <f t="shared" si="23"/>
        <v>0</v>
      </c>
      <c r="M766">
        <f>IF(ISNUMBER(MainDisplay!I766),MainDisplay!I766*MainDisplay!$A$5/(683*SUMPRODUCT('Interpolated data'!G$3:G$1003,'Interpolated data'!L$3:L$1003,MainDisplay!I$3:I$1003)),0)</f>
        <v>0</v>
      </c>
    </row>
    <row r="767" spans="1:13" x14ac:dyDescent="0.25">
      <c r="A767" t="str">
        <f>IF(ISNUMBER(MainDisplay!G767),MainDisplay!G767,"")</f>
        <v/>
      </c>
      <c r="B767" t="e">
        <f>MATCH($A767,EfficiencyFunctions!$A$2:$A$206,1)</f>
        <v>#N/A</v>
      </c>
      <c r="C767" t="e">
        <f>INDEX(EfficiencyFunctions!$A$2:$A$206,B767)</f>
        <v>#N/A</v>
      </c>
      <c r="D767" t="e">
        <f>INDEX(EfficiencyFunctions!$B$2:$B$206,B767)</f>
        <v>#N/A</v>
      </c>
      <c r="E767" t="e">
        <f>IF(B767&lt;206,INDEX(EfficiencyFunctions!$A$2:$A$206,B767+1),1000000)</f>
        <v>#N/A</v>
      </c>
      <c r="F767" t="e">
        <f>IF(B767&lt;206,INDEX(EfficiencyFunctions!$B$2:$B$206,B767+1),INDEX(EfficiencyFunctions!$B$2:$B$206,B767))</f>
        <v>#N/A</v>
      </c>
      <c r="G767">
        <f t="shared" si="22"/>
        <v>0</v>
      </c>
      <c r="H767">
        <f>IF(ISNUMBER((IF($B767&lt;206,INDEX(EfficiencyFunctions!C$2:C$206,$B767+1),INDEX(EfficiencyFunctions!C$2:C$206,$B767))-INDEX(EfficiencyFunctions!C$2:C$206,$B767))/($E767-$C767)*($A767-$C767)+INDEX(EfficiencyFunctions!C$2:C$206,$B767)),(IF($B767&lt;206,INDEX(EfficiencyFunctions!C$2:C$206,$B767+1),INDEX(EfficiencyFunctions!C$2:C$206,$B767))-INDEX(EfficiencyFunctions!C$2:C$206,$B767))/($E767-$C767)*($A767-$C767)+INDEX(EfficiencyFunctions!C$2:C$206,$B767),0)</f>
        <v>0</v>
      </c>
      <c r="I767">
        <f>IF(ISNUMBER((IF($B767&lt;206,INDEX(EfficiencyFunctions!D$2:D$206,$B767+1),INDEX(EfficiencyFunctions!D$2:D$206,$B767))-INDEX(EfficiencyFunctions!D$2:D$206,$B767))/($E767-$C767)*($A767-$C767)+INDEX(EfficiencyFunctions!D$2:D$206,$B767)),(IF($B767&lt;206,INDEX(EfficiencyFunctions!D$2:D$206,$B767+1),INDEX(EfficiencyFunctions!D$2:D$206,$B767))-INDEX(EfficiencyFunctions!D$2:D$206,$B767))/($E767-$C767)*($A767-$C767)+INDEX(EfficiencyFunctions!D$2:D$206,$B767),0)</f>
        <v>0</v>
      </c>
      <c r="J767">
        <f>IF(ISNUMBER((IF($B767&lt;206,INDEX(EfficiencyFunctions!E$2:E$206,$B767+1),INDEX(EfficiencyFunctions!E$2:E$206,$B767))-INDEX(EfficiencyFunctions!E$2:E$206,$B767))/($E767-$C767)*($A767-$C767)+INDEX(EfficiencyFunctions!E$2:E$206,$B767)),(IF($B767&lt;206,INDEX(EfficiencyFunctions!E$2:E$206,$B767+1),INDEX(EfficiencyFunctions!E$2:E$206,$B767))-INDEX(EfficiencyFunctions!E$2:E$206,$B767))/($E767-$C767)*($A767-$C767)+INDEX(EfficiencyFunctions!E$2:E$206,$B767),0)</f>
        <v>0</v>
      </c>
      <c r="K767">
        <f>IF(ISNUMBER((IF($B767&lt;206,INDEX(EfficiencyFunctions!F$2:F$206,$B767+1),INDEX(EfficiencyFunctions!F$2:F$206,$B767))-INDEX(EfficiencyFunctions!F$2:F$206,$B767))/($E767-$C767)*($A767-$C767)+INDEX(EfficiencyFunctions!F$2:F$206,$B767)),(IF($B767&lt;206,INDEX(EfficiencyFunctions!F$2:F$206,$B767+1),INDEX(EfficiencyFunctions!F$2:F$206,$B767))-INDEX(EfficiencyFunctions!F$2:F$206,$B767))/($E767-$C767)*($A767-$C767)+INDEX(EfficiencyFunctions!F$2:F$206,$B767),0)</f>
        <v>0</v>
      </c>
      <c r="L767">
        <f t="shared" si="23"/>
        <v>0</v>
      </c>
      <c r="M767">
        <f>IF(ISNUMBER(MainDisplay!I767),MainDisplay!I767*MainDisplay!$A$5/(683*SUMPRODUCT('Interpolated data'!G$3:G$1003,'Interpolated data'!L$3:L$1003,MainDisplay!I$3:I$1003)),0)</f>
        <v>0</v>
      </c>
    </row>
    <row r="768" spans="1:13" x14ac:dyDescent="0.25">
      <c r="A768" t="str">
        <f>IF(ISNUMBER(MainDisplay!G768),MainDisplay!G768,"")</f>
        <v/>
      </c>
      <c r="B768" t="e">
        <f>MATCH($A768,EfficiencyFunctions!$A$2:$A$206,1)</f>
        <v>#N/A</v>
      </c>
      <c r="C768" t="e">
        <f>INDEX(EfficiencyFunctions!$A$2:$A$206,B768)</f>
        <v>#N/A</v>
      </c>
      <c r="D768" t="e">
        <f>INDEX(EfficiencyFunctions!$B$2:$B$206,B768)</f>
        <v>#N/A</v>
      </c>
      <c r="E768" t="e">
        <f>IF(B768&lt;206,INDEX(EfficiencyFunctions!$A$2:$A$206,B768+1),1000000)</f>
        <v>#N/A</v>
      </c>
      <c r="F768" t="e">
        <f>IF(B768&lt;206,INDEX(EfficiencyFunctions!$B$2:$B$206,B768+1),INDEX(EfficiencyFunctions!$B$2:$B$206,B768))</f>
        <v>#N/A</v>
      </c>
      <c r="G768">
        <f t="shared" si="22"/>
        <v>0</v>
      </c>
      <c r="H768">
        <f>IF(ISNUMBER((IF($B768&lt;206,INDEX(EfficiencyFunctions!C$2:C$206,$B768+1),INDEX(EfficiencyFunctions!C$2:C$206,$B768))-INDEX(EfficiencyFunctions!C$2:C$206,$B768))/($E768-$C768)*($A768-$C768)+INDEX(EfficiencyFunctions!C$2:C$206,$B768)),(IF($B768&lt;206,INDEX(EfficiencyFunctions!C$2:C$206,$B768+1),INDEX(EfficiencyFunctions!C$2:C$206,$B768))-INDEX(EfficiencyFunctions!C$2:C$206,$B768))/($E768-$C768)*($A768-$C768)+INDEX(EfficiencyFunctions!C$2:C$206,$B768),0)</f>
        <v>0</v>
      </c>
      <c r="I768">
        <f>IF(ISNUMBER((IF($B768&lt;206,INDEX(EfficiencyFunctions!D$2:D$206,$B768+1),INDEX(EfficiencyFunctions!D$2:D$206,$B768))-INDEX(EfficiencyFunctions!D$2:D$206,$B768))/($E768-$C768)*($A768-$C768)+INDEX(EfficiencyFunctions!D$2:D$206,$B768)),(IF($B768&lt;206,INDEX(EfficiencyFunctions!D$2:D$206,$B768+1),INDEX(EfficiencyFunctions!D$2:D$206,$B768))-INDEX(EfficiencyFunctions!D$2:D$206,$B768))/($E768-$C768)*($A768-$C768)+INDEX(EfficiencyFunctions!D$2:D$206,$B768),0)</f>
        <v>0</v>
      </c>
      <c r="J768">
        <f>IF(ISNUMBER((IF($B768&lt;206,INDEX(EfficiencyFunctions!E$2:E$206,$B768+1),INDEX(EfficiencyFunctions!E$2:E$206,$B768))-INDEX(EfficiencyFunctions!E$2:E$206,$B768))/($E768-$C768)*($A768-$C768)+INDEX(EfficiencyFunctions!E$2:E$206,$B768)),(IF($B768&lt;206,INDEX(EfficiencyFunctions!E$2:E$206,$B768+1),INDEX(EfficiencyFunctions!E$2:E$206,$B768))-INDEX(EfficiencyFunctions!E$2:E$206,$B768))/($E768-$C768)*($A768-$C768)+INDEX(EfficiencyFunctions!E$2:E$206,$B768),0)</f>
        <v>0</v>
      </c>
      <c r="K768">
        <f>IF(ISNUMBER((IF($B768&lt;206,INDEX(EfficiencyFunctions!F$2:F$206,$B768+1),INDEX(EfficiencyFunctions!F$2:F$206,$B768))-INDEX(EfficiencyFunctions!F$2:F$206,$B768))/($E768-$C768)*($A768-$C768)+INDEX(EfficiencyFunctions!F$2:F$206,$B768)),(IF($B768&lt;206,INDEX(EfficiencyFunctions!F$2:F$206,$B768+1),INDEX(EfficiencyFunctions!F$2:F$206,$B768))-INDEX(EfficiencyFunctions!F$2:F$206,$B768))/($E768-$C768)*($A768-$C768)+INDEX(EfficiencyFunctions!F$2:F$206,$B768),0)</f>
        <v>0</v>
      </c>
      <c r="L768">
        <f t="shared" si="23"/>
        <v>0</v>
      </c>
      <c r="M768">
        <f>IF(ISNUMBER(MainDisplay!I768),MainDisplay!I768*MainDisplay!$A$5/(683*SUMPRODUCT('Interpolated data'!G$3:G$1003,'Interpolated data'!L$3:L$1003,MainDisplay!I$3:I$1003)),0)</f>
        <v>0</v>
      </c>
    </row>
    <row r="769" spans="1:13" x14ac:dyDescent="0.25">
      <c r="A769" t="str">
        <f>IF(ISNUMBER(MainDisplay!G769),MainDisplay!G769,"")</f>
        <v/>
      </c>
      <c r="B769" t="e">
        <f>MATCH($A769,EfficiencyFunctions!$A$2:$A$206,1)</f>
        <v>#N/A</v>
      </c>
      <c r="C769" t="e">
        <f>INDEX(EfficiencyFunctions!$A$2:$A$206,B769)</f>
        <v>#N/A</v>
      </c>
      <c r="D769" t="e">
        <f>INDEX(EfficiencyFunctions!$B$2:$B$206,B769)</f>
        <v>#N/A</v>
      </c>
      <c r="E769" t="e">
        <f>IF(B769&lt;206,INDEX(EfficiencyFunctions!$A$2:$A$206,B769+1),1000000)</f>
        <v>#N/A</v>
      </c>
      <c r="F769" t="e">
        <f>IF(B769&lt;206,INDEX(EfficiencyFunctions!$B$2:$B$206,B769+1),INDEX(EfficiencyFunctions!$B$2:$B$206,B769))</f>
        <v>#N/A</v>
      </c>
      <c r="G769">
        <f t="shared" si="22"/>
        <v>0</v>
      </c>
      <c r="H769">
        <f>IF(ISNUMBER((IF($B769&lt;206,INDEX(EfficiencyFunctions!C$2:C$206,$B769+1),INDEX(EfficiencyFunctions!C$2:C$206,$B769))-INDEX(EfficiencyFunctions!C$2:C$206,$B769))/($E769-$C769)*($A769-$C769)+INDEX(EfficiencyFunctions!C$2:C$206,$B769)),(IF($B769&lt;206,INDEX(EfficiencyFunctions!C$2:C$206,$B769+1),INDEX(EfficiencyFunctions!C$2:C$206,$B769))-INDEX(EfficiencyFunctions!C$2:C$206,$B769))/($E769-$C769)*($A769-$C769)+INDEX(EfficiencyFunctions!C$2:C$206,$B769),0)</f>
        <v>0</v>
      </c>
      <c r="I769">
        <f>IF(ISNUMBER((IF($B769&lt;206,INDEX(EfficiencyFunctions!D$2:D$206,$B769+1),INDEX(EfficiencyFunctions!D$2:D$206,$B769))-INDEX(EfficiencyFunctions!D$2:D$206,$B769))/($E769-$C769)*($A769-$C769)+INDEX(EfficiencyFunctions!D$2:D$206,$B769)),(IF($B769&lt;206,INDEX(EfficiencyFunctions!D$2:D$206,$B769+1),INDEX(EfficiencyFunctions!D$2:D$206,$B769))-INDEX(EfficiencyFunctions!D$2:D$206,$B769))/($E769-$C769)*($A769-$C769)+INDEX(EfficiencyFunctions!D$2:D$206,$B769),0)</f>
        <v>0</v>
      </c>
      <c r="J769">
        <f>IF(ISNUMBER((IF($B769&lt;206,INDEX(EfficiencyFunctions!E$2:E$206,$B769+1),INDEX(EfficiencyFunctions!E$2:E$206,$B769))-INDEX(EfficiencyFunctions!E$2:E$206,$B769))/($E769-$C769)*($A769-$C769)+INDEX(EfficiencyFunctions!E$2:E$206,$B769)),(IF($B769&lt;206,INDEX(EfficiencyFunctions!E$2:E$206,$B769+1),INDEX(EfficiencyFunctions!E$2:E$206,$B769))-INDEX(EfficiencyFunctions!E$2:E$206,$B769))/($E769-$C769)*($A769-$C769)+INDEX(EfficiencyFunctions!E$2:E$206,$B769),0)</f>
        <v>0</v>
      </c>
      <c r="K769">
        <f>IF(ISNUMBER((IF($B769&lt;206,INDEX(EfficiencyFunctions!F$2:F$206,$B769+1),INDEX(EfficiencyFunctions!F$2:F$206,$B769))-INDEX(EfficiencyFunctions!F$2:F$206,$B769))/($E769-$C769)*($A769-$C769)+INDEX(EfficiencyFunctions!F$2:F$206,$B769)),(IF($B769&lt;206,INDEX(EfficiencyFunctions!F$2:F$206,$B769+1),INDEX(EfficiencyFunctions!F$2:F$206,$B769))-INDEX(EfficiencyFunctions!F$2:F$206,$B769))/($E769-$C769)*($A769-$C769)+INDEX(EfficiencyFunctions!F$2:F$206,$B769),0)</f>
        <v>0</v>
      </c>
      <c r="L769">
        <f t="shared" si="23"/>
        <v>0</v>
      </c>
      <c r="M769">
        <f>IF(ISNUMBER(MainDisplay!I769),MainDisplay!I769*MainDisplay!$A$5/(683*SUMPRODUCT('Interpolated data'!G$3:G$1003,'Interpolated data'!L$3:L$1003,MainDisplay!I$3:I$1003)),0)</f>
        <v>0</v>
      </c>
    </row>
    <row r="770" spans="1:13" x14ac:dyDescent="0.25">
      <c r="A770" t="str">
        <f>IF(ISNUMBER(MainDisplay!G770),MainDisplay!G770,"")</f>
        <v/>
      </c>
      <c r="B770" t="e">
        <f>MATCH($A770,EfficiencyFunctions!$A$2:$A$206,1)</f>
        <v>#N/A</v>
      </c>
      <c r="C770" t="e">
        <f>INDEX(EfficiencyFunctions!$A$2:$A$206,B770)</f>
        <v>#N/A</v>
      </c>
      <c r="D770" t="e">
        <f>INDEX(EfficiencyFunctions!$B$2:$B$206,B770)</f>
        <v>#N/A</v>
      </c>
      <c r="E770" t="e">
        <f>IF(B770&lt;206,INDEX(EfficiencyFunctions!$A$2:$A$206,B770+1),1000000)</f>
        <v>#N/A</v>
      </c>
      <c r="F770" t="e">
        <f>IF(B770&lt;206,INDEX(EfficiencyFunctions!$B$2:$B$206,B770+1),INDEX(EfficiencyFunctions!$B$2:$B$206,B770))</f>
        <v>#N/A</v>
      </c>
      <c r="G770">
        <f t="shared" si="22"/>
        <v>0</v>
      </c>
      <c r="H770">
        <f>IF(ISNUMBER((IF($B770&lt;206,INDEX(EfficiencyFunctions!C$2:C$206,$B770+1),INDEX(EfficiencyFunctions!C$2:C$206,$B770))-INDEX(EfficiencyFunctions!C$2:C$206,$B770))/($E770-$C770)*($A770-$C770)+INDEX(EfficiencyFunctions!C$2:C$206,$B770)),(IF($B770&lt;206,INDEX(EfficiencyFunctions!C$2:C$206,$B770+1),INDEX(EfficiencyFunctions!C$2:C$206,$B770))-INDEX(EfficiencyFunctions!C$2:C$206,$B770))/($E770-$C770)*($A770-$C770)+INDEX(EfficiencyFunctions!C$2:C$206,$B770),0)</f>
        <v>0</v>
      </c>
      <c r="I770">
        <f>IF(ISNUMBER((IF($B770&lt;206,INDEX(EfficiencyFunctions!D$2:D$206,$B770+1),INDEX(EfficiencyFunctions!D$2:D$206,$B770))-INDEX(EfficiencyFunctions!D$2:D$206,$B770))/($E770-$C770)*($A770-$C770)+INDEX(EfficiencyFunctions!D$2:D$206,$B770)),(IF($B770&lt;206,INDEX(EfficiencyFunctions!D$2:D$206,$B770+1),INDEX(EfficiencyFunctions!D$2:D$206,$B770))-INDEX(EfficiencyFunctions!D$2:D$206,$B770))/($E770-$C770)*($A770-$C770)+INDEX(EfficiencyFunctions!D$2:D$206,$B770),0)</f>
        <v>0</v>
      </c>
      <c r="J770">
        <f>IF(ISNUMBER((IF($B770&lt;206,INDEX(EfficiencyFunctions!E$2:E$206,$B770+1),INDEX(EfficiencyFunctions!E$2:E$206,$B770))-INDEX(EfficiencyFunctions!E$2:E$206,$B770))/($E770-$C770)*($A770-$C770)+INDEX(EfficiencyFunctions!E$2:E$206,$B770)),(IF($B770&lt;206,INDEX(EfficiencyFunctions!E$2:E$206,$B770+1),INDEX(EfficiencyFunctions!E$2:E$206,$B770))-INDEX(EfficiencyFunctions!E$2:E$206,$B770))/($E770-$C770)*($A770-$C770)+INDEX(EfficiencyFunctions!E$2:E$206,$B770),0)</f>
        <v>0</v>
      </c>
      <c r="K770">
        <f>IF(ISNUMBER((IF($B770&lt;206,INDEX(EfficiencyFunctions!F$2:F$206,$B770+1),INDEX(EfficiencyFunctions!F$2:F$206,$B770))-INDEX(EfficiencyFunctions!F$2:F$206,$B770))/($E770-$C770)*($A770-$C770)+INDEX(EfficiencyFunctions!F$2:F$206,$B770)),(IF($B770&lt;206,INDEX(EfficiencyFunctions!F$2:F$206,$B770+1),INDEX(EfficiencyFunctions!F$2:F$206,$B770))-INDEX(EfficiencyFunctions!F$2:F$206,$B770))/($E770-$C770)*($A770-$C770)+INDEX(EfficiencyFunctions!F$2:F$206,$B770),0)</f>
        <v>0</v>
      </c>
      <c r="L770">
        <f t="shared" si="23"/>
        <v>0</v>
      </c>
      <c r="M770">
        <f>IF(ISNUMBER(MainDisplay!I770),MainDisplay!I770*MainDisplay!$A$5/(683*SUMPRODUCT('Interpolated data'!G$3:G$1003,'Interpolated data'!L$3:L$1003,MainDisplay!I$3:I$1003)),0)</f>
        <v>0</v>
      </c>
    </row>
    <row r="771" spans="1:13" x14ac:dyDescent="0.25">
      <c r="A771" t="str">
        <f>IF(ISNUMBER(MainDisplay!G771),MainDisplay!G771,"")</f>
        <v/>
      </c>
      <c r="B771" t="e">
        <f>MATCH($A771,EfficiencyFunctions!$A$2:$A$206,1)</f>
        <v>#N/A</v>
      </c>
      <c r="C771" t="e">
        <f>INDEX(EfficiencyFunctions!$A$2:$A$206,B771)</f>
        <v>#N/A</v>
      </c>
      <c r="D771" t="e">
        <f>INDEX(EfficiencyFunctions!$B$2:$B$206,B771)</f>
        <v>#N/A</v>
      </c>
      <c r="E771" t="e">
        <f>IF(B771&lt;206,INDEX(EfficiencyFunctions!$A$2:$A$206,B771+1),1000000)</f>
        <v>#N/A</v>
      </c>
      <c r="F771" t="e">
        <f>IF(B771&lt;206,INDEX(EfficiencyFunctions!$B$2:$B$206,B771+1),INDEX(EfficiencyFunctions!$B$2:$B$206,B771))</f>
        <v>#N/A</v>
      </c>
      <c r="G771">
        <f t="shared" si="22"/>
        <v>0</v>
      </c>
      <c r="H771">
        <f>IF(ISNUMBER((IF($B771&lt;206,INDEX(EfficiencyFunctions!C$2:C$206,$B771+1),INDEX(EfficiencyFunctions!C$2:C$206,$B771))-INDEX(EfficiencyFunctions!C$2:C$206,$B771))/($E771-$C771)*($A771-$C771)+INDEX(EfficiencyFunctions!C$2:C$206,$B771)),(IF($B771&lt;206,INDEX(EfficiencyFunctions!C$2:C$206,$B771+1),INDEX(EfficiencyFunctions!C$2:C$206,$B771))-INDEX(EfficiencyFunctions!C$2:C$206,$B771))/($E771-$C771)*($A771-$C771)+INDEX(EfficiencyFunctions!C$2:C$206,$B771),0)</f>
        <v>0</v>
      </c>
      <c r="I771">
        <f>IF(ISNUMBER((IF($B771&lt;206,INDEX(EfficiencyFunctions!D$2:D$206,$B771+1),INDEX(EfficiencyFunctions!D$2:D$206,$B771))-INDEX(EfficiencyFunctions!D$2:D$206,$B771))/($E771-$C771)*($A771-$C771)+INDEX(EfficiencyFunctions!D$2:D$206,$B771)),(IF($B771&lt;206,INDEX(EfficiencyFunctions!D$2:D$206,$B771+1),INDEX(EfficiencyFunctions!D$2:D$206,$B771))-INDEX(EfficiencyFunctions!D$2:D$206,$B771))/($E771-$C771)*($A771-$C771)+INDEX(EfficiencyFunctions!D$2:D$206,$B771),0)</f>
        <v>0</v>
      </c>
      <c r="J771">
        <f>IF(ISNUMBER((IF($B771&lt;206,INDEX(EfficiencyFunctions!E$2:E$206,$B771+1),INDEX(EfficiencyFunctions!E$2:E$206,$B771))-INDEX(EfficiencyFunctions!E$2:E$206,$B771))/($E771-$C771)*($A771-$C771)+INDEX(EfficiencyFunctions!E$2:E$206,$B771)),(IF($B771&lt;206,INDEX(EfficiencyFunctions!E$2:E$206,$B771+1),INDEX(EfficiencyFunctions!E$2:E$206,$B771))-INDEX(EfficiencyFunctions!E$2:E$206,$B771))/($E771-$C771)*($A771-$C771)+INDEX(EfficiencyFunctions!E$2:E$206,$B771),0)</f>
        <v>0</v>
      </c>
      <c r="K771">
        <f>IF(ISNUMBER((IF($B771&lt;206,INDEX(EfficiencyFunctions!F$2:F$206,$B771+1),INDEX(EfficiencyFunctions!F$2:F$206,$B771))-INDEX(EfficiencyFunctions!F$2:F$206,$B771))/($E771-$C771)*($A771-$C771)+INDEX(EfficiencyFunctions!F$2:F$206,$B771)),(IF($B771&lt;206,INDEX(EfficiencyFunctions!F$2:F$206,$B771+1),INDEX(EfficiencyFunctions!F$2:F$206,$B771))-INDEX(EfficiencyFunctions!F$2:F$206,$B771))/($E771-$C771)*($A771-$C771)+INDEX(EfficiencyFunctions!F$2:F$206,$B771),0)</f>
        <v>0</v>
      </c>
      <c r="L771">
        <f t="shared" si="23"/>
        <v>0</v>
      </c>
      <c r="M771">
        <f>IF(ISNUMBER(MainDisplay!I771),MainDisplay!I771*MainDisplay!$A$5/(683*SUMPRODUCT('Interpolated data'!G$3:G$1003,'Interpolated data'!L$3:L$1003,MainDisplay!I$3:I$1003)),0)</f>
        <v>0</v>
      </c>
    </row>
    <row r="772" spans="1:13" x14ac:dyDescent="0.25">
      <c r="A772" t="str">
        <f>IF(ISNUMBER(MainDisplay!G772),MainDisplay!G772,"")</f>
        <v/>
      </c>
      <c r="B772" t="e">
        <f>MATCH($A772,EfficiencyFunctions!$A$2:$A$206,1)</f>
        <v>#N/A</v>
      </c>
      <c r="C772" t="e">
        <f>INDEX(EfficiencyFunctions!$A$2:$A$206,B772)</f>
        <v>#N/A</v>
      </c>
      <c r="D772" t="e">
        <f>INDEX(EfficiencyFunctions!$B$2:$B$206,B772)</f>
        <v>#N/A</v>
      </c>
      <c r="E772" t="e">
        <f>IF(B772&lt;206,INDEX(EfficiencyFunctions!$A$2:$A$206,B772+1),1000000)</f>
        <v>#N/A</v>
      </c>
      <c r="F772" t="e">
        <f>IF(B772&lt;206,INDEX(EfficiencyFunctions!$B$2:$B$206,B772+1),INDEX(EfficiencyFunctions!$B$2:$B$206,B772))</f>
        <v>#N/A</v>
      </c>
      <c r="G772">
        <f t="shared" si="22"/>
        <v>0</v>
      </c>
      <c r="H772">
        <f>IF(ISNUMBER((IF($B772&lt;206,INDEX(EfficiencyFunctions!C$2:C$206,$B772+1),INDEX(EfficiencyFunctions!C$2:C$206,$B772))-INDEX(EfficiencyFunctions!C$2:C$206,$B772))/($E772-$C772)*($A772-$C772)+INDEX(EfficiencyFunctions!C$2:C$206,$B772)),(IF($B772&lt;206,INDEX(EfficiencyFunctions!C$2:C$206,$B772+1),INDEX(EfficiencyFunctions!C$2:C$206,$B772))-INDEX(EfficiencyFunctions!C$2:C$206,$B772))/($E772-$C772)*($A772-$C772)+INDEX(EfficiencyFunctions!C$2:C$206,$B772),0)</f>
        <v>0</v>
      </c>
      <c r="I772">
        <f>IF(ISNUMBER((IF($B772&lt;206,INDEX(EfficiencyFunctions!D$2:D$206,$B772+1),INDEX(EfficiencyFunctions!D$2:D$206,$B772))-INDEX(EfficiencyFunctions!D$2:D$206,$B772))/($E772-$C772)*($A772-$C772)+INDEX(EfficiencyFunctions!D$2:D$206,$B772)),(IF($B772&lt;206,INDEX(EfficiencyFunctions!D$2:D$206,$B772+1),INDEX(EfficiencyFunctions!D$2:D$206,$B772))-INDEX(EfficiencyFunctions!D$2:D$206,$B772))/($E772-$C772)*($A772-$C772)+INDEX(EfficiencyFunctions!D$2:D$206,$B772),0)</f>
        <v>0</v>
      </c>
      <c r="J772">
        <f>IF(ISNUMBER((IF($B772&lt;206,INDEX(EfficiencyFunctions!E$2:E$206,$B772+1),INDEX(EfficiencyFunctions!E$2:E$206,$B772))-INDEX(EfficiencyFunctions!E$2:E$206,$B772))/($E772-$C772)*($A772-$C772)+INDEX(EfficiencyFunctions!E$2:E$206,$B772)),(IF($B772&lt;206,INDEX(EfficiencyFunctions!E$2:E$206,$B772+1),INDEX(EfficiencyFunctions!E$2:E$206,$B772))-INDEX(EfficiencyFunctions!E$2:E$206,$B772))/($E772-$C772)*($A772-$C772)+INDEX(EfficiencyFunctions!E$2:E$206,$B772),0)</f>
        <v>0</v>
      </c>
      <c r="K772">
        <f>IF(ISNUMBER((IF($B772&lt;206,INDEX(EfficiencyFunctions!F$2:F$206,$B772+1),INDEX(EfficiencyFunctions!F$2:F$206,$B772))-INDEX(EfficiencyFunctions!F$2:F$206,$B772))/($E772-$C772)*($A772-$C772)+INDEX(EfficiencyFunctions!F$2:F$206,$B772)),(IF($B772&lt;206,INDEX(EfficiencyFunctions!F$2:F$206,$B772+1),INDEX(EfficiencyFunctions!F$2:F$206,$B772))-INDEX(EfficiencyFunctions!F$2:F$206,$B772))/($E772-$C772)*($A772-$C772)+INDEX(EfficiencyFunctions!F$2:F$206,$B772),0)</f>
        <v>0</v>
      </c>
      <c r="L772">
        <f t="shared" si="23"/>
        <v>0</v>
      </c>
      <c r="M772">
        <f>IF(ISNUMBER(MainDisplay!I772),MainDisplay!I772*MainDisplay!$A$5/(683*SUMPRODUCT('Interpolated data'!G$3:G$1003,'Interpolated data'!L$3:L$1003,MainDisplay!I$3:I$1003)),0)</f>
        <v>0</v>
      </c>
    </row>
    <row r="773" spans="1:13" x14ac:dyDescent="0.25">
      <c r="A773" t="str">
        <f>IF(ISNUMBER(MainDisplay!G773),MainDisplay!G773,"")</f>
        <v/>
      </c>
      <c r="B773" t="e">
        <f>MATCH($A773,EfficiencyFunctions!$A$2:$A$206,1)</f>
        <v>#N/A</v>
      </c>
      <c r="C773" t="e">
        <f>INDEX(EfficiencyFunctions!$A$2:$A$206,B773)</f>
        <v>#N/A</v>
      </c>
      <c r="D773" t="e">
        <f>INDEX(EfficiencyFunctions!$B$2:$B$206,B773)</f>
        <v>#N/A</v>
      </c>
      <c r="E773" t="e">
        <f>IF(B773&lt;206,INDEX(EfficiencyFunctions!$A$2:$A$206,B773+1),1000000)</f>
        <v>#N/A</v>
      </c>
      <c r="F773" t="e">
        <f>IF(B773&lt;206,INDEX(EfficiencyFunctions!$B$2:$B$206,B773+1),INDEX(EfficiencyFunctions!$B$2:$B$206,B773))</f>
        <v>#N/A</v>
      </c>
      <c r="G773">
        <f t="shared" ref="G773:G836" si="24">IF(ISNUMBER((F773-D773)/(E773-C773)*($A773-C773)+D773),(F773-D773)/(E773-C773)*($A773-C773)+D773,0)</f>
        <v>0</v>
      </c>
      <c r="H773">
        <f>IF(ISNUMBER((IF($B773&lt;206,INDEX(EfficiencyFunctions!C$2:C$206,$B773+1),INDEX(EfficiencyFunctions!C$2:C$206,$B773))-INDEX(EfficiencyFunctions!C$2:C$206,$B773))/($E773-$C773)*($A773-$C773)+INDEX(EfficiencyFunctions!C$2:C$206,$B773)),(IF($B773&lt;206,INDEX(EfficiencyFunctions!C$2:C$206,$B773+1),INDEX(EfficiencyFunctions!C$2:C$206,$B773))-INDEX(EfficiencyFunctions!C$2:C$206,$B773))/($E773-$C773)*($A773-$C773)+INDEX(EfficiencyFunctions!C$2:C$206,$B773),0)</f>
        <v>0</v>
      </c>
      <c r="I773">
        <f>IF(ISNUMBER((IF($B773&lt;206,INDEX(EfficiencyFunctions!D$2:D$206,$B773+1),INDEX(EfficiencyFunctions!D$2:D$206,$B773))-INDEX(EfficiencyFunctions!D$2:D$206,$B773))/($E773-$C773)*($A773-$C773)+INDEX(EfficiencyFunctions!D$2:D$206,$B773)),(IF($B773&lt;206,INDEX(EfficiencyFunctions!D$2:D$206,$B773+1),INDEX(EfficiencyFunctions!D$2:D$206,$B773))-INDEX(EfficiencyFunctions!D$2:D$206,$B773))/($E773-$C773)*($A773-$C773)+INDEX(EfficiencyFunctions!D$2:D$206,$B773),0)</f>
        <v>0</v>
      </c>
      <c r="J773">
        <f>IF(ISNUMBER((IF($B773&lt;206,INDEX(EfficiencyFunctions!E$2:E$206,$B773+1),INDEX(EfficiencyFunctions!E$2:E$206,$B773))-INDEX(EfficiencyFunctions!E$2:E$206,$B773))/($E773-$C773)*($A773-$C773)+INDEX(EfficiencyFunctions!E$2:E$206,$B773)),(IF($B773&lt;206,INDEX(EfficiencyFunctions!E$2:E$206,$B773+1),INDEX(EfficiencyFunctions!E$2:E$206,$B773))-INDEX(EfficiencyFunctions!E$2:E$206,$B773))/($E773-$C773)*($A773-$C773)+INDEX(EfficiencyFunctions!E$2:E$206,$B773),0)</f>
        <v>0</v>
      </c>
      <c r="K773">
        <f>IF(ISNUMBER((IF($B773&lt;206,INDEX(EfficiencyFunctions!F$2:F$206,$B773+1),INDEX(EfficiencyFunctions!F$2:F$206,$B773))-INDEX(EfficiencyFunctions!F$2:F$206,$B773))/($E773-$C773)*($A773-$C773)+INDEX(EfficiencyFunctions!F$2:F$206,$B773)),(IF($B773&lt;206,INDEX(EfficiencyFunctions!F$2:F$206,$B773+1),INDEX(EfficiencyFunctions!F$2:F$206,$B773))-INDEX(EfficiencyFunctions!F$2:F$206,$B773))/($E773-$C773)*($A773-$C773)+INDEX(EfficiencyFunctions!F$2:F$206,$B773),0)</f>
        <v>0</v>
      </c>
      <c r="L773">
        <f t="shared" ref="L773:L836" si="25">IF(ISNUMBER(A773),IF(ISNUMBER(A774),(A773-A772)/2+(A774-A773)/2,(A773-A772)/2),0)</f>
        <v>0</v>
      </c>
      <c r="M773">
        <f>IF(ISNUMBER(MainDisplay!I773),MainDisplay!I773*MainDisplay!$A$5/(683*SUMPRODUCT('Interpolated data'!G$3:G$1003,'Interpolated data'!L$3:L$1003,MainDisplay!I$3:I$1003)),0)</f>
        <v>0</v>
      </c>
    </row>
    <row r="774" spans="1:13" x14ac:dyDescent="0.25">
      <c r="A774" t="str">
        <f>IF(ISNUMBER(MainDisplay!G774),MainDisplay!G774,"")</f>
        <v/>
      </c>
      <c r="B774" t="e">
        <f>MATCH($A774,EfficiencyFunctions!$A$2:$A$206,1)</f>
        <v>#N/A</v>
      </c>
      <c r="C774" t="e">
        <f>INDEX(EfficiencyFunctions!$A$2:$A$206,B774)</f>
        <v>#N/A</v>
      </c>
      <c r="D774" t="e">
        <f>INDEX(EfficiencyFunctions!$B$2:$B$206,B774)</f>
        <v>#N/A</v>
      </c>
      <c r="E774" t="e">
        <f>IF(B774&lt;206,INDEX(EfficiencyFunctions!$A$2:$A$206,B774+1),1000000)</f>
        <v>#N/A</v>
      </c>
      <c r="F774" t="e">
        <f>IF(B774&lt;206,INDEX(EfficiencyFunctions!$B$2:$B$206,B774+1),INDEX(EfficiencyFunctions!$B$2:$B$206,B774))</f>
        <v>#N/A</v>
      </c>
      <c r="G774">
        <f t="shared" si="24"/>
        <v>0</v>
      </c>
      <c r="H774">
        <f>IF(ISNUMBER((IF($B774&lt;206,INDEX(EfficiencyFunctions!C$2:C$206,$B774+1),INDEX(EfficiencyFunctions!C$2:C$206,$B774))-INDEX(EfficiencyFunctions!C$2:C$206,$B774))/($E774-$C774)*($A774-$C774)+INDEX(EfficiencyFunctions!C$2:C$206,$B774)),(IF($B774&lt;206,INDEX(EfficiencyFunctions!C$2:C$206,$B774+1),INDEX(EfficiencyFunctions!C$2:C$206,$B774))-INDEX(EfficiencyFunctions!C$2:C$206,$B774))/($E774-$C774)*($A774-$C774)+INDEX(EfficiencyFunctions!C$2:C$206,$B774),0)</f>
        <v>0</v>
      </c>
      <c r="I774">
        <f>IF(ISNUMBER((IF($B774&lt;206,INDEX(EfficiencyFunctions!D$2:D$206,$B774+1),INDEX(EfficiencyFunctions!D$2:D$206,$B774))-INDEX(EfficiencyFunctions!D$2:D$206,$B774))/($E774-$C774)*($A774-$C774)+INDEX(EfficiencyFunctions!D$2:D$206,$B774)),(IF($B774&lt;206,INDEX(EfficiencyFunctions!D$2:D$206,$B774+1),INDEX(EfficiencyFunctions!D$2:D$206,$B774))-INDEX(EfficiencyFunctions!D$2:D$206,$B774))/($E774-$C774)*($A774-$C774)+INDEX(EfficiencyFunctions!D$2:D$206,$B774),0)</f>
        <v>0</v>
      </c>
      <c r="J774">
        <f>IF(ISNUMBER((IF($B774&lt;206,INDEX(EfficiencyFunctions!E$2:E$206,$B774+1),INDEX(EfficiencyFunctions!E$2:E$206,$B774))-INDEX(EfficiencyFunctions!E$2:E$206,$B774))/($E774-$C774)*($A774-$C774)+INDEX(EfficiencyFunctions!E$2:E$206,$B774)),(IF($B774&lt;206,INDEX(EfficiencyFunctions!E$2:E$206,$B774+1),INDEX(EfficiencyFunctions!E$2:E$206,$B774))-INDEX(EfficiencyFunctions!E$2:E$206,$B774))/($E774-$C774)*($A774-$C774)+INDEX(EfficiencyFunctions!E$2:E$206,$B774),0)</f>
        <v>0</v>
      </c>
      <c r="K774">
        <f>IF(ISNUMBER((IF($B774&lt;206,INDEX(EfficiencyFunctions!F$2:F$206,$B774+1),INDEX(EfficiencyFunctions!F$2:F$206,$B774))-INDEX(EfficiencyFunctions!F$2:F$206,$B774))/($E774-$C774)*($A774-$C774)+INDEX(EfficiencyFunctions!F$2:F$206,$B774)),(IF($B774&lt;206,INDEX(EfficiencyFunctions!F$2:F$206,$B774+1),INDEX(EfficiencyFunctions!F$2:F$206,$B774))-INDEX(EfficiencyFunctions!F$2:F$206,$B774))/($E774-$C774)*($A774-$C774)+INDEX(EfficiencyFunctions!F$2:F$206,$B774),0)</f>
        <v>0</v>
      </c>
      <c r="L774">
        <f t="shared" si="25"/>
        <v>0</v>
      </c>
      <c r="M774">
        <f>IF(ISNUMBER(MainDisplay!I774),MainDisplay!I774*MainDisplay!$A$5/(683*SUMPRODUCT('Interpolated data'!G$3:G$1003,'Interpolated data'!L$3:L$1003,MainDisplay!I$3:I$1003)),0)</f>
        <v>0</v>
      </c>
    </row>
    <row r="775" spans="1:13" x14ac:dyDescent="0.25">
      <c r="A775" t="str">
        <f>IF(ISNUMBER(MainDisplay!G775),MainDisplay!G775,"")</f>
        <v/>
      </c>
      <c r="B775" t="e">
        <f>MATCH($A775,EfficiencyFunctions!$A$2:$A$206,1)</f>
        <v>#N/A</v>
      </c>
      <c r="C775" t="e">
        <f>INDEX(EfficiencyFunctions!$A$2:$A$206,B775)</f>
        <v>#N/A</v>
      </c>
      <c r="D775" t="e">
        <f>INDEX(EfficiencyFunctions!$B$2:$B$206,B775)</f>
        <v>#N/A</v>
      </c>
      <c r="E775" t="e">
        <f>IF(B775&lt;206,INDEX(EfficiencyFunctions!$A$2:$A$206,B775+1),1000000)</f>
        <v>#N/A</v>
      </c>
      <c r="F775" t="e">
        <f>IF(B775&lt;206,INDEX(EfficiencyFunctions!$B$2:$B$206,B775+1),INDEX(EfficiencyFunctions!$B$2:$B$206,B775))</f>
        <v>#N/A</v>
      </c>
      <c r="G775">
        <f t="shared" si="24"/>
        <v>0</v>
      </c>
      <c r="H775">
        <f>IF(ISNUMBER((IF($B775&lt;206,INDEX(EfficiencyFunctions!C$2:C$206,$B775+1),INDEX(EfficiencyFunctions!C$2:C$206,$B775))-INDEX(EfficiencyFunctions!C$2:C$206,$B775))/($E775-$C775)*($A775-$C775)+INDEX(EfficiencyFunctions!C$2:C$206,$B775)),(IF($B775&lt;206,INDEX(EfficiencyFunctions!C$2:C$206,$B775+1),INDEX(EfficiencyFunctions!C$2:C$206,$B775))-INDEX(EfficiencyFunctions!C$2:C$206,$B775))/($E775-$C775)*($A775-$C775)+INDEX(EfficiencyFunctions!C$2:C$206,$B775),0)</f>
        <v>0</v>
      </c>
      <c r="I775">
        <f>IF(ISNUMBER((IF($B775&lt;206,INDEX(EfficiencyFunctions!D$2:D$206,$B775+1),INDEX(EfficiencyFunctions!D$2:D$206,$B775))-INDEX(EfficiencyFunctions!D$2:D$206,$B775))/($E775-$C775)*($A775-$C775)+INDEX(EfficiencyFunctions!D$2:D$206,$B775)),(IF($B775&lt;206,INDEX(EfficiencyFunctions!D$2:D$206,$B775+1),INDEX(EfficiencyFunctions!D$2:D$206,$B775))-INDEX(EfficiencyFunctions!D$2:D$206,$B775))/($E775-$C775)*($A775-$C775)+INDEX(EfficiencyFunctions!D$2:D$206,$B775),0)</f>
        <v>0</v>
      </c>
      <c r="J775">
        <f>IF(ISNUMBER((IF($B775&lt;206,INDEX(EfficiencyFunctions!E$2:E$206,$B775+1),INDEX(EfficiencyFunctions!E$2:E$206,$B775))-INDEX(EfficiencyFunctions!E$2:E$206,$B775))/($E775-$C775)*($A775-$C775)+INDEX(EfficiencyFunctions!E$2:E$206,$B775)),(IF($B775&lt;206,INDEX(EfficiencyFunctions!E$2:E$206,$B775+1),INDEX(EfficiencyFunctions!E$2:E$206,$B775))-INDEX(EfficiencyFunctions!E$2:E$206,$B775))/($E775-$C775)*($A775-$C775)+INDEX(EfficiencyFunctions!E$2:E$206,$B775),0)</f>
        <v>0</v>
      </c>
      <c r="K775">
        <f>IF(ISNUMBER((IF($B775&lt;206,INDEX(EfficiencyFunctions!F$2:F$206,$B775+1),INDEX(EfficiencyFunctions!F$2:F$206,$B775))-INDEX(EfficiencyFunctions!F$2:F$206,$B775))/($E775-$C775)*($A775-$C775)+INDEX(EfficiencyFunctions!F$2:F$206,$B775)),(IF($B775&lt;206,INDEX(EfficiencyFunctions!F$2:F$206,$B775+1),INDEX(EfficiencyFunctions!F$2:F$206,$B775))-INDEX(EfficiencyFunctions!F$2:F$206,$B775))/($E775-$C775)*($A775-$C775)+INDEX(EfficiencyFunctions!F$2:F$206,$B775),0)</f>
        <v>0</v>
      </c>
      <c r="L775">
        <f t="shared" si="25"/>
        <v>0</v>
      </c>
      <c r="M775">
        <f>IF(ISNUMBER(MainDisplay!I775),MainDisplay!I775*MainDisplay!$A$5/(683*SUMPRODUCT('Interpolated data'!G$3:G$1003,'Interpolated data'!L$3:L$1003,MainDisplay!I$3:I$1003)),0)</f>
        <v>0</v>
      </c>
    </row>
    <row r="776" spans="1:13" x14ac:dyDescent="0.25">
      <c r="A776" t="str">
        <f>IF(ISNUMBER(MainDisplay!G776),MainDisplay!G776,"")</f>
        <v/>
      </c>
      <c r="B776" t="e">
        <f>MATCH($A776,EfficiencyFunctions!$A$2:$A$206,1)</f>
        <v>#N/A</v>
      </c>
      <c r="C776" t="e">
        <f>INDEX(EfficiencyFunctions!$A$2:$A$206,B776)</f>
        <v>#N/A</v>
      </c>
      <c r="D776" t="e">
        <f>INDEX(EfficiencyFunctions!$B$2:$B$206,B776)</f>
        <v>#N/A</v>
      </c>
      <c r="E776" t="e">
        <f>IF(B776&lt;206,INDEX(EfficiencyFunctions!$A$2:$A$206,B776+1),1000000)</f>
        <v>#N/A</v>
      </c>
      <c r="F776" t="e">
        <f>IF(B776&lt;206,INDEX(EfficiencyFunctions!$B$2:$B$206,B776+1),INDEX(EfficiencyFunctions!$B$2:$B$206,B776))</f>
        <v>#N/A</v>
      </c>
      <c r="G776">
        <f t="shared" si="24"/>
        <v>0</v>
      </c>
      <c r="H776">
        <f>IF(ISNUMBER((IF($B776&lt;206,INDEX(EfficiencyFunctions!C$2:C$206,$B776+1),INDEX(EfficiencyFunctions!C$2:C$206,$B776))-INDEX(EfficiencyFunctions!C$2:C$206,$B776))/($E776-$C776)*($A776-$C776)+INDEX(EfficiencyFunctions!C$2:C$206,$B776)),(IF($B776&lt;206,INDEX(EfficiencyFunctions!C$2:C$206,$B776+1),INDEX(EfficiencyFunctions!C$2:C$206,$B776))-INDEX(EfficiencyFunctions!C$2:C$206,$B776))/($E776-$C776)*($A776-$C776)+INDEX(EfficiencyFunctions!C$2:C$206,$B776),0)</f>
        <v>0</v>
      </c>
      <c r="I776">
        <f>IF(ISNUMBER((IF($B776&lt;206,INDEX(EfficiencyFunctions!D$2:D$206,$B776+1),INDEX(EfficiencyFunctions!D$2:D$206,$B776))-INDEX(EfficiencyFunctions!D$2:D$206,$B776))/($E776-$C776)*($A776-$C776)+INDEX(EfficiencyFunctions!D$2:D$206,$B776)),(IF($B776&lt;206,INDEX(EfficiencyFunctions!D$2:D$206,$B776+1),INDEX(EfficiencyFunctions!D$2:D$206,$B776))-INDEX(EfficiencyFunctions!D$2:D$206,$B776))/($E776-$C776)*($A776-$C776)+INDEX(EfficiencyFunctions!D$2:D$206,$B776),0)</f>
        <v>0</v>
      </c>
      <c r="J776">
        <f>IF(ISNUMBER((IF($B776&lt;206,INDEX(EfficiencyFunctions!E$2:E$206,$B776+1),INDEX(EfficiencyFunctions!E$2:E$206,$B776))-INDEX(EfficiencyFunctions!E$2:E$206,$B776))/($E776-$C776)*($A776-$C776)+INDEX(EfficiencyFunctions!E$2:E$206,$B776)),(IF($B776&lt;206,INDEX(EfficiencyFunctions!E$2:E$206,$B776+1),INDEX(EfficiencyFunctions!E$2:E$206,$B776))-INDEX(EfficiencyFunctions!E$2:E$206,$B776))/($E776-$C776)*($A776-$C776)+INDEX(EfficiencyFunctions!E$2:E$206,$B776),0)</f>
        <v>0</v>
      </c>
      <c r="K776">
        <f>IF(ISNUMBER((IF($B776&lt;206,INDEX(EfficiencyFunctions!F$2:F$206,$B776+1),INDEX(EfficiencyFunctions!F$2:F$206,$B776))-INDEX(EfficiencyFunctions!F$2:F$206,$B776))/($E776-$C776)*($A776-$C776)+INDEX(EfficiencyFunctions!F$2:F$206,$B776)),(IF($B776&lt;206,INDEX(EfficiencyFunctions!F$2:F$206,$B776+1),INDEX(EfficiencyFunctions!F$2:F$206,$B776))-INDEX(EfficiencyFunctions!F$2:F$206,$B776))/($E776-$C776)*($A776-$C776)+INDEX(EfficiencyFunctions!F$2:F$206,$B776),0)</f>
        <v>0</v>
      </c>
      <c r="L776">
        <f t="shared" si="25"/>
        <v>0</v>
      </c>
      <c r="M776">
        <f>IF(ISNUMBER(MainDisplay!I776),MainDisplay!I776*MainDisplay!$A$5/(683*SUMPRODUCT('Interpolated data'!G$3:G$1003,'Interpolated data'!L$3:L$1003,MainDisplay!I$3:I$1003)),0)</f>
        <v>0</v>
      </c>
    </row>
    <row r="777" spans="1:13" x14ac:dyDescent="0.25">
      <c r="A777" t="str">
        <f>IF(ISNUMBER(MainDisplay!G777),MainDisplay!G777,"")</f>
        <v/>
      </c>
      <c r="B777" t="e">
        <f>MATCH($A777,EfficiencyFunctions!$A$2:$A$206,1)</f>
        <v>#N/A</v>
      </c>
      <c r="C777" t="e">
        <f>INDEX(EfficiencyFunctions!$A$2:$A$206,B777)</f>
        <v>#N/A</v>
      </c>
      <c r="D777" t="e">
        <f>INDEX(EfficiencyFunctions!$B$2:$B$206,B777)</f>
        <v>#N/A</v>
      </c>
      <c r="E777" t="e">
        <f>IF(B777&lt;206,INDEX(EfficiencyFunctions!$A$2:$A$206,B777+1),1000000)</f>
        <v>#N/A</v>
      </c>
      <c r="F777" t="e">
        <f>IF(B777&lt;206,INDEX(EfficiencyFunctions!$B$2:$B$206,B777+1),INDEX(EfficiencyFunctions!$B$2:$B$206,B777))</f>
        <v>#N/A</v>
      </c>
      <c r="G777">
        <f t="shared" si="24"/>
        <v>0</v>
      </c>
      <c r="H777">
        <f>IF(ISNUMBER((IF($B777&lt;206,INDEX(EfficiencyFunctions!C$2:C$206,$B777+1),INDEX(EfficiencyFunctions!C$2:C$206,$B777))-INDEX(EfficiencyFunctions!C$2:C$206,$B777))/($E777-$C777)*($A777-$C777)+INDEX(EfficiencyFunctions!C$2:C$206,$B777)),(IF($B777&lt;206,INDEX(EfficiencyFunctions!C$2:C$206,$B777+1),INDEX(EfficiencyFunctions!C$2:C$206,$B777))-INDEX(EfficiencyFunctions!C$2:C$206,$B777))/($E777-$C777)*($A777-$C777)+INDEX(EfficiencyFunctions!C$2:C$206,$B777),0)</f>
        <v>0</v>
      </c>
      <c r="I777">
        <f>IF(ISNUMBER((IF($B777&lt;206,INDEX(EfficiencyFunctions!D$2:D$206,$B777+1),INDEX(EfficiencyFunctions!D$2:D$206,$B777))-INDEX(EfficiencyFunctions!D$2:D$206,$B777))/($E777-$C777)*($A777-$C777)+INDEX(EfficiencyFunctions!D$2:D$206,$B777)),(IF($B777&lt;206,INDEX(EfficiencyFunctions!D$2:D$206,$B777+1),INDEX(EfficiencyFunctions!D$2:D$206,$B777))-INDEX(EfficiencyFunctions!D$2:D$206,$B777))/($E777-$C777)*($A777-$C777)+INDEX(EfficiencyFunctions!D$2:D$206,$B777),0)</f>
        <v>0</v>
      </c>
      <c r="J777">
        <f>IF(ISNUMBER((IF($B777&lt;206,INDEX(EfficiencyFunctions!E$2:E$206,$B777+1),INDEX(EfficiencyFunctions!E$2:E$206,$B777))-INDEX(EfficiencyFunctions!E$2:E$206,$B777))/($E777-$C777)*($A777-$C777)+INDEX(EfficiencyFunctions!E$2:E$206,$B777)),(IF($B777&lt;206,INDEX(EfficiencyFunctions!E$2:E$206,$B777+1),INDEX(EfficiencyFunctions!E$2:E$206,$B777))-INDEX(EfficiencyFunctions!E$2:E$206,$B777))/($E777-$C777)*($A777-$C777)+INDEX(EfficiencyFunctions!E$2:E$206,$B777),0)</f>
        <v>0</v>
      </c>
      <c r="K777">
        <f>IF(ISNUMBER((IF($B777&lt;206,INDEX(EfficiencyFunctions!F$2:F$206,$B777+1),INDEX(EfficiencyFunctions!F$2:F$206,$B777))-INDEX(EfficiencyFunctions!F$2:F$206,$B777))/($E777-$C777)*($A777-$C777)+INDEX(EfficiencyFunctions!F$2:F$206,$B777)),(IF($B777&lt;206,INDEX(EfficiencyFunctions!F$2:F$206,$B777+1),INDEX(EfficiencyFunctions!F$2:F$206,$B777))-INDEX(EfficiencyFunctions!F$2:F$206,$B777))/($E777-$C777)*($A777-$C777)+INDEX(EfficiencyFunctions!F$2:F$206,$B777),0)</f>
        <v>0</v>
      </c>
      <c r="L777">
        <f t="shared" si="25"/>
        <v>0</v>
      </c>
      <c r="M777">
        <f>IF(ISNUMBER(MainDisplay!I777),MainDisplay!I777*MainDisplay!$A$5/(683*SUMPRODUCT('Interpolated data'!G$3:G$1003,'Interpolated data'!L$3:L$1003,MainDisplay!I$3:I$1003)),0)</f>
        <v>0</v>
      </c>
    </row>
    <row r="778" spans="1:13" x14ac:dyDescent="0.25">
      <c r="A778" t="str">
        <f>IF(ISNUMBER(MainDisplay!G778),MainDisplay!G778,"")</f>
        <v/>
      </c>
      <c r="B778" t="e">
        <f>MATCH($A778,EfficiencyFunctions!$A$2:$A$206,1)</f>
        <v>#N/A</v>
      </c>
      <c r="C778" t="e">
        <f>INDEX(EfficiencyFunctions!$A$2:$A$206,B778)</f>
        <v>#N/A</v>
      </c>
      <c r="D778" t="e">
        <f>INDEX(EfficiencyFunctions!$B$2:$B$206,B778)</f>
        <v>#N/A</v>
      </c>
      <c r="E778" t="e">
        <f>IF(B778&lt;206,INDEX(EfficiencyFunctions!$A$2:$A$206,B778+1),1000000)</f>
        <v>#N/A</v>
      </c>
      <c r="F778" t="e">
        <f>IF(B778&lt;206,INDEX(EfficiencyFunctions!$B$2:$B$206,B778+1),INDEX(EfficiencyFunctions!$B$2:$B$206,B778))</f>
        <v>#N/A</v>
      </c>
      <c r="G778">
        <f t="shared" si="24"/>
        <v>0</v>
      </c>
      <c r="H778">
        <f>IF(ISNUMBER((IF($B778&lt;206,INDEX(EfficiencyFunctions!C$2:C$206,$B778+1),INDEX(EfficiencyFunctions!C$2:C$206,$B778))-INDEX(EfficiencyFunctions!C$2:C$206,$B778))/($E778-$C778)*($A778-$C778)+INDEX(EfficiencyFunctions!C$2:C$206,$B778)),(IF($B778&lt;206,INDEX(EfficiencyFunctions!C$2:C$206,$B778+1),INDEX(EfficiencyFunctions!C$2:C$206,$B778))-INDEX(EfficiencyFunctions!C$2:C$206,$B778))/($E778-$C778)*($A778-$C778)+INDEX(EfficiencyFunctions!C$2:C$206,$B778),0)</f>
        <v>0</v>
      </c>
      <c r="I778">
        <f>IF(ISNUMBER((IF($B778&lt;206,INDEX(EfficiencyFunctions!D$2:D$206,$B778+1),INDEX(EfficiencyFunctions!D$2:D$206,$B778))-INDEX(EfficiencyFunctions!D$2:D$206,$B778))/($E778-$C778)*($A778-$C778)+INDEX(EfficiencyFunctions!D$2:D$206,$B778)),(IF($B778&lt;206,INDEX(EfficiencyFunctions!D$2:D$206,$B778+1),INDEX(EfficiencyFunctions!D$2:D$206,$B778))-INDEX(EfficiencyFunctions!D$2:D$206,$B778))/($E778-$C778)*($A778-$C778)+INDEX(EfficiencyFunctions!D$2:D$206,$B778),0)</f>
        <v>0</v>
      </c>
      <c r="J778">
        <f>IF(ISNUMBER((IF($B778&lt;206,INDEX(EfficiencyFunctions!E$2:E$206,$B778+1),INDEX(EfficiencyFunctions!E$2:E$206,$B778))-INDEX(EfficiencyFunctions!E$2:E$206,$B778))/($E778-$C778)*($A778-$C778)+INDEX(EfficiencyFunctions!E$2:E$206,$B778)),(IF($B778&lt;206,INDEX(EfficiencyFunctions!E$2:E$206,$B778+1),INDEX(EfficiencyFunctions!E$2:E$206,$B778))-INDEX(EfficiencyFunctions!E$2:E$206,$B778))/($E778-$C778)*($A778-$C778)+INDEX(EfficiencyFunctions!E$2:E$206,$B778),0)</f>
        <v>0</v>
      </c>
      <c r="K778">
        <f>IF(ISNUMBER((IF($B778&lt;206,INDEX(EfficiencyFunctions!F$2:F$206,$B778+1),INDEX(EfficiencyFunctions!F$2:F$206,$B778))-INDEX(EfficiencyFunctions!F$2:F$206,$B778))/($E778-$C778)*($A778-$C778)+INDEX(EfficiencyFunctions!F$2:F$206,$B778)),(IF($B778&lt;206,INDEX(EfficiencyFunctions!F$2:F$206,$B778+1),INDEX(EfficiencyFunctions!F$2:F$206,$B778))-INDEX(EfficiencyFunctions!F$2:F$206,$B778))/($E778-$C778)*($A778-$C778)+INDEX(EfficiencyFunctions!F$2:F$206,$B778),0)</f>
        <v>0</v>
      </c>
      <c r="L778">
        <f t="shared" si="25"/>
        <v>0</v>
      </c>
      <c r="M778">
        <f>IF(ISNUMBER(MainDisplay!I778),MainDisplay!I778*MainDisplay!$A$5/(683*SUMPRODUCT('Interpolated data'!G$3:G$1003,'Interpolated data'!L$3:L$1003,MainDisplay!I$3:I$1003)),0)</f>
        <v>0</v>
      </c>
    </row>
    <row r="779" spans="1:13" x14ac:dyDescent="0.25">
      <c r="A779" t="str">
        <f>IF(ISNUMBER(MainDisplay!G779),MainDisplay!G779,"")</f>
        <v/>
      </c>
      <c r="B779" t="e">
        <f>MATCH($A779,EfficiencyFunctions!$A$2:$A$206,1)</f>
        <v>#N/A</v>
      </c>
      <c r="C779" t="e">
        <f>INDEX(EfficiencyFunctions!$A$2:$A$206,B779)</f>
        <v>#N/A</v>
      </c>
      <c r="D779" t="e">
        <f>INDEX(EfficiencyFunctions!$B$2:$B$206,B779)</f>
        <v>#N/A</v>
      </c>
      <c r="E779" t="e">
        <f>IF(B779&lt;206,INDEX(EfficiencyFunctions!$A$2:$A$206,B779+1),1000000)</f>
        <v>#N/A</v>
      </c>
      <c r="F779" t="e">
        <f>IF(B779&lt;206,INDEX(EfficiencyFunctions!$B$2:$B$206,B779+1),INDEX(EfficiencyFunctions!$B$2:$B$206,B779))</f>
        <v>#N/A</v>
      </c>
      <c r="G779">
        <f t="shared" si="24"/>
        <v>0</v>
      </c>
      <c r="H779">
        <f>IF(ISNUMBER((IF($B779&lt;206,INDEX(EfficiencyFunctions!C$2:C$206,$B779+1),INDEX(EfficiencyFunctions!C$2:C$206,$B779))-INDEX(EfficiencyFunctions!C$2:C$206,$B779))/($E779-$C779)*($A779-$C779)+INDEX(EfficiencyFunctions!C$2:C$206,$B779)),(IF($B779&lt;206,INDEX(EfficiencyFunctions!C$2:C$206,$B779+1),INDEX(EfficiencyFunctions!C$2:C$206,$B779))-INDEX(EfficiencyFunctions!C$2:C$206,$B779))/($E779-$C779)*($A779-$C779)+INDEX(EfficiencyFunctions!C$2:C$206,$B779),0)</f>
        <v>0</v>
      </c>
      <c r="I779">
        <f>IF(ISNUMBER((IF($B779&lt;206,INDEX(EfficiencyFunctions!D$2:D$206,$B779+1),INDEX(EfficiencyFunctions!D$2:D$206,$B779))-INDEX(EfficiencyFunctions!D$2:D$206,$B779))/($E779-$C779)*($A779-$C779)+INDEX(EfficiencyFunctions!D$2:D$206,$B779)),(IF($B779&lt;206,INDEX(EfficiencyFunctions!D$2:D$206,$B779+1),INDEX(EfficiencyFunctions!D$2:D$206,$B779))-INDEX(EfficiencyFunctions!D$2:D$206,$B779))/($E779-$C779)*($A779-$C779)+INDEX(EfficiencyFunctions!D$2:D$206,$B779),0)</f>
        <v>0</v>
      </c>
      <c r="J779">
        <f>IF(ISNUMBER((IF($B779&lt;206,INDEX(EfficiencyFunctions!E$2:E$206,$B779+1),INDEX(EfficiencyFunctions!E$2:E$206,$B779))-INDEX(EfficiencyFunctions!E$2:E$206,$B779))/($E779-$C779)*($A779-$C779)+INDEX(EfficiencyFunctions!E$2:E$206,$B779)),(IF($B779&lt;206,INDEX(EfficiencyFunctions!E$2:E$206,$B779+1),INDEX(EfficiencyFunctions!E$2:E$206,$B779))-INDEX(EfficiencyFunctions!E$2:E$206,$B779))/($E779-$C779)*($A779-$C779)+INDEX(EfficiencyFunctions!E$2:E$206,$B779),0)</f>
        <v>0</v>
      </c>
      <c r="K779">
        <f>IF(ISNUMBER((IF($B779&lt;206,INDEX(EfficiencyFunctions!F$2:F$206,$B779+1),INDEX(EfficiencyFunctions!F$2:F$206,$B779))-INDEX(EfficiencyFunctions!F$2:F$206,$B779))/($E779-$C779)*($A779-$C779)+INDEX(EfficiencyFunctions!F$2:F$206,$B779)),(IF($B779&lt;206,INDEX(EfficiencyFunctions!F$2:F$206,$B779+1),INDEX(EfficiencyFunctions!F$2:F$206,$B779))-INDEX(EfficiencyFunctions!F$2:F$206,$B779))/($E779-$C779)*($A779-$C779)+INDEX(EfficiencyFunctions!F$2:F$206,$B779),0)</f>
        <v>0</v>
      </c>
      <c r="L779">
        <f t="shared" si="25"/>
        <v>0</v>
      </c>
      <c r="M779">
        <f>IF(ISNUMBER(MainDisplay!I779),MainDisplay!I779*MainDisplay!$A$5/(683*SUMPRODUCT('Interpolated data'!G$3:G$1003,'Interpolated data'!L$3:L$1003,MainDisplay!I$3:I$1003)),0)</f>
        <v>0</v>
      </c>
    </row>
    <row r="780" spans="1:13" x14ac:dyDescent="0.25">
      <c r="A780" t="str">
        <f>IF(ISNUMBER(MainDisplay!G780),MainDisplay!G780,"")</f>
        <v/>
      </c>
      <c r="B780" t="e">
        <f>MATCH($A780,EfficiencyFunctions!$A$2:$A$206,1)</f>
        <v>#N/A</v>
      </c>
      <c r="C780" t="e">
        <f>INDEX(EfficiencyFunctions!$A$2:$A$206,B780)</f>
        <v>#N/A</v>
      </c>
      <c r="D780" t="e">
        <f>INDEX(EfficiencyFunctions!$B$2:$B$206,B780)</f>
        <v>#N/A</v>
      </c>
      <c r="E780" t="e">
        <f>IF(B780&lt;206,INDEX(EfficiencyFunctions!$A$2:$A$206,B780+1),1000000)</f>
        <v>#N/A</v>
      </c>
      <c r="F780" t="e">
        <f>IF(B780&lt;206,INDEX(EfficiencyFunctions!$B$2:$B$206,B780+1),INDEX(EfficiencyFunctions!$B$2:$B$206,B780))</f>
        <v>#N/A</v>
      </c>
      <c r="G780">
        <f t="shared" si="24"/>
        <v>0</v>
      </c>
      <c r="H780">
        <f>IF(ISNUMBER((IF($B780&lt;206,INDEX(EfficiencyFunctions!C$2:C$206,$B780+1),INDEX(EfficiencyFunctions!C$2:C$206,$B780))-INDEX(EfficiencyFunctions!C$2:C$206,$B780))/($E780-$C780)*($A780-$C780)+INDEX(EfficiencyFunctions!C$2:C$206,$B780)),(IF($B780&lt;206,INDEX(EfficiencyFunctions!C$2:C$206,$B780+1),INDEX(EfficiencyFunctions!C$2:C$206,$B780))-INDEX(EfficiencyFunctions!C$2:C$206,$B780))/($E780-$C780)*($A780-$C780)+INDEX(EfficiencyFunctions!C$2:C$206,$B780),0)</f>
        <v>0</v>
      </c>
      <c r="I780">
        <f>IF(ISNUMBER((IF($B780&lt;206,INDEX(EfficiencyFunctions!D$2:D$206,$B780+1),INDEX(EfficiencyFunctions!D$2:D$206,$B780))-INDEX(EfficiencyFunctions!D$2:D$206,$B780))/($E780-$C780)*($A780-$C780)+INDEX(EfficiencyFunctions!D$2:D$206,$B780)),(IF($B780&lt;206,INDEX(EfficiencyFunctions!D$2:D$206,$B780+1),INDEX(EfficiencyFunctions!D$2:D$206,$B780))-INDEX(EfficiencyFunctions!D$2:D$206,$B780))/($E780-$C780)*($A780-$C780)+INDEX(EfficiencyFunctions!D$2:D$206,$B780),0)</f>
        <v>0</v>
      </c>
      <c r="J780">
        <f>IF(ISNUMBER((IF($B780&lt;206,INDEX(EfficiencyFunctions!E$2:E$206,$B780+1),INDEX(EfficiencyFunctions!E$2:E$206,$B780))-INDEX(EfficiencyFunctions!E$2:E$206,$B780))/($E780-$C780)*($A780-$C780)+INDEX(EfficiencyFunctions!E$2:E$206,$B780)),(IF($B780&lt;206,INDEX(EfficiencyFunctions!E$2:E$206,$B780+1),INDEX(EfficiencyFunctions!E$2:E$206,$B780))-INDEX(EfficiencyFunctions!E$2:E$206,$B780))/($E780-$C780)*($A780-$C780)+INDEX(EfficiencyFunctions!E$2:E$206,$B780),0)</f>
        <v>0</v>
      </c>
      <c r="K780">
        <f>IF(ISNUMBER((IF($B780&lt;206,INDEX(EfficiencyFunctions!F$2:F$206,$B780+1),INDEX(EfficiencyFunctions!F$2:F$206,$B780))-INDEX(EfficiencyFunctions!F$2:F$206,$B780))/($E780-$C780)*($A780-$C780)+INDEX(EfficiencyFunctions!F$2:F$206,$B780)),(IF($B780&lt;206,INDEX(EfficiencyFunctions!F$2:F$206,$B780+1),INDEX(EfficiencyFunctions!F$2:F$206,$B780))-INDEX(EfficiencyFunctions!F$2:F$206,$B780))/($E780-$C780)*($A780-$C780)+INDEX(EfficiencyFunctions!F$2:F$206,$B780),0)</f>
        <v>0</v>
      </c>
      <c r="L780">
        <f t="shared" si="25"/>
        <v>0</v>
      </c>
      <c r="M780">
        <f>IF(ISNUMBER(MainDisplay!I780),MainDisplay!I780*MainDisplay!$A$5/(683*SUMPRODUCT('Interpolated data'!G$3:G$1003,'Interpolated data'!L$3:L$1003,MainDisplay!I$3:I$1003)),0)</f>
        <v>0</v>
      </c>
    </row>
    <row r="781" spans="1:13" x14ac:dyDescent="0.25">
      <c r="A781" t="str">
        <f>IF(ISNUMBER(MainDisplay!G781),MainDisplay!G781,"")</f>
        <v/>
      </c>
      <c r="B781" t="e">
        <f>MATCH($A781,EfficiencyFunctions!$A$2:$A$206,1)</f>
        <v>#N/A</v>
      </c>
      <c r="C781" t="e">
        <f>INDEX(EfficiencyFunctions!$A$2:$A$206,B781)</f>
        <v>#N/A</v>
      </c>
      <c r="D781" t="e">
        <f>INDEX(EfficiencyFunctions!$B$2:$B$206,B781)</f>
        <v>#N/A</v>
      </c>
      <c r="E781" t="e">
        <f>IF(B781&lt;206,INDEX(EfficiencyFunctions!$A$2:$A$206,B781+1),1000000)</f>
        <v>#N/A</v>
      </c>
      <c r="F781" t="e">
        <f>IF(B781&lt;206,INDEX(EfficiencyFunctions!$B$2:$B$206,B781+1),INDEX(EfficiencyFunctions!$B$2:$B$206,B781))</f>
        <v>#N/A</v>
      </c>
      <c r="G781">
        <f t="shared" si="24"/>
        <v>0</v>
      </c>
      <c r="H781">
        <f>IF(ISNUMBER((IF($B781&lt;206,INDEX(EfficiencyFunctions!C$2:C$206,$B781+1),INDEX(EfficiencyFunctions!C$2:C$206,$B781))-INDEX(EfficiencyFunctions!C$2:C$206,$B781))/($E781-$C781)*($A781-$C781)+INDEX(EfficiencyFunctions!C$2:C$206,$B781)),(IF($B781&lt;206,INDEX(EfficiencyFunctions!C$2:C$206,$B781+1),INDEX(EfficiencyFunctions!C$2:C$206,$B781))-INDEX(EfficiencyFunctions!C$2:C$206,$B781))/($E781-$C781)*($A781-$C781)+INDEX(EfficiencyFunctions!C$2:C$206,$B781),0)</f>
        <v>0</v>
      </c>
      <c r="I781">
        <f>IF(ISNUMBER((IF($B781&lt;206,INDEX(EfficiencyFunctions!D$2:D$206,$B781+1),INDEX(EfficiencyFunctions!D$2:D$206,$B781))-INDEX(EfficiencyFunctions!D$2:D$206,$B781))/($E781-$C781)*($A781-$C781)+INDEX(EfficiencyFunctions!D$2:D$206,$B781)),(IF($B781&lt;206,INDEX(EfficiencyFunctions!D$2:D$206,$B781+1),INDEX(EfficiencyFunctions!D$2:D$206,$B781))-INDEX(EfficiencyFunctions!D$2:D$206,$B781))/($E781-$C781)*($A781-$C781)+INDEX(EfficiencyFunctions!D$2:D$206,$B781),0)</f>
        <v>0</v>
      </c>
      <c r="J781">
        <f>IF(ISNUMBER((IF($B781&lt;206,INDEX(EfficiencyFunctions!E$2:E$206,$B781+1),INDEX(EfficiencyFunctions!E$2:E$206,$B781))-INDEX(EfficiencyFunctions!E$2:E$206,$B781))/($E781-$C781)*($A781-$C781)+INDEX(EfficiencyFunctions!E$2:E$206,$B781)),(IF($B781&lt;206,INDEX(EfficiencyFunctions!E$2:E$206,$B781+1),INDEX(EfficiencyFunctions!E$2:E$206,$B781))-INDEX(EfficiencyFunctions!E$2:E$206,$B781))/($E781-$C781)*($A781-$C781)+INDEX(EfficiencyFunctions!E$2:E$206,$B781),0)</f>
        <v>0</v>
      </c>
      <c r="K781">
        <f>IF(ISNUMBER((IF($B781&lt;206,INDEX(EfficiencyFunctions!F$2:F$206,$B781+1),INDEX(EfficiencyFunctions!F$2:F$206,$B781))-INDEX(EfficiencyFunctions!F$2:F$206,$B781))/($E781-$C781)*($A781-$C781)+INDEX(EfficiencyFunctions!F$2:F$206,$B781)),(IF($B781&lt;206,INDEX(EfficiencyFunctions!F$2:F$206,$B781+1),INDEX(EfficiencyFunctions!F$2:F$206,$B781))-INDEX(EfficiencyFunctions!F$2:F$206,$B781))/($E781-$C781)*($A781-$C781)+INDEX(EfficiencyFunctions!F$2:F$206,$B781),0)</f>
        <v>0</v>
      </c>
      <c r="L781">
        <f t="shared" si="25"/>
        <v>0</v>
      </c>
      <c r="M781">
        <f>IF(ISNUMBER(MainDisplay!I781),MainDisplay!I781*MainDisplay!$A$5/(683*SUMPRODUCT('Interpolated data'!G$3:G$1003,'Interpolated data'!L$3:L$1003,MainDisplay!I$3:I$1003)),0)</f>
        <v>0</v>
      </c>
    </row>
    <row r="782" spans="1:13" x14ac:dyDescent="0.25">
      <c r="A782" t="str">
        <f>IF(ISNUMBER(MainDisplay!G782),MainDisplay!G782,"")</f>
        <v/>
      </c>
      <c r="B782" t="e">
        <f>MATCH($A782,EfficiencyFunctions!$A$2:$A$206,1)</f>
        <v>#N/A</v>
      </c>
      <c r="C782" t="e">
        <f>INDEX(EfficiencyFunctions!$A$2:$A$206,B782)</f>
        <v>#N/A</v>
      </c>
      <c r="D782" t="e">
        <f>INDEX(EfficiencyFunctions!$B$2:$B$206,B782)</f>
        <v>#N/A</v>
      </c>
      <c r="E782" t="e">
        <f>IF(B782&lt;206,INDEX(EfficiencyFunctions!$A$2:$A$206,B782+1),1000000)</f>
        <v>#N/A</v>
      </c>
      <c r="F782" t="e">
        <f>IF(B782&lt;206,INDEX(EfficiencyFunctions!$B$2:$B$206,B782+1),INDEX(EfficiencyFunctions!$B$2:$B$206,B782))</f>
        <v>#N/A</v>
      </c>
      <c r="G782">
        <f t="shared" si="24"/>
        <v>0</v>
      </c>
      <c r="H782">
        <f>IF(ISNUMBER((IF($B782&lt;206,INDEX(EfficiencyFunctions!C$2:C$206,$B782+1),INDEX(EfficiencyFunctions!C$2:C$206,$B782))-INDEX(EfficiencyFunctions!C$2:C$206,$B782))/($E782-$C782)*($A782-$C782)+INDEX(EfficiencyFunctions!C$2:C$206,$B782)),(IF($B782&lt;206,INDEX(EfficiencyFunctions!C$2:C$206,$B782+1),INDEX(EfficiencyFunctions!C$2:C$206,$B782))-INDEX(EfficiencyFunctions!C$2:C$206,$B782))/($E782-$C782)*($A782-$C782)+INDEX(EfficiencyFunctions!C$2:C$206,$B782),0)</f>
        <v>0</v>
      </c>
      <c r="I782">
        <f>IF(ISNUMBER((IF($B782&lt;206,INDEX(EfficiencyFunctions!D$2:D$206,$B782+1),INDEX(EfficiencyFunctions!D$2:D$206,$B782))-INDEX(EfficiencyFunctions!D$2:D$206,$B782))/($E782-$C782)*($A782-$C782)+INDEX(EfficiencyFunctions!D$2:D$206,$B782)),(IF($B782&lt;206,INDEX(EfficiencyFunctions!D$2:D$206,$B782+1),INDEX(EfficiencyFunctions!D$2:D$206,$B782))-INDEX(EfficiencyFunctions!D$2:D$206,$B782))/($E782-$C782)*($A782-$C782)+INDEX(EfficiencyFunctions!D$2:D$206,$B782),0)</f>
        <v>0</v>
      </c>
      <c r="J782">
        <f>IF(ISNUMBER((IF($B782&lt;206,INDEX(EfficiencyFunctions!E$2:E$206,$B782+1),INDEX(EfficiencyFunctions!E$2:E$206,$B782))-INDEX(EfficiencyFunctions!E$2:E$206,$B782))/($E782-$C782)*($A782-$C782)+INDEX(EfficiencyFunctions!E$2:E$206,$B782)),(IF($B782&lt;206,INDEX(EfficiencyFunctions!E$2:E$206,$B782+1),INDEX(EfficiencyFunctions!E$2:E$206,$B782))-INDEX(EfficiencyFunctions!E$2:E$206,$B782))/($E782-$C782)*($A782-$C782)+INDEX(EfficiencyFunctions!E$2:E$206,$B782),0)</f>
        <v>0</v>
      </c>
      <c r="K782">
        <f>IF(ISNUMBER((IF($B782&lt;206,INDEX(EfficiencyFunctions!F$2:F$206,$B782+1),INDEX(EfficiencyFunctions!F$2:F$206,$B782))-INDEX(EfficiencyFunctions!F$2:F$206,$B782))/($E782-$C782)*($A782-$C782)+INDEX(EfficiencyFunctions!F$2:F$206,$B782)),(IF($B782&lt;206,INDEX(EfficiencyFunctions!F$2:F$206,$B782+1),INDEX(EfficiencyFunctions!F$2:F$206,$B782))-INDEX(EfficiencyFunctions!F$2:F$206,$B782))/($E782-$C782)*($A782-$C782)+INDEX(EfficiencyFunctions!F$2:F$206,$B782),0)</f>
        <v>0</v>
      </c>
      <c r="L782">
        <f t="shared" si="25"/>
        <v>0</v>
      </c>
      <c r="M782">
        <f>IF(ISNUMBER(MainDisplay!I782),MainDisplay!I782*MainDisplay!$A$5/(683*SUMPRODUCT('Interpolated data'!G$3:G$1003,'Interpolated data'!L$3:L$1003,MainDisplay!I$3:I$1003)),0)</f>
        <v>0</v>
      </c>
    </row>
    <row r="783" spans="1:13" x14ac:dyDescent="0.25">
      <c r="A783" t="str">
        <f>IF(ISNUMBER(MainDisplay!G783),MainDisplay!G783,"")</f>
        <v/>
      </c>
      <c r="B783" t="e">
        <f>MATCH($A783,EfficiencyFunctions!$A$2:$A$206,1)</f>
        <v>#N/A</v>
      </c>
      <c r="C783" t="e">
        <f>INDEX(EfficiencyFunctions!$A$2:$A$206,B783)</f>
        <v>#N/A</v>
      </c>
      <c r="D783" t="e">
        <f>INDEX(EfficiencyFunctions!$B$2:$B$206,B783)</f>
        <v>#N/A</v>
      </c>
      <c r="E783" t="e">
        <f>IF(B783&lt;206,INDEX(EfficiencyFunctions!$A$2:$A$206,B783+1),1000000)</f>
        <v>#N/A</v>
      </c>
      <c r="F783" t="e">
        <f>IF(B783&lt;206,INDEX(EfficiencyFunctions!$B$2:$B$206,B783+1),INDEX(EfficiencyFunctions!$B$2:$B$206,B783))</f>
        <v>#N/A</v>
      </c>
      <c r="G783">
        <f t="shared" si="24"/>
        <v>0</v>
      </c>
      <c r="H783">
        <f>IF(ISNUMBER((IF($B783&lt;206,INDEX(EfficiencyFunctions!C$2:C$206,$B783+1),INDEX(EfficiencyFunctions!C$2:C$206,$B783))-INDEX(EfficiencyFunctions!C$2:C$206,$B783))/($E783-$C783)*($A783-$C783)+INDEX(EfficiencyFunctions!C$2:C$206,$B783)),(IF($B783&lt;206,INDEX(EfficiencyFunctions!C$2:C$206,$B783+1),INDEX(EfficiencyFunctions!C$2:C$206,$B783))-INDEX(EfficiencyFunctions!C$2:C$206,$B783))/($E783-$C783)*($A783-$C783)+INDEX(EfficiencyFunctions!C$2:C$206,$B783),0)</f>
        <v>0</v>
      </c>
      <c r="I783">
        <f>IF(ISNUMBER((IF($B783&lt;206,INDEX(EfficiencyFunctions!D$2:D$206,$B783+1),INDEX(EfficiencyFunctions!D$2:D$206,$B783))-INDEX(EfficiencyFunctions!D$2:D$206,$B783))/($E783-$C783)*($A783-$C783)+INDEX(EfficiencyFunctions!D$2:D$206,$B783)),(IF($B783&lt;206,INDEX(EfficiencyFunctions!D$2:D$206,$B783+1),INDEX(EfficiencyFunctions!D$2:D$206,$B783))-INDEX(EfficiencyFunctions!D$2:D$206,$B783))/($E783-$C783)*($A783-$C783)+INDEX(EfficiencyFunctions!D$2:D$206,$B783),0)</f>
        <v>0</v>
      </c>
      <c r="J783">
        <f>IF(ISNUMBER((IF($B783&lt;206,INDEX(EfficiencyFunctions!E$2:E$206,$B783+1),INDEX(EfficiencyFunctions!E$2:E$206,$B783))-INDEX(EfficiencyFunctions!E$2:E$206,$B783))/($E783-$C783)*($A783-$C783)+INDEX(EfficiencyFunctions!E$2:E$206,$B783)),(IF($B783&lt;206,INDEX(EfficiencyFunctions!E$2:E$206,$B783+1),INDEX(EfficiencyFunctions!E$2:E$206,$B783))-INDEX(EfficiencyFunctions!E$2:E$206,$B783))/($E783-$C783)*($A783-$C783)+INDEX(EfficiencyFunctions!E$2:E$206,$B783),0)</f>
        <v>0</v>
      </c>
      <c r="K783">
        <f>IF(ISNUMBER((IF($B783&lt;206,INDEX(EfficiencyFunctions!F$2:F$206,$B783+1),INDEX(EfficiencyFunctions!F$2:F$206,$B783))-INDEX(EfficiencyFunctions!F$2:F$206,$B783))/($E783-$C783)*($A783-$C783)+INDEX(EfficiencyFunctions!F$2:F$206,$B783)),(IF($B783&lt;206,INDEX(EfficiencyFunctions!F$2:F$206,$B783+1),INDEX(EfficiencyFunctions!F$2:F$206,$B783))-INDEX(EfficiencyFunctions!F$2:F$206,$B783))/($E783-$C783)*($A783-$C783)+INDEX(EfficiencyFunctions!F$2:F$206,$B783),0)</f>
        <v>0</v>
      </c>
      <c r="L783">
        <f t="shared" si="25"/>
        <v>0</v>
      </c>
      <c r="M783">
        <f>IF(ISNUMBER(MainDisplay!I783),MainDisplay!I783*MainDisplay!$A$5/(683*SUMPRODUCT('Interpolated data'!G$3:G$1003,'Interpolated data'!L$3:L$1003,MainDisplay!I$3:I$1003)),0)</f>
        <v>0</v>
      </c>
    </row>
    <row r="784" spans="1:13" x14ac:dyDescent="0.25">
      <c r="A784" t="str">
        <f>IF(ISNUMBER(MainDisplay!G784),MainDisplay!G784,"")</f>
        <v/>
      </c>
      <c r="B784" t="e">
        <f>MATCH($A784,EfficiencyFunctions!$A$2:$A$206,1)</f>
        <v>#N/A</v>
      </c>
      <c r="C784" t="e">
        <f>INDEX(EfficiencyFunctions!$A$2:$A$206,B784)</f>
        <v>#N/A</v>
      </c>
      <c r="D784" t="e">
        <f>INDEX(EfficiencyFunctions!$B$2:$B$206,B784)</f>
        <v>#N/A</v>
      </c>
      <c r="E784" t="e">
        <f>IF(B784&lt;206,INDEX(EfficiencyFunctions!$A$2:$A$206,B784+1),1000000)</f>
        <v>#N/A</v>
      </c>
      <c r="F784" t="e">
        <f>IF(B784&lt;206,INDEX(EfficiencyFunctions!$B$2:$B$206,B784+1),INDEX(EfficiencyFunctions!$B$2:$B$206,B784))</f>
        <v>#N/A</v>
      </c>
      <c r="G784">
        <f t="shared" si="24"/>
        <v>0</v>
      </c>
      <c r="H784">
        <f>IF(ISNUMBER((IF($B784&lt;206,INDEX(EfficiencyFunctions!C$2:C$206,$B784+1),INDEX(EfficiencyFunctions!C$2:C$206,$B784))-INDEX(EfficiencyFunctions!C$2:C$206,$B784))/($E784-$C784)*($A784-$C784)+INDEX(EfficiencyFunctions!C$2:C$206,$B784)),(IF($B784&lt;206,INDEX(EfficiencyFunctions!C$2:C$206,$B784+1),INDEX(EfficiencyFunctions!C$2:C$206,$B784))-INDEX(EfficiencyFunctions!C$2:C$206,$B784))/($E784-$C784)*($A784-$C784)+INDEX(EfficiencyFunctions!C$2:C$206,$B784),0)</f>
        <v>0</v>
      </c>
      <c r="I784">
        <f>IF(ISNUMBER((IF($B784&lt;206,INDEX(EfficiencyFunctions!D$2:D$206,$B784+1),INDEX(EfficiencyFunctions!D$2:D$206,$B784))-INDEX(EfficiencyFunctions!D$2:D$206,$B784))/($E784-$C784)*($A784-$C784)+INDEX(EfficiencyFunctions!D$2:D$206,$B784)),(IF($B784&lt;206,INDEX(EfficiencyFunctions!D$2:D$206,$B784+1),INDEX(EfficiencyFunctions!D$2:D$206,$B784))-INDEX(EfficiencyFunctions!D$2:D$206,$B784))/($E784-$C784)*($A784-$C784)+INDEX(EfficiencyFunctions!D$2:D$206,$B784),0)</f>
        <v>0</v>
      </c>
      <c r="J784">
        <f>IF(ISNUMBER((IF($B784&lt;206,INDEX(EfficiencyFunctions!E$2:E$206,$B784+1),INDEX(EfficiencyFunctions!E$2:E$206,$B784))-INDEX(EfficiencyFunctions!E$2:E$206,$B784))/($E784-$C784)*($A784-$C784)+INDEX(EfficiencyFunctions!E$2:E$206,$B784)),(IF($B784&lt;206,INDEX(EfficiencyFunctions!E$2:E$206,$B784+1),INDEX(EfficiencyFunctions!E$2:E$206,$B784))-INDEX(EfficiencyFunctions!E$2:E$206,$B784))/($E784-$C784)*($A784-$C784)+INDEX(EfficiencyFunctions!E$2:E$206,$B784),0)</f>
        <v>0</v>
      </c>
      <c r="K784">
        <f>IF(ISNUMBER((IF($B784&lt;206,INDEX(EfficiencyFunctions!F$2:F$206,$B784+1),INDEX(EfficiencyFunctions!F$2:F$206,$B784))-INDEX(EfficiencyFunctions!F$2:F$206,$B784))/($E784-$C784)*($A784-$C784)+INDEX(EfficiencyFunctions!F$2:F$206,$B784)),(IF($B784&lt;206,INDEX(EfficiencyFunctions!F$2:F$206,$B784+1),INDEX(EfficiencyFunctions!F$2:F$206,$B784))-INDEX(EfficiencyFunctions!F$2:F$206,$B784))/($E784-$C784)*($A784-$C784)+INDEX(EfficiencyFunctions!F$2:F$206,$B784),0)</f>
        <v>0</v>
      </c>
      <c r="L784">
        <f t="shared" si="25"/>
        <v>0</v>
      </c>
      <c r="M784">
        <f>IF(ISNUMBER(MainDisplay!I784),MainDisplay!I784*MainDisplay!$A$5/(683*SUMPRODUCT('Interpolated data'!G$3:G$1003,'Interpolated data'!L$3:L$1003,MainDisplay!I$3:I$1003)),0)</f>
        <v>0</v>
      </c>
    </row>
    <row r="785" spans="1:13" x14ac:dyDescent="0.25">
      <c r="A785" t="str">
        <f>IF(ISNUMBER(MainDisplay!G785),MainDisplay!G785,"")</f>
        <v/>
      </c>
      <c r="B785" t="e">
        <f>MATCH($A785,EfficiencyFunctions!$A$2:$A$206,1)</f>
        <v>#N/A</v>
      </c>
      <c r="C785" t="e">
        <f>INDEX(EfficiencyFunctions!$A$2:$A$206,B785)</f>
        <v>#N/A</v>
      </c>
      <c r="D785" t="e">
        <f>INDEX(EfficiencyFunctions!$B$2:$B$206,B785)</f>
        <v>#N/A</v>
      </c>
      <c r="E785" t="e">
        <f>IF(B785&lt;206,INDEX(EfficiencyFunctions!$A$2:$A$206,B785+1),1000000)</f>
        <v>#N/A</v>
      </c>
      <c r="F785" t="e">
        <f>IF(B785&lt;206,INDEX(EfficiencyFunctions!$B$2:$B$206,B785+1),INDEX(EfficiencyFunctions!$B$2:$B$206,B785))</f>
        <v>#N/A</v>
      </c>
      <c r="G785">
        <f t="shared" si="24"/>
        <v>0</v>
      </c>
      <c r="H785">
        <f>IF(ISNUMBER((IF($B785&lt;206,INDEX(EfficiencyFunctions!C$2:C$206,$B785+1),INDEX(EfficiencyFunctions!C$2:C$206,$B785))-INDEX(EfficiencyFunctions!C$2:C$206,$B785))/($E785-$C785)*($A785-$C785)+INDEX(EfficiencyFunctions!C$2:C$206,$B785)),(IF($B785&lt;206,INDEX(EfficiencyFunctions!C$2:C$206,$B785+1),INDEX(EfficiencyFunctions!C$2:C$206,$B785))-INDEX(EfficiencyFunctions!C$2:C$206,$B785))/($E785-$C785)*($A785-$C785)+INDEX(EfficiencyFunctions!C$2:C$206,$B785),0)</f>
        <v>0</v>
      </c>
      <c r="I785">
        <f>IF(ISNUMBER((IF($B785&lt;206,INDEX(EfficiencyFunctions!D$2:D$206,$B785+1),INDEX(EfficiencyFunctions!D$2:D$206,$B785))-INDEX(EfficiencyFunctions!D$2:D$206,$B785))/($E785-$C785)*($A785-$C785)+INDEX(EfficiencyFunctions!D$2:D$206,$B785)),(IF($B785&lt;206,INDEX(EfficiencyFunctions!D$2:D$206,$B785+1),INDEX(EfficiencyFunctions!D$2:D$206,$B785))-INDEX(EfficiencyFunctions!D$2:D$206,$B785))/($E785-$C785)*($A785-$C785)+INDEX(EfficiencyFunctions!D$2:D$206,$B785),0)</f>
        <v>0</v>
      </c>
      <c r="J785">
        <f>IF(ISNUMBER((IF($B785&lt;206,INDEX(EfficiencyFunctions!E$2:E$206,$B785+1),INDEX(EfficiencyFunctions!E$2:E$206,$B785))-INDEX(EfficiencyFunctions!E$2:E$206,$B785))/($E785-$C785)*($A785-$C785)+INDEX(EfficiencyFunctions!E$2:E$206,$B785)),(IF($B785&lt;206,INDEX(EfficiencyFunctions!E$2:E$206,$B785+1),INDEX(EfficiencyFunctions!E$2:E$206,$B785))-INDEX(EfficiencyFunctions!E$2:E$206,$B785))/($E785-$C785)*($A785-$C785)+INDEX(EfficiencyFunctions!E$2:E$206,$B785),0)</f>
        <v>0</v>
      </c>
      <c r="K785">
        <f>IF(ISNUMBER((IF($B785&lt;206,INDEX(EfficiencyFunctions!F$2:F$206,$B785+1),INDEX(EfficiencyFunctions!F$2:F$206,$B785))-INDEX(EfficiencyFunctions!F$2:F$206,$B785))/($E785-$C785)*($A785-$C785)+INDEX(EfficiencyFunctions!F$2:F$206,$B785)),(IF($B785&lt;206,INDEX(EfficiencyFunctions!F$2:F$206,$B785+1),INDEX(EfficiencyFunctions!F$2:F$206,$B785))-INDEX(EfficiencyFunctions!F$2:F$206,$B785))/($E785-$C785)*($A785-$C785)+INDEX(EfficiencyFunctions!F$2:F$206,$B785),0)</f>
        <v>0</v>
      </c>
      <c r="L785">
        <f t="shared" si="25"/>
        <v>0</v>
      </c>
      <c r="M785">
        <f>IF(ISNUMBER(MainDisplay!I785),MainDisplay!I785*MainDisplay!$A$5/(683*SUMPRODUCT('Interpolated data'!G$3:G$1003,'Interpolated data'!L$3:L$1003,MainDisplay!I$3:I$1003)),0)</f>
        <v>0</v>
      </c>
    </row>
    <row r="786" spans="1:13" x14ac:dyDescent="0.25">
      <c r="A786" t="str">
        <f>IF(ISNUMBER(MainDisplay!G786),MainDisplay!G786,"")</f>
        <v/>
      </c>
      <c r="B786" t="e">
        <f>MATCH($A786,EfficiencyFunctions!$A$2:$A$206,1)</f>
        <v>#N/A</v>
      </c>
      <c r="C786" t="e">
        <f>INDEX(EfficiencyFunctions!$A$2:$A$206,B786)</f>
        <v>#N/A</v>
      </c>
      <c r="D786" t="e">
        <f>INDEX(EfficiencyFunctions!$B$2:$B$206,B786)</f>
        <v>#N/A</v>
      </c>
      <c r="E786" t="e">
        <f>IF(B786&lt;206,INDEX(EfficiencyFunctions!$A$2:$A$206,B786+1),1000000)</f>
        <v>#N/A</v>
      </c>
      <c r="F786" t="e">
        <f>IF(B786&lt;206,INDEX(EfficiencyFunctions!$B$2:$B$206,B786+1),INDEX(EfficiencyFunctions!$B$2:$B$206,B786))</f>
        <v>#N/A</v>
      </c>
      <c r="G786">
        <f t="shared" si="24"/>
        <v>0</v>
      </c>
      <c r="H786">
        <f>IF(ISNUMBER((IF($B786&lt;206,INDEX(EfficiencyFunctions!C$2:C$206,$B786+1),INDEX(EfficiencyFunctions!C$2:C$206,$B786))-INDEX(EfficiencyFunctions!C$2:C$206,$B786))/($E786-$C786)*($A786-$C786)+INDEX(EfficiencyFunctions!C$2:C$206,$B786)),(IF($B786&lt;206,INDEX(EfficiencyFunctions!C$2:C$206,$B786+1),INDEX(EfficiencyFunctions!C$2:C$206,$B786))-INDEX(EfficiencyFunctions!C$2:C$206,$B786))/($E786-$C786)*($A786-$C786)+INDEX(EfficiencyFunctions!C$2:C$206,$B786),0)</f>
        <v>0</v>
      </c>
      <c r="I786">
        <f>IF(ISNUMBER((IF($B786&lt;206,INDEX(EfficiencyFunctions!D$2:D$206,$B786+1),INDEX(EfficiencyFunctions!D$2:D$206,$B786))-INDEX(EfficiencyFunctions!D$2:D$206,$B786))/($E786-$C786)*($A786-$C786)+INDEX(EfficiencyFunctions!D$2:D$206,$B786)),(IF($B786&lt;206,INDEX(EfficiencyFunctions!D$2:D$206,$B786+1),INDEX(EfficiencyFunctions!D$2:D$206,$B786))-INDEX(EfficiencyFunctions!D$2:D$206,$B786))/($E786-$C786)*($A786-$C786)+INDEX(EfficiencyFunctions!D$2:D$206,$B786),0)</f>
        <v>0</v>
      </c>
      <c r="J786">
        <f>IF(ISNUMBER((IF($B786&lt;206,INDEX(EfficiencyFunctions!E$2:E$206,$B786+1),INDEX(EfficiencyFunctions!E$2:E$206,$B786))-INDEX(EfficiencyFunctions!E$2:E$206,$B786))/($E786-$C786)*($A786-$C786)+INDEX(EfficiencyFunctions!E$2:E$206,$B786)),(IF($B786&lt;206,INDEX(EfficiencyFunctions!E$2:E$206,$B786+1),INDEX(EfficiencyFunctions!E$2:E$206,$B786))-INDEX(EfficiencyFunctions!E$2:E$206,$B786))/($E786-$C786)*($A786-$C786)+INDEX(EfficiencyFunctions!E$2:E$206,$B786),0)</f>
        <v>0</v>
      </c>
      <c r="K786">
        <f>IF(ISNUMBER((IF($B786&lt;206,INDEX(EfficiencyFunctions!F$2:F$206,$B786+1),INDEX(EfficiencyFunctions!F$2:F$206,$B786))-INDEX(EfficiencyFunctions!F$2:F$206,$B786))/($E786-$C786)*($A786-$C786)+INDEX(EfficiencyFunctions!F$2:F$206,$B786)),(IF($B786&lt;206,INDEX(EfficiencyFunctions!F$2:F$206,$B786+1),INDEX(EfficiencyFunctions!F$2:F$206,$B786))-INDEX(EfficiencyFunctions!F$2:F$206,$B786))/($E786-$C786)*($A786-$C786)+INDEX(EfficiencyFunctions!F$2:F$206,$B786),0)</f>
        <v>0</v>
      </c>
      <c r="L786">
        <f t="shared" si="25"/>
        <v>0</v>
      </c>
      <c r="M786">
        <f>IF(ISNUMBER(MainDisplay!I786),MainDisplay!I786*MainDisplay!$A$5/(683*SUMPRODUCT('Interpolated data'!G$3:G$1003,'Interpolated data'!L$3:L$1003,MainDisplay!I$3:I$1003)),0)</f>
        <v>0</v>
      </c>
    </row>
    <row r="787" spans="1:13" x14ac:dyDescent="0.25">
      <c r="A787" t="str">
        <f>IF(ISNUMBER(MainDisplay!G787),MainDisplay!G787,"")</f>
        <v/>
      </c>
      <c r="B787" t="e">
        <f>MATCH($A787,EfficiencyFunctions!$A$2:$A$206,1)</f>
        <v>#N/A</v>
      </c>
      <c r="C787" t="e">
        <f>INDEX(EfficiencyFunctions!$A$2:$A$206,B787)</f>
        <v>#N/A</v>
      </c>
      <c r="D787" t="e">
        <f>INDEX(EfficiencyFunctions!$B$2:$B$206,B787)</f>
        <v>#N/A</v>
      </c>
      <c r="E787" t="e">
        <f>IF(B787&lt;206,INDEX(EfficiencyFunctions!$A$2:$A$206,B787+1),1000000)</f>
        <v>#N/A</v>
      </c>
      <c r="F787" t="e">
        <f>IF(B787&lt;206,INDEX(EfficiencyFunctions!$B$2:$B$206,B787+1),INDEX(EfficiencyFunctions!$B$2:$B$206,B787))</f>
        <v>#N/A</v>
      </c>
      <c r="G787">
        <f t="shared" si="24"/>
        <v>0</v>
      </c>
      <c r="H787">
        <f>IF(ISNUMBER((IF($B787&lt;206,INDEX(EfficiencyFunctions!C$2:C$206,$B787+1),INDEX(EfficiencyFunctions!C$2:C$206,$B787))-INDEX(EfficiencyFunctions!C$2:C$206,$B787))/($E787-$C787)*($A787-$C787)+INDEX(EfficiencyFunctions!C$2:C$206,$B787)),(IF($B787&lt;206,INDEX(EfficiencyFunctions!C$2:C$206,$B787+1),INDEX(EfficiencyFunctions!C$2:C$206,$B787))-INDEX(EfficiencyFunctions!C$2:C$206,$B787))/($E787-$C787)*($A787-$C787)+INDEX(EfficiencyFunctions!C$2:C$206,$B787),0)</f>
        <v>0</v>
      </c>
      <c r="I787">
        <f>IF(ISNUMBER((IF($B787&lt;206,INDEX(EfficiencyFunctions!D$2:D$206,$B787+1),INDEX(EfficiencyFunctions!D$2:D$206,$B787))-INDEX(EfficiencyFunctions!D$2:D$206,$B787))/($E787-$C787)*($A787-$C787)+INDEX(EfficiencyFunctions!D$2:D$206,$B787)),(IF($B787&lt;206,INDEX(EfficiencyFunctions!D$2:D$206,$B787+1),INDEX(EfficiencyFunctions!D$2:D$206,$B787))-INDEX(EfficiencyFunctions!D$2:D$206,$B787))/($E787-$C787)*($A787-$C787)+INDEX(EfficiencyFunctions!D$2:D$206,$B787),0)</f>
        <v>0</v>
      </c>
      <c r="J787">
        <f>IF(ISNUMBER((IF($B787&lt;206,INDEX(EfficiencyFunctions!E$2:E$206,$B787+1),INDEX(EfficiencyFunctions!E$2:E$206,$B787))-INDEX(EfficiencyFunctions!E$2:E$206,$B787))/($E787-$C787)*($A787-$C787)+INDEX(EfficiencyFunctions!E$2:E$206,$B787)),(IF($B787&lt;206,INDEX(EfficiencyFunctions!E$2:E$206,$B787+1),INDEX(EfficiencyFunctions!E$2:E$206,$B787))-INDEX(EfficiencyFunctions!E$2:E$206,$B787))/($E787-$C787)*($A787-$C787)+INDEX(EfficiencyFunctions!E$2:E$206,$B787),0)</f>
        <v>0</v>
      </c>
      <c r="K787">
        <f>IF(ISNUMBER((IF($B787&lt;206,INDEX(EfficiencyFunctions!F$2:F$206,$B787+1),INDEX(EfficiencyFunctions!F$2:F$206,$B787))-INDEX(EfficiencyFunctions!F$2:F$206,$B787))/($E787-$C787)*($A787-$C787)+INDEX(EfficiencyFunctions!F$2:F$206,$B787)),(IF($B787&lt;206,INDEX(EfficiencyFunctions!F$2:F$206,$B787+1),INDEX(EfficiencyFunctions!F$2:F$206,$B787))-INDEX(EfficiencyFunctions!F$2:F$206,$B787))/($E787-$C787)*($A787-$C787)+INDEX(EfficiencyFunctions!F$2:F$206,$B787),0)</f>
        <v>0</v>
      </c>
      <c r="L787">
        <f t="shared" si="25"/>
        <v>0</v>
      </c>
      <c r="M787">
        <f>IF(ISNUMBER(MainDisplay!I787),MainDisplay!I787*MainDisplay!$A$5/(683*SUMPRODUCT('Interpolated data'!G$3:G$1003,'Interpolated data'!L$3:L$1003,MainDisplay!I$3:I$1003)),0)</f>
        <v>0</v>
      </c>
    </row>
    <row r="788" spans="1:13" x14ac:dyDescent="0.25">
      <c r="A788" t="str">
        <f>IF(ISNUMBER(MainDisplay!G788),MainDisplay!G788,"")</f>
        <v/>
      </c>
      <c r="B788" t="e">
        <f>MATCH($A788,EfficiencyFunctions!$A$2:$A$206,1)</f>
        <v>#N/A</v>
      </c>
      <c r="C788" t="e">
        <f>INDEX(EfficiencyFunctions!$A$2:$A$206,B788)</f>
        <v>#N/A</v>
      </c>
      <c r="D788" t="e">
        <f>INDEX(EfficiencyFunctions!$B$2:$B$206,B788)</f>
        <v>#N/A</v>
      </c>
      <c r="E788" t="e">
        <f>IF(B788&lt;206,INDEX(EfficiencyFunctions!$A$2:$A$206,B788+1),1000000)</f>
        <v>#N/A</v>
      </c>
      <c r="F788" t="e">
        <f>IF(B788&lt;206,INDEX(EfficiencyFunctions!$B$2:$B$206,B788+1),INDEX(EfficiencyFunctions!$B$2:$B$206,B788))</f>
        <v>#N/A</v>
      </c>
      <c r="G788">
        <f t="shared" si="24"/>
        <v>0</v>
      </c>
      <c r="H788">
        <f>IF(ISNUMBER((IF($B788&lt;206,INDEX(EfficiencyFunctions!C$2:C$206,$B788+1),INDEX(EfficiencyFunctions!C$2:C$206,$B788))-INDEX(EfficiencyFunctions!C$2:C$206,$B788))/($E788-$C788)*($A788-$C788)+INDEX(EfficiencyFunctions!C$2:C$206,$B788)),(IF($B788&lt;206,INDEX(EfficiencyFunctions!C$2:C$206,$B788+1),INDEX(EfficiencyFunctions!C$2:C$206,$B788))-INDEX(EfficiencyFunctions!C$2:C$206,$B788))/($E788-$C788)*($A788-$C788)+INDEX(EfficiencyFunctions!C$2:C$206,$B788),0)</f>
        <v>0</v>
      </c>
      <c r="I788">
        <f>IF(ISNUMBER((IF($B788&lt;206,INDEX(EfficiencyFunctions!D$2:D$206,$B788+1),INDEX(EfficiencyFunctions!D$2:D$206,$B788))-INDEX(EfficiencyFunctions!D$2:D$206,$B788))/($E788-$C788)*($A788-$C788)+INDEX(EfficiencyFunctions!D$2:D$206,$B788)),(IF($B788&lt;206,INDEX(EfficiencyFunctions!D$2:D$206,$B788+1),INDEX(EfficiencyFunctions!D$2:D$206,$B788))-INDEX(EfficiencyFunctions!D$2:D$206,$B788))/($E788-$C788)*($A788-$C788)+INDEX(EfficiencyFunctions!D$2:D$206,$B788),0)</f>
        <v>0</v>
      </c>
      <c r="J788">
        <f>IF(ISNUMBER((IF($B788&lt;206,INDEX(EfficiencyFunctions!E$2:E$206,$B788+1),INDEX(EfficiencyFunctions!E$2:E$206,$B788))-INDEX(EfficiencyFunctions!E$2:E$206,$B788))/($E788-$C788)*($A788-$C788)+INDEX(EfficiencyFunctions!E$2:E$206,$B788)),(IF($B788&lt;206,INDEX(EfficiencyFunctions!E$2:E$206,$B788+1),INDEX(EfficiencyFunctions!E$2:E$206,$B788))-INDEX(EfficiencyFunctions!E$2:E$206,$B788))/($E788-$C788)*($A788-$C788)+INDEX(EfficiencyFunctions!E$2:E$206,$B788),0)</f>
        <v>0</v>
      </c>
      <c r="K788">
        <f>IF(ISNUMBER((IF($B788&lt;206,INDEX(EfficiencyFunctions!F$2:F$206,$B788+1),INDEX(EfficiencyFunctions!F$2:F$206,$B788))-INDEX(EfficiencyFunctions!F$2:F$206,$B788))/($E788-$C788)*($A788-$C788)+INDEX(EfficiencyFunctions!F$2:F$206,$B788)),(IF($B788&lt;206,INDEX(EfficiencyFunctions!F$2:F$206,$B788+1),INDEX(EfficiencyFunctions!F$2:F$206,$B788))-INDEX(EfficiencyFunctions!F$2:F$206,$B788))/($E788-$C788)*($A788-$C788)+INDEX(EfficiencyFunctions!F$2:F$206,$B788),0)</f>
        <v>0</v>
      </c>
      <c r="L788">
        <f t="shared" si="25"/>
        <v>0</v>
      </c>
      <c r="M788">
        <f>IF(ISNUMBER(MainDisplay!I788),MainDisplay!I788*MainDisplay!$A$5/(683*SUMPRODUCT('Interpolated data'!G$3:G$1003,'Interpolated data'!L$3:L$1003,MainDisplay!I$3:I$1003)),0)</f>
        <v>0</v>
      </c>
    </row>
    <row r="789" spans="1:13" x14ac:dyDescent="0.25">
      <c r="A789" t="str">
        <f>IF(ISNUMBER(MainDisplay!G789),MainDisplay!G789,"")</f>
        <v/>
      </c>
      <c r="B789" t="e">
        <f>MATCH($A789,EfficiencyFunctions!$A$2:$A$206,1)</f>
        <v>#N/A</v>
      </c>
      <c r="C789" t="e">
        <f>INDEX(EfficiencyFunctions!$A$2:$A$206,B789)</f>
        <v>#N/A</v>
      </c>
      <c r="D789" t="e">
        <f>INDEX(EfficiencyFunctions!$B$2:$B$206,B789)</f>
        <v>#N/A</v>
      </c>
      <c r="E789" t="e">
        <f>IF(B789&lt;206,INDEX(EfficiencyFunctions!$A$2:$A$206,B789+1),1000000)</f>
        <v>#N/A</v>
      </c>
      <c r="F789" t="e">
        <f>IF(B789&lt;206,INDEX(EfficiencyFunctions!$B$2:$B$206,B789+1),INDEX(EfficiencyFunctions!$B$2:$B$206,B789))</f>
        <v>#N/A</v>
      </c>
      <c r="G789">
        <f t="shared" si="24"/>
        <v>0</v>
      </c>
      <c r="H789">
        <f>IF(ISNUMBER((IF($B789&lt;206,INDEX(EfficiencyFunctions!C$2:C$206,$B789+1),INDEX(EfficiencyFunctions!C$2:C$206,$B789))-INDEX(EfficiencyFunctions!C$2:C$206,$B789))/($E789-$C789)*($A789-$C789)+INDEX(EfficiencyFunctions!C$2:C$206,$B789)),(IF($B789&lt;206,INDEX(EfficiencyFunctions!C$2:C$206,$B789+1),INDEX(EfficiencyFunctions!C$2:C$206,$B789))-INDEX(EfficiencyFunctions!C$2:C$206,$B789))/($E789-$C789)*($A789-$C789)+INDEX(EfficiencyFunctions!C$2:C$206,$B789),0)</f>
        <v>0</v>
      </c>
      <c r="I789">
        <f>IF(ISNUMBER((IF($B789&lt;206,INDEX(EfficiencyFunctions!D$2:D$206,$B789+1),INDEX(EfficiencyFunctions!D$2:D$206,$B789))-INDEX(EfficiencyFunctions!D$2:D$206,$B789))/($E789-$C789)*($A789-$C789)+INDEX(EfficiencyFunctions!D$2:D$206,$B789)),(IF($B789&lt;206,INDEX(EfficiencyFunctions!D$2:D$206,$B789+1),INDEX(EfficiencyFunctions!D$2:D$206,$B789))-INDEX(EfficiencyFunctions!D$2:D$206,$B789))/($E789-$C789)*($A789-$C789)+INDEX(EfficiencyFunctions!D$2:D$206,$B789),0)</f>
        <v>0</v>
      </c>
      <c r="J789">
        <f>IF(ISNUMBER((IF($B789&lt;206,INDEX(EfficiencyFunctions!E$2:E$206,$B789+1),INDEX(EfficiencyFunctions!E$2:E$206,$B789))-INDEX(EfficiencyFunctions!E$2:E$206,$B789))/($E789-$C789)*($A789-$C789)+INDEX(EfficiencyFunctions!E$2:E$206,$B789)),(IF($B789&lt;206,INDEX(EfficiencyFunctions!E$2:E$206,$B789+1),INDEX(EfficiencyFunctions!E$2:E$206,$B789))-INDEX(EfficiencyFunctions!E$2:E$206,$B789))/($E789-$C789)*($A789-$C789)+INDEX(EfficiencyFunctions!E$2:E$206,$B789),0)</f>
        <v>0</v>
      </c>
      <c r="K789">
        <f>IF(ISNUMBER((IF($B789&lt;206,INDEX(EfficiencyFunctions!F$2:F$206,$B789+1),INDEX(EfficiencyFunctions!F$2:F$206,$B789))-INDEX(EfficiencyFunctions!F$2:F$206,$B789))/($E789-$C789)*($A789-$C789)+INDEX(EfficiencyFunctions!F$2:F$206,$B789)),(IF($B789&lt;206,INDEX(EfficiencyFunctions!F$2:F$206,$B789+1),INDEX(EfficiencyFunctions!F$2:F$206,$B789))-INDEX(EfficiencyFunctions!F$2:F$206,$B789))/($E789-$C789)*($A789-$C789)+INDEX(EfficiencyFunctions!F$2:F$206,$B789),0)</f>
        <v>0</v>
      </c>
      <c r="L789">
        <f t="shared" si="25"/>
        <v>0</v>
      </c>
      <c r="M789">
        <f>IF(ISNUMBER(MainDisplay!I789),MainDisplay!I789*MainDisplay!$A$5/(683*SUMPRODUCT('Interpolated data'!G$3:G$1003,'Interpolated data'!L$3:L$1003,MainDisplay!I$3:I$1003)),0)</f>
        <v>0</v>
      </c>
    </row>
    <row r="790" spans="1:13" x14ac:dyDescent="0.25">
      <c r="A790" t="str">
        <f>IF(ISNUMBER(MainDisplay!G790),MainDisplay!G790,"")</f>
        <v/>
      </c>
      <c r="B790" t="e">
        <f>MATCH($A790,EfficiencyFunctions!$A$2:$A$206,1)</f>
        <v>#N/A</v>
      </c>
      <c r="C790" t="e">
        <f>INDEX(EfficiencyFunctions!$A$2:$A$206,B790)</f>
        <v>#N/A</v>
      </c>
      <c r="D790" t="e">
        <f>INDEX(EfficiencyFunctions!$B$2:$B$206,B790)</f>
        <v>#N/A</v>
      </c>
      <c r="E790" t="e">
        <f>IF(B790&lt;206,INDEX(EfficiencyFunctions!$A$2:$A$206,B790+1),1000000)</f>
        <v>#N/A</v>
      </c>
      <c r="F790" t="e">
        <f>IF(B790&lt;206,INDEX(EfficiencyFunctions!$B$2:$B$206,B790+1),INDEX(EfficiencyFunctions!$B$2:$B$206,B790))</f>
        <v>#N/A</v>
      </c>
      <c r="G790">
        <f t="shared" si="24"/>
        <v>0</v>
      </c>
      <c r="H790">
        <f>IF(ISNUMBER((IF($B790&lt;206,INDEX(EfficiencyFunctions!C$2:C$206,$B790+1),INDEX(EfficiencyFunctions!C$2:C$206,$B790))-INDEX(EfficiencyFunctions!C$2:C$206,$B790))/($E790-$C790)*($A790-$C790)+INDEX(EfficiencyFunctions!C$2:C$206,$B790)),(IF($B790&lt;206,INDEX(EfficiencyFunctions!C$2:C$206,$B790+1),INDEX(EfficiencyFunctions!C$2:C$206,$B790))-INDEX(EfficiencyFunctions!C$2:C$206,$B790))/($E790-$C790)*($A790-$C790)+INDEX(EfficiencyFunctions!C$2:C$206,$B790),0)</f>
        <v>0</v>
      </c>
      <c r="I790">
        <f>IF(ISNUMBER((IF($B790&lt;206,INDEX(EfficiencyFunctions!D$2:D$206,$B790+1),INDEX(EfficiencyFunctions!D$2:D$206,$B790))-INDEX(EfficiencyFunctions!D$2:D$206,$B790))/($E790-$C790)*($A790-$C790)+INDEX(EfficiencyFunctions!D$2:D$206,$B790)),(IF($B790&lt;206,INDEX(EfficiencyFunctions!D$2:D$206,$B790+1),INDEX(EfficiencyFunctions!D$2:D$206,$B790))-INDEX(EfficiencyFunctions!D$2:D$206,$B790))/($E790-$C790)*($A790-$C790)+INDEX(EfficiencyFunctions!D$2:D$206,$B790),0)</f>
        <v>0</v>
      </c>
      <c r="J790">
        <f>IF(ISNUMBER((IF($B790&lt;206,INDEX(EfficiencyFunctions!E$2:E$206,$B790+1),INDEX(EfficiencyFunctions!E$2:E$206,$B790))-INDEX(EfficiencyFunctions!E$2:E$206,$B790))/($E790-$C790)*($A790-$C790)+INDEX(EfficiencyFunctions!E$2:E$206,$B790)),(IF($B790&lt;206,INDEX(EfficiencyFunctions!E$2:E$206,$B790+1),INDEX(EfficiencyFunctions!E$2:E$206,$B790))-INDEX(EfficiencyFunctions!E$2:E$206,$B790))/($E790-$C790)*($A790-$C790)+INDEX(EfficiencyFunctions!E$2:E$206,$B790),0)</f>
        <v>0</v>
      </c>
      <c r="K790">
        <f>IF(ISNUMBER((IF($B790&lt;206,INDEX(EfficiencyFunctions!F$2:F$206,$B790+1),INDEX(EfficiencyFunctions!F$2:F$206,$B790))-INDEX(EfficiencyFunctions!F$2:F$206,$B790))/($E790-$C790)*($A790-$C790)+INDEX(EfficiencyFunctions!F$2:F$206,$B790)),(IF($B790&lt;206,INDEX(EfficiencyFunctions!F$2:F$206,$B790+1),INDEX(EfficiencyFunctions!F$2:F$206,$B790))-INDEX(EfficiencyFunctions!F$2:F$206,$B790))/($E790-$C790)*($A790-$C790)+INDEX(EfficiencyFunctions!F$2:F$206,$B790),0)</f>
        <v>0</v>
      </c>
      <c r="L790">
        <f t="shared" si="25"/>
        <v>0</v>
      </c>
      <c r="M790">
        <f>IF(ISNUMBER(MainDisplay!I790),MainDisplay!I790*MainDisplay!$A$5/(683*SUMPRODUCT('Interpolated data'!G$3:G$1003,'Interpolated data'!L$3:L$1003,MainDisplay!I$3:I$1003)),0)</f>
        <v>0</v>
      </c>
    </row>
    <row r="791" spans="1:13" x14ac:dyDescent="0.25">
      <c r="A791" t="str">
        <f>IF(ISNUMBER(MainDisplay!G791),MainDisplay!G791,"")</f>
        <v/>
      </c>
      <c r="B791" t="e">
        <f>MATCH($A791,EfficiencyFunctions!$A$2:$A$206,1)</f>
        <v>#N/A</v>
      </c>
      <c r="C791" t="e">
        <f>INDEX(EfficiencyFunctions!$A$2:$A$206,B791)</f>
        <v>#N/A</v>
      </c>
      <c r="D791" t="e">
        <f>INDEX(EfficiencyFunctions!$B$2:$B$206,B791)</f>
        <v>#N/A</v>
      </c>
      <c r="E791" t="e">
        <f>IF(B791&lt;206,INDEX(EfficiencyFunctions!$A$2:$A$206,B791+1),1000000)</f>
        <v>#N/A</v>
      </c>
      <c r="F791" t="e">
        <f>IF(B791&lt;206,INDEX(EfficiencyFunctions!$B$2:$B$206,B791+1),INDEX(EfficiencyFunctions!$B$2:$B$206,B791))</f>
        <v>#N/A</v>
      </c>
      <c r="G791">
        <f t="shared" si="24"/>
        <v>0</v>
      </c>
      <c r="H791">
        <f>IF(ISNUMBER((IF($B791&lt;206,INDEX(EfficiencyFunctions!C$2:C$206,$B791+1),INDEX(EfficiencyFunctions!C$2:C$206,$B791))-INDEX(EfficiencyFunctions!C$2:C$206,$B791))/($E791-$C791)*($A791-$C791)+INDEX(EfficiencyFunctions!C$2:C$206,$B791)),(IF($B791&lt;206,INDEX(EfficiencyFunctions!C$2:C$206,$B791+1),INDEX(EfficiencyFunctions!C$2:C$206,$B791))-INDEX(EfficiencyFunctions!C$2:C$206,$B791))/($E791-$C791)*($A791-$C791)+INDEX(EfficiencyFunctions!C$2:C$206,$B791),0)</f>
        <v>0</v>
      </c>
      <c r="I791">
        <f>IF(ISNUMBER((IF($B791&lt;206,INDEX(EfficiencyFunctions!D$2:D$206,$B791+1),INDEX(EfficiencyFunctions!D$2:D$206,$B791))-INDEX(EfficiencyFunctions!D$2:D$206,$B791))/($E791-$C791)*($A791-$C791)+INDEX(EfficiencyFunctions!D$2:D$206,$B791)),(IF($B791&lt;206,INDEX(EfficiencyFunctions!D$2:D$206,$B791+1),INDEX(EfficiencyFunctions!D$2:D$206,$B791))-INDEX(EfficiencyFunctions!D$2:D$206,$B791))/($E791-$C791)*($A791-$C791)+INDEX(EfficiencyFunctions!D$2:D$206,$B791),0)</f>
        <v>0</v>
      </c>
      <c r="J791">
        <f>IF(ISNUMBER((IF($B791&lt;206,INDEX(EfficiencyFunctions!E$2:E$206,$B791+1),INDEX(EfficiencyFunctions!E$2:E$206,$B791))-INDEX(EfficiencyFunctions!E$2:E$206,$B791))/($E791-$C791)*($A791-$C791)+INDEX(EfficiencyFunctions!E$2:E$206,$B791)),(IF($B791&lt;206,INDEX(EfficiencyFunctions!E$2:E$206,$B791+1),INDEX(EfficiencyFunctions!E$2:E$206,$B791))-INDEX(EfficiencyFunctions!E$2:E$206,$B791))/($E791-$C791)*($A791-$C791)+INDEX(EfficiencyFunctions!E$2:E$206,$B791),0)</f>
        <v>0</v>
      </c>
      <c r="K791">
        <f>IF(ISNUMBER((IF($B791&lt;206,INDEX(EfficiencyFunctions!F$2:F$206,$B791+1),INDEX(EfficiencyFunctions!F$2:F$206,$B791))-INDEX(EfficiencyFunctions!F$2:F$206,$B791))/($E791-$C791)*($A791-$C791)+INDEX(EfficiencyFunctions!F$2:F$206,$B791)),(IF($B791&lt;206,INDEX(EfficiencyFunctions!F$2:F$206,$B791+1),INDEX(EfficiencyFunctions!F$2:F$206,$B791))-INDEX(EfficiencyFunctions!F$2:F$206,$B791))/($E791-$C791)*($A791-$C791)+INDEX(EfficiencyFunctions!F$2:F$206,$B791),0)</f>
        <v>0</v>
      </c>
      <c r="L791">
        <f t="shared" si="25"/>
        <v>0</v>
      </c>
      <c r="M791">
        <f>IF(ISNUMBER(MainDisplay!I791),MainDisplay!I791*MainDisplay!$A$5/(683*SUMPRODUCT('Interpolated data'!G$3:G$1003,'Interpolated data'!L$3:L$1003,MainDisplay!I$3:I$1003)),0)</f>
        <v>0</v>
      </c>
    </row>
    <row r="792" spans="1:13" x14ac:dyDescent="0.25">
      <c r="A792" t="str">
        <f>IF(ISNUMBER(MainDisplay!G792),MainDisplay!G792,"")</f>
        <v/>
      </c>
      <c r="B792" t="e">
        <f>MATCH($A792,EfficiencyFunctions!$A$2:$A$206,1)</f>
        <v>#N/A</v>
      </c>
      <c r="C792" t="e">
        <f>INDEX(EfficiencyFunctions!$A$2:$A$206,B792)</f>
        <v>#N/A</v>
      </c>
      <c r="D792" t="e">
        <f>INDEX(EfficiencyFunctions!$B$2:$B$206,B792)</f>
        <v>#N/A</v>
      </c>
      <c r="E792" t="e">
        <f>IF(B792&lt;206,INDEX(EfficiencyFunctions!$A$2:$A$206,B792+1),1000000)</f>
        <v>#N/A</v>
      </c>
      <c r="F792" t="e">
        <f>IF(B792&lt;206,INDEX(EfficiencyFunctions!$B$2:$B$206,B792+1),INDEX(EfficiencyFunctions!$B$2:$B$206,B792))</f>
        <v>#N/A</v>
      </c>
      <c r="G792">
        <f t="shared" si="24"/>
        <v>0</v>
      </c>
      <c r="H792">
        <f>IF(ISNUMBER((IF($B792&lt;206,INDEX(EfficiencyFunctions!C$2:C$206,$B792+1),INDEX(EfficiencyFunctions!C$2:C$206,$B792))-INDEX(EfficiencyFunctions!C$2:C$206,$B792))/($E792-$C792)*($A792-$C792)+INDEX(EfficiencyFunctions!C$2:C$206,$B792)),(IF($B792&lt;206,INDEX(EfficiencyFunctions!C$2:C$206,$B792+1),INDEX(EfficiencyFunctions!C$2:C$206,$B792))-INDEX(EfficiencyFunctions!C$2:C$206,$B792))/($E792-$C792)*($A792-$C792)+INDEX(EfficiencyFunctions!C$2:C$206,$B792),0)</f>
        <v>0</v>
      </c>
      <c r="I792">
        <f>IF(ISNUMBER((IF($B792&lt;206,INDEX(EfficiencyFunctions!D$2:D$206,$B792+1),INDEX(EfficiencyFunctions!D$2:D$206,$B792))-INDEX(EfficiencyFunctions!D$2:D$206,$B792))/($E792-$C792)*($A792-$C792)+INDEX(EfficiencyFunctions!D$2:D$206,$B792)),(IF($B792&lt;206,INDEX(EfficiencyFunctions!D$2:D$206,$B792+1),INDEX(EfficiencyFunctions!D$2:D$206,$B792))-INDEX(EfficiencyFunctions!D$2:D$206,$B792))/($E792-$C792)*($A792-$C792)+INDEX(EfficiencyFunctions!D$2:D$206,$B792),0)</f>
        <v>0</v>
      </c>
      <c r="J792">
        <f>IF(ISNUMBER((IF($B792&lt;206,INDEX(EfficiencyFunctions!E$2:E$206,$B792+1),INDEX(EfficiencyFunctions!E$2:E$206,$B792))-INDEX(EfficiencyFunctions!E$2:E$206,$B792))/($E792-$C792)*($A792-$C792)+INDEX(EfficiencyFunctions!E$2:E$206,$B792)),(IF($B792&lt;206,INDEX(EfficiencyFunctions!E$2:E$206,$B792+1),INDEX(EfficiencyFunctions!E$2:E$206,$B792))-INDEX(EfficiencyFunctions!E$2:E$206,$B792))/($E792-$C792)*($A792-$C792)+INDEX(EfficiencyFunctions!E$2:E$206,$B792),0)</f>
        <v>0</v>
      </c>
      <c r="K792">
        <f>IF(ISNUMBER((IF($B792&lt;206,INDEX(EfficiencyFunctions!F$2:F$206,$B792+1),INDEX(EfficiencyFunctions!F$2:F$206,$B792))-INDEX(EfficiencyFunctions!F$2:F$206,$B792))/($E792-$C792)*($A792-$C792)+INDEX(EfficiencyFunctions!F$2:F$206,$B792)),(IF($B792&lt;206,INDEX(EfficiencyFunctions!F$2:F$206,$B792+1),INDEX(EfficiencyFunctions!F$2:F$206,$B792))-INDEX(EfficiencyFunctions!F$2:F$206,$B792))/($E792-$C792)*($A792-$C792)+INDEX(EfficiencyFunctions!F$2:F$206,$B792),0)</f>
        <v>0</v>
      </c>
      <c r="L792">
        <f t="shared" si="25"/>
        <v>0</v>
      </c>
      <c r="M792">
        <f>IF(ISNUMBER(MainDisplay!I792),MainDisplay!I792*MainDisplay!$A$5/(683*SUMPRODUCT('Interpolated data'!G$3:G$1003,'Interpolated data'!L$3:L$1003,MainDisplay!I$3:I$1003)),0)</f>
        <v>0</v>
      </c>
    </row>
    <row r="793" spans="1:13" x14ac:dyDescent="0.25">
      <c r="A793" t="str">
        <f>IF(ISNUMBER(MainDisplay!G793),MainDisplay!G793,"")</f>
        <v/>
      </c>
      <c r="B793" t="e">
        <f>MATCH($A793,EfficiencyFunctions!$A$2:$A$206,1)</f>
        <v>#N/A</v>
      </c>
      <c r="C793" t="e">
        <f>INDEX(EfficiencyFunctions!$A$2:$A$206,B793)</f>
        <v>#N/A</v>
      </c>
      <c r="D793" t="e">
        <f>INDEX(EfficiencyFunctions!$B$2:$B$206,B793)</f>
        <v>#N/A</v>
      </c>
      <c r="E793" t="e">
        <f>IF(B793&lt;206,INDEX(EfficiencyFunctions!$A$2:$A$206,B793+1),1000000)</f>
        <v>#N/A</v>
      </c>
      <c r="F793" t="e">
        <f>IF(B793&lt;206,INDEX(EfficiencyFunctions!$B$2:$B$206,B793+1),INDEX(EfficiencyFunctions!$B$2:$B$206,B793))</f>
        <v>#N/A</v>
      </c>
      <c r="G793">
        <f t="shared" si="24"/>
        <v>0</v>
      </c>
      <c r="H793">
        <f>IF(ISNUMBER((IF($B793&lt;206,INDEX(EfficiencyFunctions!C$2:C$206,$B793+1),INDEX(EfficiencyFunctions!C$2:C$206,$B793))-INDEX(EfficiencyFunctions!C$2:C$206,$B793))/($E793-$C793)*($A793-$C793)+INDEX(EfficiencyFunctions!C$2:C$206,$B793)),(IF($B793&lt;206,INDEX(EfficiencyFunctions!C$2:C$206,$B793+1),INDEX(EfficiencyFunctions!C$2:C$206,$B793))-INDEX(EfficiencyFunctions!C$2:C$206,$B793))/($E793-$C793)*($A793-$C793)+INDEX(EfficiencyFunctions!C$2:C$206,$B793),0)</f>
        <v>0</v>
      </c>
      <c r="I793">
        <f>IF(ISNUMBER((IF($B793&lt;206,INDEX(EfficiencyFunctions!D$2:D$206,$B793+1),INDEX(EfficiencyFunctions!D$2:D$206,$B793))-INDEX(EfficiencyFunctions!D$2:D$206,$B793))/($E793-$C793)*($A793-$C793)+INDEX(EfficiencyFunctions!D$2:D$206,$B793)),(IF($B793&lt;206,INDEX(EfficiencyFunctions!D$2:D$206,$B793+1),INDEX(EfficiencyFunctions!D$2:D$206,$B793))-INDEX(EfficiencyFunctions!D$2:D$206,$B793))/($E793-$C793)*($A793-$C793)+INDEX(EfficiencyFunctions!D$2:D$206,$B793),0)</f>
        <v>0</v>
      </c>
      <c r="J793">
        <f>IF(ISNUMBER((IF($B793&lt;206,INDEX(EfficiencyFunctions!E$2:E$206,$B793+1),INDEX(EfficiencyFunctions!E$2:E$206,$B793))-INDEX(EfficiencyFunctions!E$2:E$206,$B793))/($E793-$C793)*($A793-$C793)+INDEX(EfficiencyFunctions!E$2:E$206,$B793)),(IF($B793&lt;206,INDEX(EfficiencyFunctions!E$2:E$206,$B793+1),INDEX(EfficiencyFunctions!E$2:E$206,$B793))-INDEX(EfficiencyFunctions!E$2:E$206,$B793))/($E793-$C793)*($A793-$C793)+INDEX(EfficiencyFunctions!E$2:E$206,$B793),0)</f>
        <v>0</v>
      </c>
      <c r="K793">
        <f>IF(ISNUMBER((IF($B793&lt;206,INDEX(EfficiencyFunctions!F$2:F$206,$B793+1),INDEX(EfficiencyFunctions!F$2:F$206,$B793))-INDEX(EfficiencyFunctions!F$2:F$206,$B793))/($E793-$C793)*($A793-$C793)+INDEX(EfficiencyFunctions!F$2:F$206,$B793)),(IF($B793&lt;206,INDEX(EfficiencyFunctions!F$2:F$206,$B793+1),INDEX(EfficiencyFunctions!F$2:F$206,$B793))-INDEX(EfficiencyFunctions!F$2:F$206,$B793))/($E793-$C793)*($A793-$C793)+INDEX(EfficiencyFunctions!F$2:F$206,$B793),0)</f>
        <v>0</v>
      </c>
      <c r="L793">
        <f t="shared" si="25"/>
        <v>0</v>
      </c>
      <c r="M793">
        <f>IF(ISNUMBER(MainDisplay!I793),MainDisplay!I793*MainDisplay!$A$5/(683*SUMPRODUCT('Interpolated data'!G$3:G$1003,'Interpolated data'!L$3:L$1003,MainDisplay!I$3:I$1003)),0)</f>
        <v>0</v>
      </c>
    </row>
    <row r="794" spans="1:13" x14ac:dyDescent="0.25">
      <c r="A794" t="str">
        <f>IF(ISNUMBER(MainDisplay!G794),MainDisplay!G794,"")</f>
        <v/>
      </c>
      <c r="B794" t="e">
        <f>MATCH($A794,EfficiencyFunctions!$A$2:$A$206,1)</f>
        <v>#N/A</v>
      </c>
      <c r="C794" t="e">
        <f>INDEX(EfficiencyFunctions!$A$2:$A$206,B794)</f>
        <v>#N/A</v>
      </c>
      <c r="D794" t="e">
        <f>INDEX(EfficiencyFunctions!$B$2:$B$206,B794)</f>
        <v>#N/A</v>
      </c>
      <c r="E794" t="e">
        <f>IF(B794&lt;206,INDEX(EfficiencyFunctions!$A$2:$A$206,B794+1),1000000)</f>
        <v>#N/A</v>
      </c>
      <c r="F794" t="e">
        <f>IF(B794&lt;206,INDEX(EfficiencyFunctions!$B$2:$B$206,B794+1),INDEX(EfficiencyFunctions!$B$2:$B$206,B794))</f>
        <v>#N/A</v>
      </c>
      <c r="G794">
        <f t="shared" si="24"/>
        <v>0</v>
      </c>
      <c r="H794">
        <f>IF(ISNUMBER((IF($B794&lt;206,INDEX(EfficiencyFunctions!C$2:C$206,$B794+1),INDEX(EfficiencyFunctions!C$2:C$206,$B794))-INDEX(EfficiencyFunctions!C$2:C$206,$B794))/($E794-$C794)*($A794-$C794)+INDEX(EfficiencyFunctions!C$2:C$206,$B794)),(IF($B794&lt;206,INDEX(EfficiencyFunctions!C$2:C$206,$B794+1),INDEX(EfficiencyFunctions!C$2:C$206,$B794))-INDEX(EfficiencyFunctions!C$2:C$206,$B794))/($E794-$C794)*($A794-$C794)+INDEX(EfficiencyFunctions!C$2:C$206,$B794),0)</f>
        <v>0</v>
      </c>
      <c r="I794">
        <f>IF(ISNUMBER((IF($B794&lt;206,INDEX(EfficiencyFunctions!D$2:D$206,$B794+1),INDEX(EfficiencyFunctions!D$2:D$206,$B794))-INDEX(EfficiencyFunctions!D$2:D$206,$B794))/($E794-$C794)*($A794-$C794)+INDEX(EfficiencyFunctions!D$2:D$206,$B794)),(IF($B794&lt;206,INDEX(EfficiencyFunctions!D$2:D$206,$B794+1),INDEX(EfficiencyFunctions!D$2:D$206,$B794))-INDEX(EfficiencyFunctions!D$2:D$206,$B794))/($E794-$C794)*($A794-$C794)+INDEX(EfficiencyFunctions!D$2:D$206,$B794),0)</f>
        <v>0</v>
      </c>
      <c r="J794">
        <f>IF(ISNUMBER((IF($B794&lt;206,INDEX(EfficiencyFunctions!E$2:E$206,$B794+1),INDEX(EfficiencyFunctions!E$2:E$206,$B794))-INDEX(EfficiencyFunctions!E$2:E$206,$B794))/($E794-$C794)*($A794-$C794)+INDEX(EfficiencyFunctions!E$2:E$206,$B794)),(IF($B794&lt;206,INDEX(EfficiencyFunctions!E$2:E$206,$B794+1),INDEX(EfficiencyFunctions!E$2:E$206,$B794))-INDEX(EfficiencyFunctions!E$2:E$206,$B794))/($E794-$C794)*($A794-$C794)+INDEX(EfficiencyFunctions!E$2:E$206,$B794),0)</f>
        <v>0</v>
      </c>
      <c r="K794">
        <f>IF(ISNUMBER((IF($B794&lt;206,INDEX(EfficiencyFunctions!F$2:F$206,$B794+1),INDEX(EfficiencyFunctions!F$2:F$206,$B794))-INDEX(EfficiencyFunctions!F$2:F$206,$B794))/($E794-$C794)*($A794-$C794)+INDEX(EfficiencyFunctions!F$2:F$206,$B794)),(IF($B794&lt;206,INDEX(EfficiencyFunctions!F$2:F$206,$B794+1),INDEX(EfficiencyFunctions!F$2:F$206,$B794))-INDEX(EfficiencyFunctions!F$2:F$206,$B794))/($E794-$C794)*($A794-$C794)+INDEX(EfficiencyFunctions!F$2:F$206,$B794),0)</f>
        <v>0</v>
      </c>
      <c r="L794">
        <f t="shared" si="25"/>
        <v>0</v>
      </c>
      <c r="M794">
        <f>IF(ISNUMBER(MainDisplay!I794),MainDisplay!I794*MainDisplay!$A$5/(683*SUMPRODUCT('Interpolated data'!G$3:G$1003,'Interpolated data'!L$3:L$1003,MainDisplay!I$3:I$1003)),0)</f>
        <v>0</v>
      </c>
    </row>
    <row r="795" spans="1:13" x14ac:dyDescent="0.25">
      <c r="A795" t="str">
        <f>IF(ISNUMBER(MainDisplay!G795),MainDisplay!G795,"")</f>
        <v/>
      </c>
      <c r="B795" t="e">
        <f>MATCH($A795,EfficiencyFunctions!$A$2:$A$206,1)</f>
        <v>#N/A</v>
      </c>
      <c r="C795" t="e">
        <f>INDEX(EfficiencyFunctions!$A$2:$A$206,B795)</f>
        <v>#N/A</v>
      </c>
      <c r="D795" t="e">
        <f>INDEX(EfficiencyFunctions!$B$2:$B$206,B795)</f>
        <v>#N/A</v>
      </c>
      <c r="E795" t="e">
        <f>IF(B795&lt;206,INDEX(EfficiencyFunctions!$A$2:$A$206,B795+1),1000000)</f>
        <v>#N/A</v>
      </c>
      <c r="F795" t="e">
        <f>IF(B795&lt;206,INDEX(EfficiencyFunctions!$B$2:$B$206,B795+1),INDEX(EfficiencyFunctions!$B$2:$B$206,B795))</f>
        <v>#N/A</v>
      </c>
      <c r="G795">
        <f t="shared" si="24"/>
        <v>0</v>
      </c>
      <c r="H795">
        <f>IF(ISNUMBER((IF($B795&lt;206,INDEX(EfficiencyFunctions!C$2:C$206,$B795+1),INDEX(EfficiencyFunctions!C$2:C$206,$B795))-INDEX(EfficiencyFunctions!C$2:C$206,$B795))/($E795-$C795)*($A795-$C795)+INDEX(EfficiencyFunctions!C$2:C$206,$B795)),(IF($B795&lt;206,INDEX(EfficiencyFunctions!C$2:C$206,$B795+1),INDEX(EfficiencyFunctions!C$2:C$206,$B795))-INDEX(EfficiencyFunctions!C$2:C$206,$B795))/($E795-$C795)*($A795-$C795)+INDEX(EfficiencyFunctions!C$2:C$206,$B795),0)</f>
        <v>0</v>
      </c>
      <c r="I795">
        <f>IF(ISNUMBER((IF($B795&lt;206,INDEX(EfficiencyFunctions!D$2:D$206,$B795+1),INDEX(EfficiencyFunctions!D$2:D$206,$B795))-INDEX(EfficiencyFunctions!D$2:D$206,$B795))/($E795-$C795)*($A795-$C795)+INDEX(EfficiencyFunctions!D$2:D$206,$B795)),(IF($B795&lt;206,INDEX(EfficiencyFunctions!D$2:D$206,$B795+1),INDEX(EfficiencyFunctions!D$2:D$206,$B795))-INDEX(EfficiencyFunctions!D$2:D$206,$B795))/($E795-$C795)*($A795-$C795)+INDEX(EfficiencyFunctions!D$2:D$206,$B795),0)</f>
        <v>0</v>
      </c>
      <c r="J795">
        <f>IF(ISNUMBER((IF($B795&lt;206,INDEX(EfficiencyFunctions!E$2:E$206,$B795+1),INDEX(EfficiencyFunctions!E$2:E$206,$B795))-INDEX(EfficiencyFunctions!E$2:E$206,$B795))/($E795-$C795)*($A795-$C795)+INDEX(EfficiencyFunctions!E$2:E$206,$B795)),(IF($B795&lt;206,INDEX(EfficiencyFunctions!E$2:E$206,$B795+1),INDEX(EfficiencyFunctions!E$2:E$206,$B795))-INDEX(EfficiencyFunctions!E$2:E$206,$B795))/($E795-$C795)*($A795-$C795)+INDEX(EfficiencyFunctions!E$2:E$206,$B795),0)</f>
        <v>0</v>
      </c>
      <c r="K795">
        <f>IF(ISNUMBER((IF($B795&lt;206,INDEX(EfficiencyFunctions!F$2:F$206,$B795+1),INDEX(EfficiencyFunctions!F$2:F$206,$B795))-INDEX(EfficiencyFunctions!F$2:F$206,$B795))/($E795-$C795)*($A795-$C795)+INDEX(EfficiencyFunctions!F$2:F$206,$B795)),(IF($B795&lt;206,INDEX(EfficiencyFunctions!F$2:F$206,$B795+1),INDEX(EfficiencyFunctions!F$2:F$206,$B795))-INDEX(EfficiencyFunctions!F$2:F$206,$B795))/($E795-$C795)*($A795-$C795)+INDEX(EfficiencyFunctions!F$2:F$206,$B795),0)</f>
        <v>0</v>
      </c>
      <c r="L795">
        <f t="shared" si="25"/>
        <v>0</v>
      </c>
      <c r="M795">
        <f>IF(ISNUMBER(MainDisplay!I795),MainDisplay!I795*MainDisplay!$A$5/(683*SUMPRODUCT('Interpolated data'!G$3:G$1003,'Interpolated data'!L$3:L$1003,MainDisplay!I$3:I$1003)),0)</f>
        <v>0</v>
      </c>
    </row>
    <row r="796" spans="1:13" x14ac:dyDescent="0.25">
      <c r="A796" t="str">
        <f>IF(ISNUMBER(MainDisplay!G796),MainDisplay!G796,"")</f>
        <v/>
      </c>
      <c r="B796" t="e">
        <f>MATCH($A796,EfficiencyFunctions!$A$2:$A$206,1)</f>
        <v>#N/A</v>
      </c>
      <c r="C796" t="e">
        <f>INDEX(EfficiencyFunctions!$A$2:$A$206,B796)</f>
        <v>#N/A</v>
      </c>
      <c r="D796" t="e">
        <f>INDEX(EfficiencyFunctions!$B$2:$B$206,B796)</f>
        <v>#N/A</v>
      </c>
      <c r="E796" t="e">
        <f>IF(B796&lt;206,INDEX(EfficiencyFunctions!$A$2:$A$206,B796+1),1000000)</f>
        <v>#N/A</v>
      </c>
      <c r="F796" t="e">
        <f>IF(B796&lt;206,INDEX(EfficiencyFunctions!$B$2:$B$206,B796+1),INDEX(EfficiencyFunctions!$B$2:$B$206,B796))</f>
        <v>#N/A</v>
      </c>
      <c r="G796">
        <f t="shared" si="24"/>
        <v>0</v>
      </c>
      <c r="H796">
        <f>IF(ISNUMBER((IF($B796&lt;206,INDEX(EfficiencyFunctions!C$2:C$206,$B796+1),INDEX(EfficiencyFunctions!C$2:C$206,$B796))-INDEX(EfficiencyFunctions!C$2:C$206,$B796))/($E796-$C796)*($A796-$C796)+INDEX(EfficiencyFunctions!C$2:C$206,$B796)),(IF($B796&lt;206,INDEX(EfficiencyFunctions!C$2:C$206,$B796+1),INDEX(EfficiencyFunctions!C$2:C$206,$B796))-INDEX(EfficiencyFunctions!C$2:C$206,$B796))/($E796-$C796)*($A796-$C796)+INDEX(EfficiencyFunctions!C$2:C$206,$B796),0)</f>
        <v>0</v>
      </c>
      <c r="I796">
        <f>IF(ISNUMBER((IF($B796&lt;206,INDEX(EfficiencyFunctions!D$2:D$206,$B796+1),INDEX(EfficiencyFunctions!D$2:D$206,$B796))-INDEX(EfficiencyFunctions!D$2:D$206,$B796))/($E796-$C796)*($A796-$C796)+INDEX(EfficiencyFunctions!D$2:D$206,$B796)),(IF($B796&lt;206,INDEX(EfficiencyFunctions!D$2:D$206,$B796+1),INDEX(EfficiencyFunctions!D$2:D$206,$B796))-INDEX(EfficiencyFunctions!D$2:D$206,$B796))/($E796-$C796)*($A796-$C796)+INDEX(EfficiencyFunctions!D$2:D$206,$B796),0)</f>
        <v>0</v>
      </c>
      <c r="J796">
        <f>IF(ISNUMBER((IF($B796&lt;206,INDEX(EfficiencyFunctions!E$2:E$206,$B796+1),INDEX(EfficiencyFunctions!E$2:E$206,$B796))-INDEX(EfficiencyFunctions!E$2:E$206,$B796))/($E796-$C796)*($A796-$C796)+INDEX(EfficiencyFunctions!E$2:E$206,$B796)),(IF($B796&lt;206,INDEX(EfficiencyFunctions!E$2:E$206,$B796+1),INDEX(EfficiencyFunctions!E$2:E$206,$B796))-INDEX(EfficiencyFunctions!E$2:E$206,$B796))/($E796-$C796)*($A796-$C796)+INDEX(EfficiencyFunctions!E$2:E$206,$B796),0)</f>
        <v>0</v>
      </c>
      <c r="K796">
        <f>IF(ISNUMBER((IF($B796&lt;206,INDEX(EfficiencyFunctions!F$2:F$206,$B796+1),INDEX(EfficiencyFunctions!F$2:F$206,$B796))-INDEX(EfficiencyFunctions!F$2:F$206,$B796))/($E796-$C796)*($A796-$C796)+INDEX(EfficiencyFunctions!F$2:F$206,$B796)),(IF($B796&lt;206,INDEX(EfficiencyFunctions!F$2:F$206,$B796+1),INDEX(EfficiencyFunctions!F$2:F$206,$B796))-INDEX(EfficiencyFunctions!F$2:F$206,$B796))/($E796-$C796)*($A796-$C796)+INDEX(EfficiencyFunctions!F$2:F$206,$B796),0)</f>
        <v>0</v>
      </c>
      <c r="L796">
        <f t="shared" si="25"/>
        <v>0</v>
      </c>
      <c r="M796">
        <f>IF(ISNUMBER(MainDisplay!I796),MainDisplay!I796*MainDisplay!$A$5/(683*SUMPRODUCT('Interpolated data'!G$3:G$1003,'Interpolated data'!L$3:L$1003,MainDisplay!I$3:I$1003)),0)</f>
        <v>0</v>
      </c>
    </row>
    <row r="797" spans="1:13" x14ac:dyDescent="0.25">
      <c r="A797" t="str">
        <f>IF(ISNUMBER(MainDisplay!G797),MainDisplay!G797,"")</f>
        <v/>
      </c>
      <c r="B797" t="e">
        <f>MATCH($A797,EfficiencyFunctions!$A$2:$A$206,1)</f>
        <v>#N/A</v>
      </c>
      <c r="C797" t="e">
        <f>INDEX(EfficiencyFunctions!$A$2:$A$206,B797)</f>
        <v>#N/A</v>
      </c>
      <c r="D797" t="e">
        <f>INDEX(EfficiencyFunctions!$B$2:$B$206,B797)</f>
        <v>#N/A</v>
      </c>
      <c r="E797" t="e">
        <f>IF(B797&lt;206,INDEX(EfficiencyFunctions!$A$2:$A$206,B797+1),1000000)</f>
        <v>#N/A</v>
      </c>
      <c r="F797" t="e">
        <f>IF(B797&lt;206,INDEX(EfficiencyFunctions!$B$2:$B$206,B797+1),INDEX(EfficiencyFunctions!$B$2:$B$206,B797))</f>
        <v>#N/A</v>
      </c>
      <c r="G797">
        <f t="shared" si="24"/>
        <v>0</v>
      </c>
      <c r="H797">
        <f>IF(ISNUMBER((IF($B797&lt;206,INDEX(EfficiencyFunctions!C$2:C$206,$B797+1),INDEX(EfficiencyFunctions!C$2:C$206,$B797))-INDEX(EfficiencyFunctions!C$2:C$206,$B797))/($E797-$C797)*($A797-$C797)+INDEX(EfficiencyFunctions!C$2:C$206,$B797)),(IF($B797&lt;206,INDEX(EfficiencyFunctions!C$2:C$206,$B797+1),INDEX(EfficiencyFunctions!C$2:C$206,$B797))-INDEX(EfficiencyFunctions!C$2:C$206,$B797))/($E797-$C797)*($A797-$C797)+INDEX(EfficiencyFunctions!C$2:C$206,$B797),0)</f>
        <v>0</v>
      </c>
      <c r="I797">
        <f>IF(ISNUMBER((IF($B797&lt;206,INDEX(EfficiencyFunctions!D$2:D$206,$B797+1),INDEX(EfficiencyFunctions!D$2:D$206,$B797))-INDEX(EfficiencyFunctions!D$2:D$206,$B797))/($E797-$C797)*($A797-$C797)+INDEX(EfficiencyFunctions!D$2:D$206,$B797)),(IF($B797&lt;206,INDEX(EfficiencyFunctions!D$2:D$206,$B797+1),INDEX(EfficiencyFunctions!D$2:D$206,$B797))-INDEX(EfficiencyFunctions!D$2:D$206,$B797))/($E797-$C797)*($A797-$C797)+INDEX(EfficiencyFunctions!D$2:D$206,$B797),0)</f>
        <v>0</v>
      </c>
      <c r="J797">
        <f>IF(ISNUMBER((IF($B797&lt;206,INDEX(EfficiencyFunctions!E$2:E$206,$B797+1),INDEX(EfficiencyFunctions!E$2:E$206,$B797))-INDEX(EfficiencyFunctions!E$2:E$206,$B797))/($E797-$C797)*($A797-$C797)+INDEX(EfficiencyFunctions!E$2:E$206,$B797)),(IF($B797&lt;206,INDEX(EfficiencyFunctions!E$2:E$206,$B797+1),INDEX(EfficiencyFunctions!E$2:E$206,$B797))-INDEX(EfficiencyFunctions!E$2:E$206,$B797))/($E797-$C797)*($A797-$C797)+INDEX(EfficiencyFunctions!E$2:E$206,$B797),0)</f>
        <v>0</v>
      </c>
      <c r="K797">
        <f>IF(ISNUMBER((IF($B797&lt;206,INDEX(EfficiencyFunctions!F$2:F$206,$B797+1),INDEX(EfficiencyFunctions!F$2:F$206,$B797))-INDEX(EfficiencyFunctions!F$2:F$206,$B797))/($E797-$C797)*($A797-$C797)+INDEX(EfficiencyFunctions!F$2:F$206,$B797)),(IF($B797&lt;206,INDEX(EfficiencyFunctions!F$2:F$206,$B797+1),INDEX(EfficiencyFunctions!F$2:F$206,$B797))-INDEX(EfficiencyFunctions!F$2:F$206,$B797))/($E797-$C797)*($A797-$C797)+INDEX(EfficiencyFunctions!F$2:F$206,$B797),0)</f>
        <v>0</v>
      </c>
      <c r="L797">
        <f t="shared" si="25"/>
        <v>0</v>
      </c>
      <c r="M797">
        <f>IF(ISNUMBER(MainDisplay!I797),MainDisplay!I797*MainDisplay!$A$5/(683*SUMPRODUCT('Interpolated data'!G$3:G$1003,'Interpolated data'!L$3:L$1003,MainDisplay!I$3:I$1003)),0)</f>
        <v>0</v>
      </c>
    </row>
    <row r="798" spans="1:13" x14ac:dyDescent="0.25">
      <c r="A798" t="str">
        <f>IF(ISNUMBER(MainDisplay!G798),MainDisplay!G798,"")</f>
        <v/>
      </c>
      <c r="B798" t="e">
        <f>MATCH($A798,EfficiencyFunctions!$A$2:$A$206,1)</f>
        <v>#N/A</v>
      </c>
      <c r="C798" t="e">
        <f>INDEX(EfficiencyFunctions!$A$2:$A$206,B798)</f>
        <v>#N/A</v>
      </c>
      <c r="D798" t="e">
        <f>INDEX(EfficiencyFunctions!$B$2:$B$206,B798)</f>
        <v>#N/A</v>
      </c>
      <c r="E798" t="e">
        <f>IF(B798&lt;206,INDEX(EfficiencyFunctions!$A$2:$A$206,B798+1),1000000)</f>
        <v>#N/A</v>
      </c>
      <c r="F798" t="e">
        <f>IF(B798&lt;206,INDEX(EfficiencyFunctions!$B$2:$B$206,B798+1),INDEX(EfficiencyFunctions!$B$2:$B$206,B798))</f>
        <v>#N/A</v>
      </c>
      <c r="G798">
        <f t="shared" si="24"/>
        <v>0</v>
      </c>
      <c r="H798">
        <f>IF(ISNUMBER((IF($B798&lt;206,INDEX(EfficiencyFunctions!C$2:C$206,$B798+1),INDEX(EfficiencyFunctions!C$2:C$206,$B798))-INDEX(EfficiencyFunctions!C$2:C$206,$B798))/($E798-$C798)*($A798-$C798)+INDEX(EfficiencyFunctions!C$2:C$206,$B798)),(IF($B798&lt;206,INDEX(EfficiencyFunctions!C$2:C$206,$B798+1),INDEX(EfficiencyFunctions!C$2:C$206,$B798))-INDEX(EfficiencyFunctions!C$2:C$206,$B798))/($E798-$C798)*($A798-$C798)+INDEX(EfficiencyFunctions!C$2:C$206,$B798),0)</f>
        <v>0</v>
      </c>
      <c r="I798">
        <f>IF(ISNUMBER((IF($B798&lt;206,INDEX(EfficiencyFunctions!D$2:D$206,$B798+1),INDEX(EfficiencyFunctions!D$2:D$206,$B798))-INDEX(EfficiencyFunctions!D$2:D$206,$B798))/($E798-$C798)*($A798-$C798)+INDEX(EfficiencyFunctions!D$2:D$206,$B798)),(IF($B798&lt;206,INDEX(EfficiencyFunctions!D$2:D$206,$B798+1),INDEX(EfficiencyFunctions!D$2:D$206,$B798))-INDEX(EfficiencyFunctions!D$2:D$206,$B798))/($E798-$C798)*($A798-$C798)+INDEX(EfficiencyFunctions!D$2:D$206,$B798),0)</f>
        <v>0</v>
      </c>
      <c r="J798">
        <f>IF(ISNUMBER((IF($B798&lt;206,INDEX(EfficiencyFunctions!E$2:E$206,$B798+1),INDEX(EfficiencyFunctions!E$2:E$206,$B798))-INDEX(EfficiencyFunctions!E$2:E$206,$B798))/($E798-$C798)*($A798-$C798)+INDEX(EfficiencyFunctions!E$2:E$206,$B798)),(IF($B798&lt;206,INDEX(EfficiencyFunctions!E$2:E$206,$B798+1),INDEX(EfficiencyFunctions!E$2:E$206,$B798))-INDEX(EfficiencyFunctions!E$2:E$206,$B798))/($E798-$C798)*($A798-$C798)+INDEX(EfficiencyFunctions!E$2:E$206,$B798),0)</f>
        <v>0</v>
      </c>
      <c r="K798">
        <f>IF(ISNUMBER((IF($B798&lt;206,INDEX(EfficiencyFunctions!F$2:F$206,$B798+1),INDEX(EfficiencyFunctions!F$2:F$206,$B798))-INDEX(EfficiencyFunctions!F$2:F$206,$B798))/($E798-$C798)*($A798-$C798)+INDEX(EfficiencyFunctions!F$2:F$206,$B798)),(IF($B798&lt;206,INDEX(EfficiencyFunctions!F$2:F$206,$B798+1),INDEX(EfficiencyFunctions!F$2:F$206,$B798))-INDEX(EfficiencyFunctions!F$2:F$206,$B798))/($E798-$C798)*($A798-$C798)+INDEX(EfficiencyFunctions!F$2:F$206,$B798),0)</f>
        <v>0</v>
      </c>
      <c r="L798">
        <f t="shared" si="25"/>
        <v>0</v>
      </c>
      <c r="M798">
        <f>IF(ISNUMBER(MainDisplay!I798),MainDisplay!I798*MainDisplay!$A$5/(683*SUMPRODUCT('Interpolated data'!G$3:G$1003,'Interpolated data'!L$3:L$1003,MainDisplay!I$3:I$1003)),0)</f>
        <v>0</v>
      </c>
    </row>
    <row r="799" spans="1:13" x14ac:dyDescent="0.25">
      <c r="A799" t="str">
        <f>IF(ISNUMBER(MainDisplay!G799),MainDisplay!G799,"")</f>
        <v/>
      </c>
      <c r="B799" t="e">
        <f>MATCH($A799,EfficiencyFunctions!$A$2:$A$206,1)</f>
        <v>#N/A</v>
      </c>
      <c r="C799" t="e">
        <f>INDEX(EfficiencyFunctions!$A$2:$A$206,B799)</f>
        <v>#N/A</v>
      </c>
      <c r="D799" t="e">
        <f>INDEX(EfficiencyFunctions!$B$2:$B$206,B799)</f>
        <v>#N/A</v>
      </c>
      <c r="E799" t="e">
        <f>IF(B799&lt;206,INDEX(EfficiencyFunctions!$A$2:$A$206,B799+1),1000000)</f>
        <v>#N/A</v>
      </c>
      <c r="F799" t="e">
        <f>IF(B799&lt;206,INDEX(EfficiencyFunctions!$B$2:$B$206,B799+1),INDEX(EfficiencyFunctions!$B$2:$B$206,B799))</f>
        <v>#N/A</v>
      </c>
      <c r="G799">
        <f t="shared" si="24"/>
        <v>0</v>
      </c>
      <c r="H799">
        <f>IF(ISNUMBER((IF($B799&lt;206,INDEX(EfficiencyFunctions!C$2:C$206,$B799+1),INDEX(EfficiencyFunctions!C$2:C$206,$B799))-INDEX(EfficiencyFunctions!C$2:C$206,$B799))/($E799-$C799)*($A799-$C799)+INDEX(EfficiencyFunctions!C$2:C$206,$B799)),(IF($B799&lt;206,INDEX(EfficiencyFunctions!C$2:C$206,$B799+1),INDEX(EfficiencyFunctions!C$2:C$206,$B799))-INDEX(EfficiencyFunctions!C$2:C$206,$B799))/($E799-$C799)*($A799-$C799)+INDEX(EfficiencyFunctions!C$2:C$206,$B799),0)</f>
        <v>0</v>
      </c>
      <c r="I799">
        <f>IF(ISNUMBER((IF($B799&lt;206,INDEX(EfficiencyFunctions!D$2:D$206,$B799+1),INDEX(EfficiencyFunctions!D$2:D$206,$B799))-INDEX(EfficiencyFunctions!D$2:D$206,$B799))/($E799-$C799)*($A799-$C799)+INDEX(EfficiencyFunctions!D$2:D$206,$B799)),(IF($B799&lt;206,INDEX(EfficiencyFunctions!D$2:D$206,$B799+1),INDEX(EfficiencyFunctions!D$2:D$206,$B799))-INDEX(EfficiencyFunctions!D$2:D$206,$B799))/($E799-$C799)*($A799-$C799)+INDEX(EfficiencyFunctions!D$2:D$206,$B799),0)</f>
        <v>0</v>
      </c>
      <c r="J799">
        <f>IF(ISNUMBER((IF($B799&lt;206,INDEX(EfficiencyFunctions!E$2:E$206,$B799+1),INDEX(EfficiencyFunctions!E$2:E$206,$B799))-INDEX(EfficiencyFunctions!E$2:E$206,$B799))/($E799-$C799)*($A799-$C799)+INDEX(EfficiencyFunctions!E$2:E$206,$B799)),(IF($B799&lt;206,INDEX(EfficiencyFunctions!E$2:E$206,$B799+1),INDEX(EfficiencyFunctions!E$2:E$206,$B799))-INDEX(EfficiencyFunctions!E$2:E$206,$B799))/($E799-$C799)*($A799-$C799)+INDEX(EfficiencyFunctions!E$2:E$206,$B799),0)</f>
        <v>0</v>
      </c>
      <c r="K799">
        <f>IF(ISNUMBER((IF($B799&lt;206,INDEX(EfficiencyFunctions!F$2:F$206,$B799+1),INDEX(EfficiencyFunctions!F$2:F$206,$B799))-INDEX(EfficiencyFunctions!F$2:F$206,$B799))/($E799-$C799)*($A799-$C799)+INDEX(EfficiencyFunctions!F$2:F$206,$B799)),(IF($B799&lt;206,INDEX(EfficiencyFunctions!F$2:F$206,$B799+1),INDEX(EfficiencyFunctions!F$2:F$206,$B799))-INDEX(EfficiencyFunctions!F$2:F$206,$B799))/($E799-$C799)*($A799-$C799)+INDEX(EfficiencyFunctions!F$2:F$206,$B799),0)</f>
        <v>0</v>
      </c>
      <c r="L799">
        <f t="shared" si="25"/>
        <v>0</v>
      </c>
      <c r="M799">
        <f>IF(ISNUMBER(MainDisplay!I799),MainDisplay!I799*MainDisplay!$A$5/(683*SUMPRODUCT('Interpolated data'!G$3:G$1003,'Interpolated data'!L$3:L$1003,MainDisplay!I$3:I$1003)),0)</f>
        <v>0</v>
      </c>
    </row>
    <row r="800" spans="1:13" x14ac:dyDescent="0.25">
      <c r="A800" t="str">
        <f>IF(ISNUMBER(MainDisplay!G800),MainDisplay!G800,"")</f>
        <v/>
      </c>
      <c r="B800" t="e">
        <f>MATCH($A800,EfficiencyFunctions!$A$2:$A$206,1)</f>
        <v>#N/A</v>
      </c>
      <c r="C800" t="e">
        <f>INDEX(EfficiencyFunctions!$A$2:$A$206,B800)</f>
        <v>#N/A</v>
      </c>
      <c r="D800" t="e">
        <f>INDEX(EfficiencyFunctions!$B$2:$B$206,B800)</f>
        <v>#N/A</v>
      </c>
      <c r="E800" t="e">
        <f>IF(B800&lt;206,INDEX(EfficiencyFunctions!$A$2:$A$206,B800+1),1000000)</f>
        <v>#N/A</v>
      </c>
      <c r="F800" t="e">
        <f>IF(B800&lt;206,INDEX(EfficiencyFunctions!$B$2:$B$206,B800+1),INDEX(EfficiencyFunctions!$B$2:$B$206,B800))</f>
        <v>#N/A</v>
      </c>
      <c r="G800">
        <f t="shared" si="24"/>
        <v>0</v>
      </c>
      <c r="H800">
        <f>IF(ISNUMBER((IF($B800&lt;206,INDEX(EfficiencyFunctions!C$2:C$206,$B800+1),INDEX(EfficiencyFunctions!C$2:C$206,$B800))-INDEX(EfficiencyFunctions!C$2:C$206,$B800))/($E800-$C800)*($A800-$C800)+INDEX(EfficiencyFunctions!C$2:C$206,$B800)),(IF($B800&lt;206,INDEX(EfficiencyFunctions!C$2:C$206,$B800+1),INDEX(EfficiencyFunctions!C$2:C$206,$B800))-INDEX(EfficiencyFunctions!C$2:C$206,$B800))/($E800-$C800)*($A800-$C800)+INDEX(EfficiencyFunctions!C$2:C$206,$B800),0)</f>
        <v>0</v>
      </c>
      <c r="I800">
        <f>IF(ISNUMBER((IF($B800&lt;206,INDEX(EfficiencyFunctions!D$2:D$206,$B800+1),INDEX(EfficiencyFunctions!D$2:D$206,$B800))-INDEX(EfficiencyFunctions!D$2:D$206,$B800))/($E800-$C800)*($A800-$C800)+INDEX(EfficiencyFunctions!D$2:D$206,$B800)),(IF($B800&lt;206,INDEX(EfficiencyFunctions!D$2:D$206,$B800+1),INDEX(EfficiencyFunctions!D$2:D$206,$B800))-INDEX(EfficiencyFunctions!D$2:D$206,$B800))/($E800-$C800)*($A800-$C800)+INDEX(EfficiencyFunctions!D$2:D$206,$B800),0)</f>
        <v>0</v>
      </c>
      <c r="J800">
        <f>IF(ISNUMBER((IF($B800&lt;206,INDEX(EfficiencyFunctions!E$2:E$206,$B800+1),INDEX(EfficiencyFunctions!E$2:E$206,$B800))-INDEX(EfficiencyFunctions!E$2:E$206,$B800))/($E800-$C800)*($A800-$C800)+INDEX(EfficiencyFunctions!E$2:E$206,$B800)),(IF($B800&lt;206,INDEX(EfficiencyFunctions!E$2:E$206,$B800+1),INDEX(EfficiencyFunctions!E$2:E$206,$B800))-INDEX(EfficiencyFunctions!E$2:E$206,$B800))/($E800-$C800)*($A800-$C800)+INDEX(EfficiencyFunctions!E$2:E$206,$B800),0)</f>
        <v>0</v>
      </c>
      <c r="K800">
        <f>IF(ISNUMBER((IF($B800&lt;206,INDEX(EfficiencyFunctions!F$2:F$206,$B800+1),INDEX(EfficiencyFunctions!F$2:F$206,$B800))-INDEX(EfficiencyFunctions!F$2:F$206,$B800))/($E800-$C800)*($A800-$C800)+INDEX(EfficiencyFunctions!F$2:F$206,$B800)),(IF($B800&lt;206,INDEX(EfficiencyFunctions!F$2:F$206,$B800+1),INDEX(EfficiencyFunctions!F$2:F$206,$B800))-INDEX(EfficiencyFunctions!F$2:F$206,$B800))/($E800-$C800)*($A800-$C800)+INDEX(EfficiencyFunctions!F$2:F$206,$B800),0)</f>
        <v>0</v>
      </c>
      <c r="L800">
        <f t="shared" si="25"/>
        <v>0</v>
      </c>
      <c r="M800">
        <f>IF(ISNUMBER(MainDisplay!I800),MainDisplay!I800*MainDisplay!$A$5/(683*SUMPRODUCT('Interpolated data'!G$3:G$1003,'Interpolated data'!L$3:L$1003,MainDisplay!I$3:I$1003)),0)</f>
        <v>0</v>
      </c>
    </row>
    <row r="801" spans="1:13" x14ac:dyDescent="0.25">
      <c r="A801" t="str">
        <f>IF(ISNUMBER(MainDisplay!G801),MainDisplay!G801,"")</f>
        <v/>
      </c>
      <c r="B801" t="e">
        <f>MATCH($A801,EfficiencyFunctions!$A$2:$A$206,1)</f>
        <v>#N/A</v>
      </c>
      <c r="C801" t="e">
        <f>INDEX(EfficiencyFunctions!$A$2:$A$206,B801)</f>
        <v>#N/A</v>
      </c>
      <c r="D801" t="e">
        <f>INDEX(EfficiencyFunctions!$B$2:$B$206,B801)</f>
        <v>#N/A</v>
      </c>
      <c r="E801" t="e">
        <f>IF(B801&lt;206,INDEX(EfficiencyFunctions!$A$2:$A$206,B801+1),1000000)</f>
        <v>#N/A</v>
      </c>
      <c r="F801" t="e">
        <f>IF(B801&lt;206,INDEX(EfficiencyFunctions!$B$2:$B$206,B801+1),INDEX(EfficiencyFunctions!$B$2:$B$206,B801))</f>
        <v>#N/A</v>
      </c>
      <c r="G801">
        <f t="shared" si="24"/>
        <v>0</v>
      </c>
      <c r="H801">
        <f>IF(ISNUMBER((IF($B801&lt;206,INDEX(EfficiencyFunctions!C$2:C$206,$B801+1),INDEX(EfficiencyFunctions!C$2:C$206,$B801))-INDEX(EfficiencyFunctions!C$2:C$206,$B801))/($E801-$C801)*($A801-$C801)+INDEX(EfficiencyFunctions!C$2:C$206,$B801)),(IF($B801&lt;206,INDEX(EfficiencyFunctions!C$2:C$206,$B801+1),INDEX(EfficiencyFunctions!C$2:C$206,$B801))-INDEX(EfficiencyFunctions!C$2:C$206,$B801))/($E801-$C801)*($A801-$C801)+INDEX(EfficiencyFunctions!C$2:C$206,$B801),0)</f>
        <v>0</v>
      </c>
      <c r="I801">
        <f>IF(ISNUMBER((IF($B801&lt;206,INDEX(EfficiencyFunctions!D$2:D$206,$B801+1),INDEX(EfficiencyFunctions!D$2:D$206,$B801))-INDEX(EfficiencyFunctions!D$2:D$206,$B801))/($E801-$C801)*($A801-$C801)+INDEX(EfficiencyFunctions!D$2:D$206,$B801)),(IF($B801&lt;206,INDEX(EfficiencyFunctions!D$2:D$206,$B801+1),INDEX(EfficiencyFunctions!D$2:D$206,$B801))-INDEX(EfficiencyFunctions!D$2:D$206,$B801))/($E801-$C801)*($A801-$C801)+INDEX(EfficiencyFunctions!D$2:D$206,$B801),0)</f>
        <v>0</v>
      </c>
      <c r="J801">
        <f>IF(ISNUMBER((IF($B801&lt;206,INDEX(EfficiencyFunctions!E$2:E$206,$B801+1),INDEX(EfficiencyFunctions!E$2:E$206,$B801))-INDEX(EfficiencyFunctions!E$2:E$206,$B801))/($E801-$C801)*($A801-$C801)+INDEX(EfficiencyFunctions!E$2:E$206,$B801)),(IF($B801&lt;206,INDEX(EfficiencyFunctions!E$2:E$206,$B801+1),INDEX(EfficiencyFunctions!E$2:E$206,$B801))-INDEX(EfficiencyFunctions!E$2:E$206,$B801))/($E801-$C801)*($A801-$C801)+INDEX(EfficiencyFunctions!E$2:E$206,$B801),0)</f>
        <v>0</v>
      </c>
      <c r="K801">
        <f>IF(ISNUMBER((IF($B801&lt;206,INDEX(EfficiencyFunctions!F$2:F$206,$B801+1),INDEX(EfficiencyFunctions!F$2:F$206,$B801))-INDEX(EfficiencyFunctions!F$2:F$206,$B801))/($E801-$C801)*($A801-$C801)+INDEX(EfficiencyFunctions!F$2:F$206,$B801)),(IF($B801&lt;206,INDEX(EfficiencyFunctions!F$2:F$206,$B801+1),INDEX(EfficiencyFunctions!F$2:F$206,$B801))-INDEX(EfficiencyFunctions!F$2:F$206,$B801))/($E801-$C801)*($A801-$C801)+INDEX(EfficiencyFunctions!F$2:F$206,$B801),0)</f>
        <v>0</v>
      </c>
      <c r="L801">
        <f t="shared" si="25"/>
        <v>0</v>
      </c>
      <c r="M801">
        <f>IF(ISNUMBER(MainDisplay!I801),MainDisplay!I801*MainDisplay!$A$5/(683*SUMPRODUCT('Interpolated data'!G$3:G$1003,'Interpolated data'!L$3:L$1003,MainDisplay!I$3:I$1003)),0)</f>
        <v>0</v>
      </c>
    </row>
    <row r="802" spans="1:13" x14ac:dyDescent="0.25">
      <c r="A802" t="str">
        <f>IF(ISNUMBER(MainDisplay!G802),MainDisplay!G802,"")</f>
        <v/>
      </c>
      <c r="B802" t="e">
        <f>MATCH($A802,EfficiencyFunctions!$A$2:$A$206,1)</f>
        <v>#N/A</v>
      </c>
      <c r="C802" t="e">
        <f>INDEX(EfficiencyFunctions!$A$2:$A$206,B802)</f>
        <v>#N/A</v>
      </c>
      <c r="D802" t="e">
        <f>INDEX(EfficiencyFunctions!$B$2:$B$206,B802)</f>
        <v>#N/A</v>
      </c>
      <c r="E802" t="e">
        <f>IF(B802&lt;206,INDEX(EfficiencyFunctions!$A$2:$A$206,B802+1),1000000)</f>
        <v>#N/A</v>
      </c>
      <c r="F802" t="e">
        <f>IF(B802&lt;206,INDEX(EfficiencyFunctions!$B$2:$B$206,B802+1),INDEX(EfficiencyFunctions!$B$2:$B$206,B802))</f>
        <v>#N/A</v>
      </c>
      <c r="G802">
        <f t="shared" si="24"/>
        <v>0</v>
      </c>
      <c r="H802">
        <f>IF(ISNUMBER((IF($B802&lt;206,INDEX(EfficiencyFunctions!C$2:C$206,$B802+1),INDEX(EfficiencyFunctions!C$2:C$206,$B802))-INDEX(EfficiencyFunctions!C$2:C$206,$B802))/($E802-$C802)*($A802-$C802)+INDEX(EfficiencyFunctions!C$2:C$206,$B802)),(IF($B802&lt;206,INDEX(EfficiencyFunctions!C$2:C$206,$B802+1),INDEX(EfficiencyFunctions!C$2:C$206,$B802))-INDEX(EfficiencyFunctions!C$2:C$206,$B802))/($E802-$C802)*($A802-$C802)+INDEX(EfficiencyFunctions!C$2:C$206,$B802),0)</f>
        <v>0</v>
      </c>
      <c r="I802">
        <f>IF(ISNUMBER((IF($B802&lt;206,INDEX(EfficiencyFunctions!D$2:D$206,$B802+1),INDEX(EfficiencyFunctions!D$2:D$206,$B802))-INDEX(EfficiencyFunctions!D$2:D$206,$B802))/($E802-$C802)*($A802-$C802)+INDEX(EfficiencyFunctions!D$2:D$206,$B802)),(IF($B802&lt;206,INDEX(EfficiencyFunctions!D$2:D$206,$B802+1),INDEX(EfficiencyFunctions!D$2:D$206,$B802))-INDEX(EfficiencyFunctions!D$2:D$206,$B802))/($E802-$C802)*($A802-$C802)+INDEX(EfficiencyFunctions!D$2:D$206,$B802),0)</f>
        <v>0</v>
      </c>
      <c r="J802">
        <f>IF(ISNUMBER((IF($B802&lt;206,INDEX(EfficiencyFunctions!E$2:E$206,$B802+1),INDEX(EfficiencyFunctions!E$2:E$206,$B802))-INDEX(EfficiencyFunctions!E$2:E$206,$B802))/($E802-$C802)*($A802-$C802)+INDEX(EfficiencyFunctions!E$2:E$206,$B802)),(IF($B802&lt;206,INDEX(EfficiencyFunctions!E$2:E$206,$B802+1),INDEX(EfficiencyFunctions!E$2:E$206,$B802))-INDEX(EfficiencyFunctions!E$2:E$206,$B802))/($E802-$C802)*($A802-$C802)+INDEX(EfficiencyFunctions!E$2:E$206,$B802),0)</f>
        <v>0</v>
      </c>
      <c r="K802">
        <f>IF(ISNUMBER((IF($B802&lt;206,INDEX(EfficiencyFunctions!F$2:F$206,$B802+1),INDEX(EfficiencyFunctions!F$2:F$206,$B802))-INDEX(EfficiencyFunctions!F$2:F$206,$B802))/($E802-$C802)*($A802-$C802)+INDEX(EfficiencyFunctions!F$2:F$206,$B802)),(IF($B802&lt;206,INDEX(EfficiencyFunctions!F$2:F$206,$B802+1),INDEX(EfficiencyFunctions!F$2:F$206,$B802))-INDEX(EfficiencyFunctions!F$2:F$206,$B802))/($E802-$C802)*($A802-$C802)+INDEX(EfficiencyFunctions!F$2:F$206,$B802),0)</f>
        <v>0</v>
      </c>
      <c r="L802">
        <f t="shared" si="25"/>
        <v>0</v>
      </c>
      <c r="M802">
        <f>IF(ISNUMBER(MainDisplay!I802),MainDisplay!I802*MainDisplay!$A$5/(683*SUMPRODUCT('Interpolated data'!G$3:G$1003,'Interpolated data'!L$3:L$1003,MainDisplay!I$3:I$1003)),0)</f>
        <v>0</v>
      </c>
    </row>
    <row r="803" spans="1:13" x14ac:dyDescent="0.25">
      <c r="A803" t="str">
        <f>IF(ISNUMBER(MainDisplay!G803),MainDisplay!G803,"")</f>
        <v/>
      </c>
      <c r="B803" t="e">
        <f>MATCH($A803,EfficiencyFunctions!$A$2:$A$206,1)</f>
        <v>#N/A</v>
      </c>
      <c r="C803" t="e">
        <f>INDEX(EfficiencyFunctions!$A$2:$A$206,B803)</f>
        <v>#N/A</v>
      </c>
      <c r="D803" t="e">
        <f>INDEX(EfficiencyFunctions!$B$2:$B$206,B803)</f>
        <v>#N/A</v>
      </c>
      <c r="E803" t="e">
        <f>IF(B803&lt;206,INDEX(EfficiencyFunctions!$A$2:$A$206,B803+1),1000000)</f>
        <v>#N/A</v>
      </c>
      <c r="F803" t="e">
        <f>IF(B803&lt;206,INDEX(EfficiencyFunctions!$B$2:$B$206,B803+1),INDEX(EfficiencyFunctions!$B$2:$B$206,B803))</f>
        <v>#N/A</v>
      </c>
      <c r="G803">
        <f t="shared" si="24"/>
        <v>0</v>
      </c>
      <c r="H803">
        <f>IF(ISNUMBER((IF($B803&lt;206,INDEX(EfficiencyFunctions!C$2:C$206,$B803+1),INDEX(EfficiencyFunctions!C$2:C$206,$B803))-INDEX(EfficiencyFunctions!C$2:C$206,$B803))/($E803-$C803)*($A803-$C803)+INDEX(EfficiencyFunctions!C$2:C$206,$B803)),(IF($B803&lt;206,INDEX(EfficiencyFunctions!C$2:C$206,$B803+1),INDEX(EfficiencyFunctions!C$2:C$206,$B803))-INDEX(EfficiencyFunctions!C$2:C$206,$B803))/($E803-$C803)*($A803-$C803)+INDEX(EfficiencyFunctions!C$2:C$206,$B803),0)</f>
        <v>0</v>
      </c>
      <c r="I803">
        <f>IF(ISNUMBER((IF($B803&lt;206,INDEX(EfficiencyFunctions!D$2:D$206,$B803+1),INDEX(EfficiencyFunctions!D$2:D$206,$B803))-INDEX(EfficiencyFunctions!D$2:D$206,$B803))/($E803-$C803)*($A803-$C803)+INDEX(EfficiencyFunctions!D$2:D$206,$B803)),(IF($B803&lt;206,INDEX(EfficiencyFunctions!D$2:D$206,$B803+1),INDEX(EfficiencyFunctions!D$2:D$206,$B803))-INDEX(EfficiencyFunctions!D$2:D$206,$B803))/($E803-$C803)*($A803-$C803)+INDEX(EfficiencyFunctions!D$2:D$206,$B803),0)</f>
        <v>0</v>
      </c>
      <c r="J803">
        <f>IF(ISNUMBER((IF($B803&lt;206,INDEX(EfficiencyFunctions!E$2:E$206,$B803+1),INDEX(EfficiencyFunctions!E$2:E$206,$B803))-INDEX(EfficiencyFunctions!E$2:E$206,$B803))/($E803-$C803)*($A803-$C803)+INDEX(EfficiencyFunctions!E$2:E$206,$B803)),(IF($B803&lt;206,INDEX(EfficiencyFunctions!E$2:E$206,$B803+1),INDEX(EfficiencyFunctions!E$2:E$206,$B803))-INDEX(EfficiencyFunctions!E$2:E$206,$B803))/($E803-$C803)*($A803-$C803)+INDEX(EfficiencyFunctions!E$2:E$206,$B803),0)</f>
        <v>0</v>
      </c>
      <c r="K803">
        <f>IF(ISNUMBER((IF($B803&lt;206,INDEX(EfficiencyFunctions!F$2:F$206,$B803+1),INDEX(EfficiencyFunctions!F$2:F$206,$B803))-INDEX(EfficiencyFunctions!F$2:F$206,$B803))/($E803-$C803)*($A803-$C803)+INDEX(EfficiencyFunctions!F$2:F$206,$B803)),(IF($B803&lt;206,INDEX(EfficiencyFunctions!F$2:F$206,$B803+1),INDEX(EfficiencyFunctions!F$2:F$206,$B803))-INDEX(EfficiencyFunctions!F$2:F$206,$B803))/($E803-$C803)*($A803-$C803)+INDEX(EfficiencyFunctions!F$2:F$206,$B803),0)</f>
        <v>0</v>
      </c>
      <c r="L803">
        <f t="shared" si="25"/>
        <v>0</v>
      </c>
      <c r="M803">
        <f>IF(ISNUMBER(MainDisplay!I803),MainDisplay!I803*MainDisplay!$A$5/(683*SUMPRODUCT('Interpolated data'!G$3:G$1003,'Interpolated data'!L$3:L$1003,MainDisplay!I$3:I$1003)),0)</f>
        <v>0</v>
      </c>
    </row>
    <row r="804" spans="1:13" x14ac:dyDescent="0.25">
      <c r="A804" t="str">
        <f>IF(ISNUMBER(MainDisplay!G804),MainDisplay!G804,"")</f>
        <v/>
      </c>
      <c r="B804" t="e">
        <f>MATCH($A804,EfficiencyFunctions!$A$2:$A$206,1)</f>
        <v>#N/A</v>
      </c>
      <c r="C804" t="e">
        <f>INDEX(EfficiencyFunctions!$A$2:$A$206,B804)</f>
        <v>#N/A</v>
      </c>
      <c r="D804" t="e">
        <f>INDEX(EfficiencyFunctions!$B$2:$B$206,B804)</f>
        <v>#N/A</v>
      </c>
      <c r="E804" t="e">
        <f>IF(B804&lt;206,INDEX(EfficiencyFunctions!$A$2:$A$206,B804+1),1000000)</f>
        <v>#N/A</v>
      </c>
      <c r="F804" t="e">
        <f>IF(B804&lt;206,INDEX(EfficiencyFunctions!$B$2:$B$206,B804+1),INDEX(EfficiencyFunctions!$B$2:$B$206,B804))</f>
        <v>#N/A</v>
      </c>
      <c r="G804">
        <f t="shared" si="24"/>
        <v>0</v>
      </c>
      <c r="H804">
        <f>IF(ISNUMBER((IF($B804&lt;206,INDEX(EfficiencyFunctions!C$2:C$206,$B804+1),INDEX(EfficiencyFunctions!C$2:C$206,$B804))-INDEX(EfficiencyFunctions!C$2:C$206,$B804))/($E804-$C804)*($A804-$C804)+INDEX(EfficiencyFunctions!C$2:C$206,$B804)),(IF($B804&lt;206,INDEX(EfficiencyFunctions!C$2:C$206,$B804+1),INDEX(EfficiencyFunctions!C$2:C$206,$B804))-INDEX(EfficiencyFunctions!C$2:C$206,$B804))/($E804-$C804)*($A804-$C804)+INDEX(EfficiencyFunctions!C$2:C$206,$B804),0)</f>
        <v>0</v>
      </c>
      <c r="I804">
        <f>IF(ISNUMBER((IF($B804&lt;206,INDEX(EfficiencyFunctions!D$2:D$206,$B804+1),INDEX(EfficiencyFunctions!D$2:D$206,$B804))-INDEX(EfficiencyFunctions!D$2:D$206,$B804))/($E804-$C804)*($A804-$C804)+INDEX(EfficiencyFunctions!D$2:D$206,$B804)),(IF($B804&lt;206,INDEX(EfficiencyFunctions!D$2:D$206,$B804+1),INDEX(EfficiencyFunctions!D$2:D$206,$B804))-INDEX(EfficiencyFunctions!D$2:D$206,$B804))/($E804-$C804)*($A804-$C804)+INDEX(EfficiencyFunctions!D$2:D$206,$B804),0)</f>
        <v>0</v>
      </c>
      <c r="J804">
        <f>IF(ISNUMBER((IF($B804&lt;206,INDEX(EfficiencyFunctions!E$2:E$206,$B804+1),INDEX(EfficiencyFunctions!E$2:E$206,$B804))-INDEX(EfficiencyFunctions!E$2:E$206,$B804))/($E804-$C804)*($A804-$C804)+INDEX(EfficiencyFunctions!E$2:E$206,$B804)),(IF($B804&lt;206,INDEX(EfficiencyFunctions!E$2:E$206,$B804+1),INDEX(EfficiencyFunctions!E$2:E$206,$B804))-INDEX(EfficiencyFunctions!E$2:E$206,$B804))/($E804-$C804)*($A804-$C804)+INDEX(EfficiencyFunctions!E$2:E$206,$B804),0)</f>
        <v>0</v>
      </c>
      <c r="K804">
        <f>IF(ISNUMBER((IF($B804&lt;206,INDEX(EfficiencyFunctions!F$2:F$206,$B804+1),INDEX(EfficiencyFunctions!F$2:F$206,$B804))-INDEX(EfficiencyFunctions!F$2:F$206,$B804))/($E804-$C804)*($A804-$C804)+INDEX(EfficiencyFunctions!F$2:F$206,$B804)),(IF($B804&lt;206,INDEX(EfficiencyFunctions!F$2:F$206,$B804+1),INDEX(EfficiencyFunctions!F$2:F$206,$B804))-INDEX(EfficiencyFunctions!F$2:F$206,$B804))/($E804-$C804)*($A804-$C804)+INDEX(EfficiencyFunctions!F$2:F$206,$B804),0)</f>
        <v>0</v>
      </c>
      <c r="L804">
        <f t="shared" si="25"/>
        <v>0</v>
      </c>
      <c r="M804">
        <f>IF(ISNUMBER(MainDisplay!I804),MainDisplay!I804*MainDisplay!$A$5/(683*SUMPRODUCT('Interpolated data'!G$3:G$1003,'Interpolated data'!L$3:L$1003,MainDisplay!I$3:I$1003)),0)</f>
        <v>0</v>
      </c>
    </row>
    <row r="805" spans="1:13" x14ac:dyDescent="0.25">
      <c r="A805" t="str">
        <f>IF(ISNUMBER(MainDisplay!G805),MainDisplay!G805,"")</f>
        <v/>
      </c>
      <c r="B805" t="e">
        <f>MATCH($A805,EfficiencyFunctions!$A$2:$A$206,1)</f>
        <v>#N/A</v>
      </c>
      <c r="C805" t="e">
        <f>INDEX(EfficiencyFunctions!$A$2:$A$206,B805)</f>
        <v>#N/A</v>
      </c>
      <c r="D805" t="e">
        <f>INDEX(EfficiencyFunctions!$B$2:$B$206,B805)</f>
        <v>#N/A</v>
      </c>
      <c r="E805" t="e">
        <f>IF(B805&lt;206,INDEX(EfficiencyFunctions!$A$2:$A$206,B805+1),1000000)</f>
        <v>#N/A</v>
      </c>
      <c r="F805" t="e">
        <f>IF(B805&lt;206,INDEX(EfficiencyFunctions!$B$2:$B$206,B805+1),INDEX(EfficiencyFunctions!$B$2:$B$206,B805))</f>
        <v>#N/A</v>
      </c>
      <c r="G805">
        <f t="shared" si="24"/>
        <v>0</v>
      </c>
      <c r="H805">
        <f>IF(ISNUMBER((IF($B805&lt;206,INDEX(EfficiencyFunctions!C$2:C$206,$B805+1),INDEX(EfficiencyFunctions!C$2:C$206,$B805))-INDEX(EfficiencyFunctions!C$2:C$206,$B805))/($E805-$C805)*($A805-$C805)+INDEX(EfficiencyFunctions!C$2:C$206,$B805)),(IF($B805&lt;206,INDEX(EfficiencyFunctions!C$2:C$206,$B805+1),INDEX(EfficiencyFunctions!C$2:C$206,$B805))-INDEX(EfficiencyFunctions!C$2:C$206,$B805))/($E805-$C805)*($A805-$C805)+INDEX(EfficiencyFunctions!C$2:C$206,$B805),0)</f>
        <v>0</v>
      </c>
      <c r="I805">
        <f>IF(ISNUMBER((IF($B805&lt;206,INDEX(EfficiencyFunctions!D$2:D$206,$B805+1),INDEX(EfficiencyFunctions!D$2:D$206,$B805))-INDEX(EfficiencyFunctions!D$2:D$206,$B805))/($E805-$C805)*($A805-$C805)+INDEX(EfficiencyFunctions!D$2:D$206,$B805)),(IF($B805&lt;206,INDEX(EfficiencyFunctions!D$2:D$206,$B805+1),INDEX(EfficiencyFunctions!D$2:D$206,$B805))-INDEX(EfficiencyFunctions!D$2:D$206,$B805))/($E805-$C805)*($A805-$C805)+INDEX(EfficiencyFunctions!D$2:D$206,$B805),0)</f>
        <v>0</v>
      </c>
      <c r="J805">
        <f>IF(ISNUMBER((IF($B805&lt;206,INDEX(EfficiencyFunctions!E$2:E$206,$B805+1),INDEX(EfficiencyFunctions!E$2:E$206,$B805))-INDEX(EfficiencyFunctions!E$2:E$206,$B805))/($E805-$C805)*($A805-$C805)+INDEX(EfficiencyFunctions!E$2:E$206,$B805)),(IF($B805&lt;206,INDEX(EfficiencyFunctions!E$2:E$206,$B805+1),INDEX(EfficiencyFunctions!E$2:E$206,$B805))-INDEX(EfficiencyFunctions!E$2:E$206,$B805))/($E805-$C805)*($A805-$C805)+INDEX(EfficiencyFunctions!E$2:E$206,$B805),0)</f>
        <v>0</v>
      </c>
      <c r="K805">
        <f>IF(ISNUMBER((IF($B805&lt;206,INDEX(EfficiencyFunctions!F$2:F$206,$B805+1),INDEX(EfficiencyFunctions!F$2:F$206,$B805))-INDEX(EfficiencyFunctions!F$2:F$206,$B805))/($E805-$C805)*($A805-$C805)+INDEX(EfficiencyFunctions!F$2:F$206,$B805)),(IF($B805&lt;206,INDEX(EfficiencyFunctions!F$2:F$206,$B805+1),INDEX(EfficiencyFunctions!F$2:F$206,$B805))-INDEX(EfficiencyFunctions!F$2:F$206,$B805))/($E805-$C805)*($A805-$C805)+INDEX(EfficiencyFunctions!F$2:F$206,$B805),0)</f>
        <v>0</v>
      </c>
      <c r="L805">
        <f t="shared" si="25"/>
        <v>0</v>
      </c>
      <c r="M805">
        <f>IF(ISNUMBER(MainDisplay!I805),MainDisplay!I805*MainDisplay!$A$5/(683*SUMPRODUCT('Interpolated data'!G$3:G$1003,'Interpolated data'!L$3:L$1003,MainDisplay!I$3:I$1003)),0)</f>
        <v>0</v>
      </c>
    </row>
    <row r="806" spans="1:13" x14ac:dyDescent="0.25">
      <c r="A806" t="str">
        <f>IF(ISNUMBER(MainDisplay!G806),MainDisplay!G806,"")</f>
        <v/>
      </c>
      <c r="B806" t="e">
        <f>MATCH($A806,EfficiencyFunctions!$A$2:$A$206,1)</f>
        <v>#N/A</v>
      </c>
      <c r="C806" t="e">
        <f>INDEX(EfficiencyFunctions!$A$2:$A$206,B806)</f>
        <v>#N/A</v>
      </c>
      <c r="D806" t="e">
        <f>INDEX(EfficiencyFunctions!$B$2:$B$206,B806)</f>
        <v>#N/A</v>
      </c>
      <c r="E806" t="e">
        <f>IF(B806&lt;206,INDEX(EfficiencyFunctions!$A$2:$A$206,B806+1),1000000)</f>
        <v>#N/A</v>
      </c>
      <c r="F806" t="e">
        <f>IF(B806&lt;206,INDEX(EfficiencyFunctions!$B$2:$B$206,B806+1),INDEX(EfficiencyFunctions!$B$2:$B$206,B806))</f>
        <v>#N/A</v>
      </c>
      <c r="G806">
        <f t="shared" si="24"/>
        <v>0</v>
      </c>
      <c r="H806">
        <f>IF(ISNUMBER((IF($B806&lt;206,INDEX(EfficiencyFunctions!C$2:C$206,$B806+1),INDEX(EfficiencyFunctions!C$2:C$206,$B806))-INDEX(EfficiencyFunctions!C$2:C$206,$B806))/($E806-$C806)*($A806-$C806)+INDEX(EfficiencyFunctions!C$2:C$206,$B806)),(IF($B806&lt;206,INDEX(EfficiencyFunctions!C$2:C$206,$B806+1),INDEX(EfficiencyFunctions!C$2:C$206,$B806))-INDEX(EfficiencyFunctions!C$2:C$206,$B806))/($E806-$C806)*($A806-$C806)+INDEX(EfficiencyFunctions!C$2:C$206,$B806),0)</f>
        <v>0</v>
      </c>
      <c r="I806">
        <f>IF(ISNUMBER((IF($B806&lt;206,INDEX(EfficiencyFunctions!D$2:D$206,$B806+1),INDEX(EfficiencyFunctions!D$2:D$206,$B806))-INDEX(EfficiencyFunctions!D$2:D$206,$B806))/($E806-$C806)*($A806-$C806)+INDEX(EfficiencyFunctions!D$2:D$206,$B806)),(IF($B806&lt;206,INDEX(EfficiencyFunctions!D$2:D$206,$B806+1),INDEX(EfficiencyFunctions!D$2:D$206,$B806))-INDEX(EfficiencyFunctions!D$2:D$206,$B806))/($E806-$C806)*($A806-$C806)+INDEX(EfficiencyFunctions!D$2:D$206,$B806),0)</f>
        <v>0</v>
      </c>
      <c r="J806">
        <f>IF(ISNUMBER((IF($B806&lt;206,INDEX(EfficiencyFunctions!E$2:E$206,$B806+1),INDEX(EfficiencyFunctions!E$2:E$206,$B806))-INDEX(EfficiencyFunctions!E$2:E$206,$B806))/($E806-$C806)*($A806-$C806)+INDEX(EfficiencyFunctions!E$2:E$206,$B806)),(IF($B806&lt;206,INDEX(EfficiencyFunctions!E$2:E$206,$B806+1),INDEX(EfficiencyFunctions!E$2:E$206,$B806))-INDEX(EfficiencyFunctions!E$2:E$206,$B806))/($E806-$C806)*($A806-$C806)+INDEX(EfficiencyFunctions!E$2:E$206,$B806),0)</f>
        <v>0</v>
      </c>
      <c r="K806">
        <f>IF(ISNUMBER((IF($B806&lt;206,INDEX(EfficiencyFunctions!F$2:F$206,$B806+1),INDEX(EfficiencyFunctions!F$2:F$206,$B806))-INDEX(EfficiencyFunctions!F$2:F$206,$B806))/($E806-$C806)*($A806-$C806)+INDEX(EfficiencyFunctions!F$2:F$206,$B806)),(IF($B806&lt;206,INDEX(EfficiencyFunctions!F$2:F$206,$B806+1),INDEX(EfficiencyFunctions!F$2:F$206,$B806))-INDEX(EfficiencyFunctions!F$2:F$206,$B806))/($E806-$C806)*($A806-$C806)+INDEX(EfficiencyFunctions!F$2:F$206,$B806),0)</f>
        <v>0</v>
      </c>
      <c r="L806">
        <f t="shared" si="25"/>
        <v>0</v>
      </c>
      <c r="M806">
        <f>IF(ISNUMBER(MainDisplay!I806),MainDisplay!I806*MainDisplay!$A$5/(683*SUMPRODUCT('Interpolated data'!G$3:G$1003,'Interpolated data'!L$3:L$1003,MainDisplay!I$3:I$1003)),0)</f>
        <v>0</v>
      </c>
    </row>
    <row r="807" spans="1:13" x14ac:dyDescent="0.25">
      <c r="A807" t="str">
        <f>IF(ISNUMBER(MainDisplay!G807),MainDisplay!G807,"")</f>
        <v/>
      </c>
      <c r="B807" t="e">
        <f>MATCH($A807,EfficiencyFunctions!$A$2:$A$206,1)</f>
        <v>#N/A</v>
      </c>
      <c r="C807" t="e">
        <f>INDEX(EfficiencyFunctions!$A$2:$A$206,B807)</f>
        <v>#N/A</v>
      </c>
      <c r="D807" t="e">
        <f>INDEX(EfficiencyFunctions!$B$2:$B$206,B807)</f>
        <v>#N/A</v>
      </c>
      <c r="E807" t="e">
        <f>IF(B807&lt;206,INDEX(EfficiencyFunctions!$A$2:$A$206,B807+1),1000000)</f>
        <v>#N/A</v>
      </c>
      <c r="F807" t="e">
        <f>IF(B807&lt;206,INDEX(EfficiencyFunctions!$B$2:$B$206,B807+1),INDEX(EfficiencyFunctions!$B$2:$B$206,B807))</f>
        <v>#N/A</v>
      </c>
      <c r="G807">
        <f t="shared" si="24"/>
        <v>0</v>
      </c>
      <c r="H807">
        <f>IF(ISNUMBER((IF($B807&lt;206,INDEX(EfficiencyFunctions!C$2:C$206,$B807+1),INDEX(EfficiencyFunctions!C$2:C$206,$B807))-INDEX(EfficiencyFunctions!C$2:C$206,$B807))/($E807-$C807)*($A807-$C807)+INDEX(EfficiencyFunctions!C$2:C$206,$B807)),(IF($B807&lt;206,INDEX(EfficiencyFunctions!C$2:C$206,$B807+1),INDEX(EfficiencyFunctions!C$2:C$206,$B807))-INDEX(EfficiencyFunctions!C$2:C$206,$B807))/($E807-$C807)*($A807-$C807)+INDEX(EfficiencyFunctions!C$2:C$206,$B807),0)</f>
        <v>0</v>
      </c>
      <c r="I807">
        <f>IF(ISNUMBER((IF($B807&lt;206,INDEX(EfficiencyFunctions!D$2:D$206,$B807+1),INDEX(EfficiencyFunctions!D$2:D$206,$B807))-INDEX(EfficiencyFunctions!D$2:D$206,$B807))/($E807-$C807)*($A807-$C807)+INDEX(EfficiencyFunctions!D$2:D$206,$B807)),(IF($B807&lt;206,INDEX(EfficiencyFunctions!D$2:D$206,$B807+1),INDEX(EfficiencyFunctions!D$2:D$206,$B807))-INDEX(EfficiencyFunctions!D$2:D$206,$B807))/($E807-$C807)*($A807-$C807)+INDEX(EfficiencyFunctions!D$2:D$206,$B807),0)</f>
        <v>0</v>
      </c>
      <c r="J807">
        <f>IF(ISNUMBER((IF($B807&lt;206,INDEX(EfficiencyFunctions!E$2:E$206,$B807+1),INDEX(EfficiencyFunctions!E$2:E$206,$B807))-INDEX(EfficiencyFunctions!E$2:E$206,$B807))/($E807-$C807)*($A807-$C807)+INDEX(EfficiencyFunctions!E$2:E$206,$B807)),(IF($B807&lt;206,INDEX(EfficiencyFunctions!E$2:E$206,$B807+1),INDEX(EfficiencyFunctions!E$2:E$206,$B807))-INDEX(EfficiencyFunctions!E$2:E$206,$B807))/($E807-$C807)*($A807-$C807)+INDEX(EfficiencyFunctions!E$2:E$206,$B807),0)</f>
        <v>0</v>
      </c>
      <c r="K807">
        <f>IF(ISNUMBER((IF($B807&lt;206,INDEX(EfficiencyFunctions!F$2:F$206,$B807+1),INDEX(EfficiencyFunctions!F$2:F$206,$B807))-INDEX(EfficiencyFunctions!F$2:F$206,$B807))/($E807-$C807)*($A807-$C807)+INDEX(EfficiencyFunctions!F$2:F$206,$B807)),(IF($B807&lt;206,INDEX(EfficiencyFunctions!F$2:F$206,$B807+1),INDEX(EfficiencyFunctions!F$2:F$206,$B807))-INDEX(EfficiencyFunctions!F$2:F$206,$B807))/($E807-$C807)*($A807-$C807)+INDEX(EfficiencyFunctions!F$2:F$206,$B807),0)</f>
        <v>0</v>
      </c>
      <c r="L807">
        <f t="shared" si="25"/>
        <v>0</v>
      </c>
      <c r="M807">
        <f>IF(ISNUMBER(MainDisplay!I807),MainDisplay!I807*MainDisplay!$A$5/(683*SUMPRODUCT('Interpolated data'!G$3:G$1003,'Interpolated data'!L$3:L$1003,MainDisplay!I$3:I$1003)),0)</f>
        <v>0</v>
      </c>
    </row>
    <row r="808" spans="1:13" x14ac:dyDescent="0.25">
      <c r="A808" t="str">
        <f>IF(ISNUMBER(MainDisplay!G808),MainDisplay!G808,"")</f>
        <v/>
      </c>
      <c r="B808" t="e">
        <f>MATCH($A808,EfficiencyFunctions!$A$2:$A$206,1)</f>
        <v>#N/A</v>
      </c>
      <c r="C808" t="e">
        <f>INDEX(EfficiencyFunctions!$A$2:$A$206,B808)</f>
        <v>#N/A</v>
      </c>
      <c r="D808" t="e">
        <f>INDEX(EfficiencyFunctions!$B$2:$B$206,B808)</f>
        <v>#N/A</v>
      </c>
      <c r="E808" t="e">
        <f>IF(B808&lt;206,INDEX(EfficiencyFunctions!$A$2:$A$206,B808+1),1000000)</f>
        <v>#N/A</v>
      </c>
      <c r="F808" t="e">
        <f>IF(B808&lt;206,INDEX(EfficiencyFunctions!$B$2:$B$206,B808+1),INDEX(EfficiencyFunctions!$B$2:$B$206,B808))</f>
        <v>#N/A</v>
      </c>
      <c r="G808">
        <f t="shared" si="24"/>
        <v>0</v>
      </c>
      <c r="H808">
        <f>IF(ISNUMBER((IF($B808&lt;206,INDEX(EfficiencyFunctions!C$2:C$206,$B808+1),INDEX(EfficiencyFunctions!C$2:C$206,$B808))-INDEX(EfficiencyFunctions!C$2:C$206,$B808))/($E808-$C808)*($A808-$C808)+INDEX(EfficiencyFunctions!C$2:C$206,$B808)),(IF($B808&lt;206,INDEX(EfficiencyFunctions!C$2:C$206,$B808+1),INDEX(EfficiencyFunctions!C$2:C$206,$B808))-INDEX(EfficiencyFunctions!C$2:C$206,$B808))/($E808-$C808)*($A808-$C808)+INDEX(EfficiencyFunctions!C$2:C$206,$B808),0)</f>
        <v>0</v>
      </c>
      <c r="I808">
        <f>IF(ISNUMBER((IF($B808&lt;206,INDEX(EfficiencyFunctions!D$2:D$206,$B808+1),INDEX(EfficiencyFunctions!D$2:D$206,$B808))-INDEX(EfficiencyFunctions!D$2:D$206,$B808))/($E808-$C808)*($A808-$C808)+INDEX(EfficiencyFunctions!D$2:D$206,$B808)),(IF($B808&lt;206,INDEX(EfficiencyFunctions!D$2:D$206,$B808+1),INDEX(EfficiencyFunctions!D$2:D$206,$B808))-INDEX(EfficiencyFunctions!D$2:D$206,$B808))/($E808-$C808)*($A808-$C808)+INDEX(EfficiencyFunctions!D$2:D$206,$B808),0)</f>
        <v>0</v>
      </c>
      <c r="J808">
        <f>IF(ISNUMBER((IF($B808&lt;206,INDEX(EfficiencyFunctions!E$2:E$206,$B808+1),INDEX(EfficiencyFunctions!E$2:E$206,$B808))-INDEX(EfficiencyFunctions!E$2:E$206,$B808))/($E808-$C808)*($A808-$C808)+INDEX(EfficiencyFunctions!E$2:E$206,$B808)),(IF($B808&lt;206,INDEX(EfficiencyFunctions!E$2:E$206,$B808+1),INDEX(EfficiencyFunctions!E$2:E$206,$B808))-INDEX(EfficiencyFunctions!E$2:E$206,$B808))/($E808-$C808)*($A808-$C808)+INDEX(EfficiencyFunctions!E$2:E$206,$B808),0)</f>
        <v>0</v>
      </c>
      <c r="K808">
        <f>IF(ISNUMBER((IF($B808&lt;206,INDEX(EfficiencyFunctions!F$2:F$206,$B808+1),INDEX(EfficiencyFunctions!F$2:F$206,$B808))-INDEX(EfficiencyFunctions!F$2:F$206,$B808))/($E808-$C808)*($A808-$C808)+INDEX(EfficiencyFunctions!F$2:F$206,$B808)),(IF($B808&lt;206,INDEX(EfficiencyFunctions!F$2:F$206,$B808+1),INDEX(EfficiencyFunctions!F$2:F$206,$B808))-INDEX(EfficiencyFunctions!F$2:F$206,$B808))/($E808-$C808)*($A808-$C808)+INDEX(EfficiencyFunctions!F$2:F$206,$B808),0)</f>
        <v>0</v>
      </c>
      <c r="L808">
        <f t="shared" si="25"/>
        <v>0</v>
      </c>
      <c r="M808">
        <f>IF(ISNUMBER(MainDisplay!I808),MainDisplay!I808*MainDisplay!$A$5/(683*SUMPRODUCT('Interpolated data'!G$3:G$1003,'Interpolated data'!L$3:L$1003,MainDisplay!I$3:I$1003)),0)</f>
        <v>0</v>
      </c>
    </row>
    <row r="809" spans="1:13" x14ac:dyDescent="0.25">
      <c r="A809" t="str">
        <f>IF(ISNUMBER(MainDisplay!G809),MainDisplay!G809,"")</f>
        <v/>
      </c>
      <c r="B809" t="e">
        <f>MATCH($A809,EfficiencyFunctions!$A$2:$A$206,1)</f>
        <v>#N/A</v>
      </c>
      <c r="C809" t="e">
        <f>INDEX(EfficiencyFunctions!$A$2:$A$206,B809)</f>
        <v>#N/A</v>
      </c>
      <c r="D809" t="e">
        <f>INDEX(EfficiencyFunctions!$B$2:$B$206,B809)</f>
        <v>#N/A</v>
      </c>
      <c r="E809" t="e">
        <f>IF(B809&lt;206,INDEX(EfficiencyFunctions!$A$2:$A$206,B809+1),1000000)</f>
        <v>#N/A</v>
      </c>
      <c r="F809" t="e">
        <f>IF(B809&lt;206,INDEX(EfficiencyFunctions!$B$2:$B$206,B809+1),INDEX(EfficiencyFunctions!$B$2:$B$206,B809))</f>
        <v>#N/A</v>
      </c>
      <c r="G809">
        <f t="shared" si="24"/>
        <v>0</v>
      </c>
      <c r="H809">
        <f>IF(ISNUMBER((IF($B809&lt;206,INDEX(EfficiencyFunctions!C$2:C$206,$B809+1),INDEX(EfficiencyFunctions!C$2:C$206,$B809))-INDEX(EfficiencyFunctions!C$2:C$206,$B809))/($E809-$C809)*($A809-$C809)+INDEX(EfficiencyFunctions!C$2:C$206,$B809)),(IF($B809&lt;206,INDEX(EfficiencyFunctions!C$2:C$206,$B809+1),INDEX(EfficiencyFunctions!C$2:C$206,$B809))-INDEX(EfficiencyFunctions!C$2:C$206,$B809))/($E809-$C809)*($A809-$C809)+INDEX(EfficiencyFunctions!C$2:C$206,$B809),0)</f>
        <v>0</v>
      </c>
      <c r="I809">
        <f>IF(ISNUMBER((IF($B809&lt;206,INDEX(EfficiencyFunctions!D$2:D$206,$B809+1),INDEX(EfficiencyFunctions!D$2:D$206,$B809))-INDEX(EfficiencyFunctions!D$2:D$206,$B809))/($E809-$C809)*($A809-$C809)+INDEX(EfficiencyFunctions!D$2:D$206,$B809)),(IF($B809&lt;206,INDEX(EfficiencyFunctions!D$2:D$206,$B809+1),INDEX(EfficiencyFunctions!D$2:D$206,$B809))-INDEX(EfficiencyFunctions!D$2:D$206,$B809))/($E809-$C809)*($A809-$C809)+INDEX(EfficiencyFunctions!D$2:D$206,$B809),0)</f>
        <v>0</v>
      </c>
      <c r="J809">
        <f>IF(ISNUMBER((IF($B809&lt;206,INDEX(EfficiencyFunctions!E$2:E$206,$B809+1),INDEX(EfficiencyFunctions!E$2:E$206,$B809))-INDEX(EfficiencyFunctions!E$2:E$206,$B809))/($E809-$C809)*($A809-$C809)+INDEX(EfficiencyFunctions!E$2:E$206,$B809)),(IF($B809&lt;206,INDEX(EfficiencyFunctions!E$2:E$206,$B809+1),INDEX(EfficiencyFunctions!E$2:E$206,$B809))-INDEX(EfficiencyFunctions!E$2:E$206,$B809))/($E809-$C809)*($A809-$C809)+INDEX(EfficiencyFunctions!E$2:E$206,$B809),0)</f>
        <v>0</v>
      </c>
      <c r="K809">
        <f>IF(ISNUMBER((IF($B809&lt;206,INDEX(EfficiencyFunctions!F$2:F$206,$B809+1),INDEX(EfficiencyFunctions!F$2:F$206,$B809))-INDEX(EfficiencyFunctions!F$2:F$206,$B809))/($E809-$C809)*($A809-$C809)+INDEX(EfficiencyFunctions!F$2:F$206,$B809)),(IF($B809&lt;206,INDEX(EfficiencyFunctions!F$2:F$206,$B809+1),INDEX(EfficiencyFunctions!F$2:F$206,$B809))-INDEX(EfficiencyFunctions!F$2:F$206,$B809))/($E809-$C809)*($A809-$C809)+INDEX(EfficiencyFunctions!F$2:F$206,$B809),0)</f>
        <v>0</v>
      </c>
      <c r="L809">
        <f t="shared" si="25"/>
        <v>0</v>
      </c>
      <c r="M809">
        <f>IF(ISNUMBER(MainDisplay!I809),MainDisplay!I809*MainDisplay!$A$5/(683*SUMPRODUCT('Interpolated data'!G$3:G$1003,'Interpolated data'!L$3:L$1003,MainDisplay!I$3:I$1003)),0)</f>
        <v>0</v>
      </c>
    </row>
    <row r="810" spans="1:13" x14ac:dyDescent="0.25">
      <c r="A810" t="str">
        <f>IF(ISNUMBER(MainDisplay!G810),MainDisplay!G810,"")</f>
        <v/>
      </c>
      <c r="B810" t="e">
        <f>MATCH($A810,EfficiencyFunctions!$A$2:$A$206,1)</f>
        <v>#N/A</v>
      </c>
      <c r="C810" t="e">
        <f>INDEX(EfficiencyFunctions!$A$2:$A$206,B810)</f>
        <v>#N/A</v>
      </c>
      <c r="D810" t="e">
        <f>INDEX(EfficiencyFunctions!$B$2:$B$206,B810)</f>
        <v>#N/A</v>
      </c>
      <c r="E810" t="e">
        <f>IF(B810&lt;206,INDEX(EfficiencyFunctions!$A$2:$A$206,B810+1),1000000)</f>
        <v>#N/A</v>
      </c>
      <c r="F810" t="e">
        <f>IF(B810&lt;206,INDEX(EfficiencyFunctions!$B$2:$B$206,B810+1),INDEX(EfficiencyFunctions!$B$2:$B$206,B810))</f>
        <v>#N/A</v>
      </c>
      <c r="G810">
        <f t="shared" si="24"/>
        <v>0</v>
      </c>
      <c r="H810">
        <f>IF(ISNUMBER((IF($B810&lt;206,INDEX(EfficiencyFunctions!C$2:C$206,$B810+1),INDEX(EfficiencyFunctions!C$2:C$206,$B810))-INDEX(EfficiencyFunctions!C$2:C$206,$B810))/($E810-$C810)*($A810-$C810)+INDEX(EfficiencyFunctions!C$2:C$206,$B810)),(IF($B810&lt;206,INDEX(EfficiencyFunctions!C$2:C$206,$B810+1),INDEX(EfficiencyFunctions!C$2:C$206,$B810))-INDEX(EfficiencyFunctions!C$2:C$206,$B810))/($E810-$C810)*($A810-$C810)+INDEX(EfficiencyFunctions!C$2:C$206,$B810),0)</f>
        <v>0</v>
      </c>
      <c r="I810">
        <f>IF(ISNUMBER((IF($B810&lt;206,INDEX(EfficiencyFunctions!D$2:D$206,$B810+1),INDEX(EfficiencyFunctions!D$2:D$206,$B810))-INDEX(EfficiencyFunctions!D$2:D$206,$B810))/($E810-$C810)*($A810-$C810)+INDEX(EfficiencyFunctions!D$2:D$206,$B810)),(IF($B810&lt;206,INDEX(EfficiencyFunctions!D$2:D$206,$B810+1),INDEX(EfficiencyFunctions!D$2:D$206,$B810))-INDEX(EfficiencyFunctions!D$2:D$206,$B810))/($E810-$C810)*($A810-$C810)+INDEX(EfficiencyFunctions!D$2:D$206,$B810),0)</f>
        <v>0</v>
      </c>
      <c r="J810">
        <f>IF(ISNUMBER((IF($B810&lt;206,INDEX(EfficiencyFunctions!E$2:E$206,$B810+1),INDEX(EfficiencyFunctions!E$2:E$206,$B810))-INDEX(EfficiencyFunctions!E$2:E$206,$B810))/($E810-$C810)*($A810-$C810)+INDEX(EfficiencyFunctions!E$2:E$206,$B810)),(IF($B810&lt;206,INDEX(EfficiencyFunctions!E$2:E$206,$B810+1),INDEX(EfficiencyFunctions!E$2:E$206,$B810))-INDEX(EfficiencyFunctions!E$2:E$206,$B810))/($E810-$C810)*($A810-$C810)+INDEX(EfficiencyFunctions!E$2:E$206,$B810),0)</f>
        <v>0</v>
      </c>
      <c r="K810">
        <f>IF(ISNUMBER((IF($B810&lt;206,INDEX(EfficiencyFunctions!F$2:F$206,$B810+1),INDEX(EfficiencyFunctions!F$2:F$206,$B810))-INDEX(EfficiencyFunctions!F$2:F$206,$B810))/($E810-$C810)*($A810-$C810)+INDEX(EfficiencyFunctions!F$2:F$206,$B810)),(IF($B810&lt;206,INDEX(EfficiencyFunctions!F$2:F$206,$B810+1),INDEX(EfficiencyFunctions!F$2:F$206,$B810))-INDEX(EfficiencyFunctions!F$2:F$206,$B810))/($E810-$C810)*($A810-$C810)+INDEX(EfficiencyFunctions!F$2:F$206,$B810),0)</f>
        <v>0</v>
      </c>
      <c r="L810">
        <f t="shared" si="25"/>
        <v>0</v>
      </c>
      <c r="M810">
        <f>IF(ISNUMBER(MainDisplay!I810),MainDisplay!I810*MainDisplay!$A$5/(683*SUMPRODUCT('Interpolated data'!G$3:G$1003,'Interpolated data'!L$3:L$1003,MainDisplay!I$3:I$1003)),0)</f>
        <v>0</v>
      </c>
    </row>
    <row r="811" spans="1:13" x14ac:dyDescent="0.25">
      <c r="A811" t="str">
        <f>IF(ISNUMBER(MainDisplay!G811),MainDisplay!G811,"")</f>
        <v/>
      </c>
      <c r="B811" t="e">
        <f>MATCH($A811,EfficiencyFunctions!$A$2:$A$206,1)</f>
        <v>#N/A</v>
      </c>
      <c r="C811" t="e">
        <f>INDEX(EfficiencyFunctions!$A$2:$A$206,B811)</f>
        <v>#N/A</v>
      </c>
      <c r="D811" t="e">
        <f>INDEX(EfficiencyFunctions!$B$2:$B$206,B811)</f>
        <v>#N/A</v>
      </c>
      <c r="E811" t="e">
        <f>IF(B811&lt;206,INDEX(EfficiencyFunctions!$A$2:$A$206,B811+1),1000000)</f>
        <v>#N/A</v>
      </c>
      <c r="F811" t="e">
        <f>IF(B811&lt;206,INDEX(EfficiencyFunctions!$B$2:$B$206,B811+1),INDEX(EfficiencyFunctions!$B$2:$B$206,B811))</f>
        <v>#N/A</v>
      </c>
      <c r="G811">
        <f t="shared" si="24"/>
        <v>0</v>
      </c>
      <c r="H811">
        <f>IF(ISNUMBER((IF($B811&lt;206,INDEX(EfficiencyFunctions!C$2:C$206,$B811+1),INDEX(EfficiencyFunctions!C$2:C$206,$B811))-INDEX(EfficiencyFunctions!C$2:C$206,$B811))/($E811-$C811)*($A811-$C811)+INDEX(EfficiencyFunctions!C$2:C$206,$B811)),(IF($B811&lt;206,INDEX(EfficiencyFunctions!C$2:C$206,$B811+1),INDEX(EfficiencyFunctions!C$2:C$206,$B811))-INDEX(EfficiencyFunctions!C$2:C$206,$B811))/($E811-$C811)*($A811-$C811)+INDEX(EfficiencyFunctions!C$2:C$206,$B811),0)</f>
        <v>0</v>
      </c>
      <c r="I811">
        <f>IF(ISNUMBER((IF($B811&lt;206,INDEX(EfficiencyFunctions!D$2:D$206,$B811+1),INDEX(EfficiencyFunctions!D$2:D$206,$B811))-INDEX(EfficiencyFunctions!D$2:D$206,$B811))/($E811-$C811)*($A811-$C811)+INDEX(EfficiencyFunctions!D$2:D$206,$B811)),(IF($B811&lt;206,INDEX(EfficiencyFunctions!D$2:D$206,$B811+1),INDEX(EfficiencyFunctions!D$2:D$206,$B811))-INDEX(EfficiencyFunctions!D$2:D$206,$B811))/($E811-$C811)*($A811-$C811)+INDEX(EfficiencyFunctions!D$2:D$206,$B811),0)</f>
        <v>0</v>
      </c>
      <c r="J811">
        <f>IF(ISNUMBER((IF($B811&lt;206,INDEX(EfficiencyFunctions!E$2:E$206,$B811+1),INDEX(EfficiencyFunctions!E$2:E$206,$B811))-INDEX(EfficiencyFunctions!E$2:E$206,$B811))/($E811-$C811)*($A811-$C811)+INDEX(EfficiencyFunctions!E$2:E$206,$B811)),(IF($B811&lt;206,INDEX(EfficiencyFunctions!E$2:E$206,$B811+1),INDEX(EfficiencyFunctions!E$2:E$206,$B811))-INDEX(EfficiencyFunctions!E$2:E$206,$B811))/($E811-$C811)*($A811-$C811)+INDEX(EfficiencyFunctions!E$2:E$206,$B811),0)</f>
        <v>0</v>
      </c>
      <c r="K811">
        <f>IF(ISNUMBER((IF($B811&lt;206,INDEX(EfficiencyFunctions!F$2:F$206,$B811+1),INDEX(EfficiencyFunctions!F$2:F$206,$B811))-INDEX(EfficiencyFunctions!F$2:F$206,$B811))/($E811-$C811)*($A811-$C811)+INDEX(EfficiencyFunctions!F$2:F$206,$B811)),(IF($B811&lt;206,INDEX(EfficiencyFunctions!F$2:F$206,$B811+1),INDEX(EfficiencyFunctions!F$2:F$206,$B811))-INDEX(EfficiencyFunctions!F$2:F$206,$B811))/($E811-$C811)*($A811-$C811)+INDEX(EfficiencyFunctions!F$2:F$206,$B811),0)</f>
        <v>0</v>
      </c>
      <c r="L811">
        <f t="shared" si="25"/>
        <v>0</v>
      </c>
      <c r="M811">
        <f>IF(ISNUMBER(MainDisplay!I811),MainDisplay!I811*MainDisplay!$A$5/(683*SUMPRODUCT('Interpolated data'!G$3:G$1003,'Interpolated data'!L$3:L$1003,MainDisplay!I$3:I$1003)),0)</f>
        <v>0</v>
      </c>
    </row>
    <row r="812" spans="1:13" x14ac:dyDescent="0.25">
      <c r="A812" t="str">
        <f>IF(ISNUMBER(MainDisplay!G812),MainDisplay!G812,"")</f>
        <v/>
      </c>
      <c r="B812" t="e">
        <f>MATCH($A812,EfficiencyFunctions!$A$2:$A$206,1)</f>
        <v>#N/A</v>
      </c>
      <c r="C812" t="e">
        <f>INDEX(EfficiencyFunctions!$A$2:$A$206,B812)</f>
        <v>#N/A</v>
      </c>
      <c r="D812" t="e">
        <f>INDEX(EfficiencyFunctions!$B$2:$B$206,B812)</f>
        <v>#N/A</v>
      </c>
      <c r="E812" t="e">
        <f>IF(B812&lt;206,INDEX(EfficiencyFunctions!$A$2:$A$206,B812+1),1000000)</f>
        <v>#N/A</v>
      </c>
      <c r="F812" t="e">
        <f>IF(B812&lt;206,INDEX(EfficiencyFunctions!$B$2:$B$206,B812+1),INDEX(EfficiencyFunctions!$B$2:$B$206,B812))</f>
        <v>#N/A</v>
      </c>
      <c r="G812">
        <f t="shared" si="24"/>
        <v>0</v>
      </c>
      <c r="H812">
        <f>IF(ISNUMBER((IF($B812&lt;206,INDEX(EfficiencyFunctions!C$2:C$206,$B812+1),INDEX(EfficiencyFunctions!C$2:C$206,$B812))-INDEX(EfficiencyFunctions!C$2:C$206,$B812))/($E812-$C812)*($A812-$C812)+INDEX(EfficiencyFunctions!C$2:C$206,$B812)),(IF($B812&lt;206,INDEX(EfficiencyFunctions!C$2:C$206,$B812+1),INDEX(EfficiencyFunctions!C$2:C$206,$B812))-INDEX(EfficiencyFunctions!C$2:C$206,$B812))/($E812-$C812)*($A812-$C812)+INDEX(EfficiencyFunctions!C$2:C$206,$B812),0)</f>
        <v>0</v>
      </c>
      <c r="I812">
        <f>IF(ISNUMBER((IF($B812&lt;206,INDEX(EfficiencyFunctions!D$2:D$206,$B812+1),INDEX(EfficiencyFunctions!D$2:D$206,$B812))-INDEX(EfficiencyFunctions!D$2:D$206,$B812))/($E812-$C812)*($A812-$C812)+INDEX(EfficiencyFunctions!D$2:D$206,$B812)),(IF($B812&lt;206,INDEX(EfficiencyFunctions!D$2:D$206,$B812+1),INDEX(EfficiencyFunctions!D$2:D$206,$B812))-INDEX(EfficiencyFunctions!D$2:D$206,$B812))/($E812-$C812)*($A812-$C812)+INDEX(EfficiencyFunctions!D$2:D$206,$B812),0)</f>
        <v>0</v>
      </c>
      <c r="J812">
        <f>IF(ISNUMBER((IF($B812&lt;206,INDEX(EfficiencyFunctions!E$2:E$206,$B812+1),INDEX(EfficiencyFunctions!E$2:E$206,$B812))-INDEX(EfficiencyFunctions!E$2:E$206,$B812))/($E812-$C812)*($A812-$C812)+INDEX(EfficiencyFunctions!E$2:E$206,$B812)),(IF($B812&lt;206,INDEX(EfficiencyFunctions!E$2:E$206,$B812+1),INDEX(EfficiencyFunctions!E$2:E$206,$B812))-INDEX(EfficiencyFunctions!E$2:E$206,$B812))/($E812-$C812)*($A812-$C812)+INDEX(EfficiencyFunctions!E$2:E$206,$B812),0)</f>
        <v>0</v>
      </c>
      <c r="K812">
        <f>IF(ISNUMBER((IF($B812&lt;206,INDEX(EfficiencyFunctions!F$2:F$206,$B812+1),INDEX(EfficiencyFunctions!F$2:F$206,$B812))-INDEX(EfficiencyFunctions!F$2:F$206,$B812))/($E812-$C812)*($A812-$C812)+INDEX(EfficiencyFunctions!F$2:F$206,$B812)),(IF($B812&lt;206,INDEX(EfficiencyFunctions!F$2:F$206,$B812+1),INDEX(EfficiencyFunctions!F$2:F$206,$B812))-INDEX(EfficiencyFunctions!F$2:F$206,$B812))/($E812-$C812)*($A812-$C812)+INDEX(EfficiencyFunctions!F$2:F$206,$B812),0)</f>
        <v>0</v>
      </c>
      <c r="L812">
        <f t="shared" si="25"/>
        <v>0</v>
      </c>
      <c r="M812">
        <f>IF(ISNUMBER(MainDisplay!I812),MainDisplay!I812*MainDisplay!$A$5/(683*SUMPRODUCT('Interpolated data'!G$3:G$1003,'Interpolated data'!L$3:L$1003,MainDisplay!I$3:I$1003)),0)</f>
        <v>0</v>
      </c>
    </row>
    <row r="813" spans="1:13" x14ac:dyDescent="0.25">
      <c r="A813" t="str">
        <f>IF(ISNUMBER(MainDisplay!G813),MainDisplay!G813,"")</f>
        <v/>
      </c>
      <c r="B813" t="e">
        <f>MATCH($A813,EfficiencyFunctions!$A$2:$A$206,1)</f>
        <v>#N/A</v>
      </c>
      <c r="C813" t="e">
        <f>INDEX(EfficiencyFunctions!$A$2:$A$206,B813)</f>
        <v>#N/A</v>
      </c>
      <c r="D813" t="e">
        <f>INDEX(EfficiencyFunctions!$B$2:$B$206,B813)</f>
        <v>#N/A</v>
      </c>
      <c r="E813" t="e">
        <f>IF(B813&lt;206,INDEX(EfficiencyFunctions!$A$2:$A$206,B813+1),1000000)</f>
        <v>#N/A</v>
      </c>
      <c r="F813" t="e">
        <f>IF(B813&lt;206,INDEX(EfficiencyFunctions!$B$2:$B$206,B813+1),INDEX(EfficiencyFunctions!$B$2:$B$206,B813))</f>
        <v>#N/A</v>
      </c>
      <c r="G813">
        <f t="shared" si="24"/>
        <v>0</v>
      </c>
      <c r="H813">
        <f>IF(ISNUMBER((IF($B813&lt;206,INDEX(EfficiencyFunctions!C$2:C$206,$B813+1),INDEX(EfficiencyFunctions!C$2:C$206,$B813))-INDEX(EfficiencyFunctions!C$2:C$206,$B813))/($E813-$C813)*($A813-$C813)+INDEX(EfficiencyFunctions!C$2:C$206,$B813)),(IF($B813&lt;206,INDEX(EfficiencyFunctions!C$2:C$206,$B813+1),INDEX(EfficiencyFunctions!C$2:C$206,$B813))-INDEX(EfficiencyFunctions!C$2:C$206,$B813))/($E813-$C813)*($A813-$C813)+INDEX(EfficiencyFunctions!C$2:C$206,$B813),0)</f>
        <v>0</v>
      </c>
      <c r="I813">
        <f>IF(ISNUMBER((IF($B813&lt;206,INDEX(EfficiencyFunctions!D$2:D$206,$B813+1),INDEX(EfficiencyFunctions!D$2:D$206,$B813))-INDEX(EfficiencyFunctions!D$2:D$206,$B813))/($E813-$C813)*($A813-$C813)+INDEX(EfficiencyFunctions!D$2:D$206,$B813)),(IF($B813&lt;206,INDEX(EfficiencyFunctions!D$2:D$206,$B813+1),INDEX(EfficiencyFunctions!D$2:D$206,$B813))-INDEX(EfficiencyFunctions!D$2:D$206,$B813))/($E813-$C813)*($A813-$C813)+INDEX(EfficiencyFunctions!D$2:D$206,$B813),0)</f>
        <v>0</v>
      </c>
      <c r="J813">
        <f>IF(ISNUMBER((IF($B813&lt;206,INDEX(EfficiencyFunctions!E$2:E$206,$B813+1),INDEX(EfficiencyFunctions!E$2:E$206,$B813))-INDEX(EfficiencyFunctions!E$2:E$206,$B813))/($E813-$C813)*($A813-$C813)+INDEX(EfficiencyFunctions!E$2:E$206,$B813)),(IF($B813&lt;206,INDEX(EfficiencyFunctions!E$2:E$206,$B813+1),INDEX(EfficiencyFunctions!E$2:E$206,$B813))-INDEX(EfficiencyFunctions!E$2:E$206,$B813))/($E813-$C813)*($A813-$C813)+INDEX(EfficiencyFunctions!E$2:E$206,$B813),0)</f>
        <v>0</v>
      </c>
      <c r="K813">
        <f>IF(ISNUMBER((IF($B813&lt;206,INDEX(EfficiencyFunctions!F$2:F$206,$B813+1),INDEX(EfficiencyFunctions!F$2:F$206,$B813))-INDEX(EfficiencyFunctions!F$2:F$206,$B813))/($E813-$C813)*($A813-$C813)+INDEX(EfficiencyFunctions!F$2:F$206,$B813)),(IF($B813&lt;206,INDEX(EfficiencyFunctions!F$2:F$206,$B813+1),INDEX(EfficiencyFunctions!F$2:F$206,$B813))-INDEX(EfficiencyFunctions!F$2:F$206,$B813))/($E813-$C813)*($A813-$C813)+INDEX(EfficiencyFunctions!F$2:F$206,$B813),0)</f>
        <v>0</v>
      </c>
      <c r="L813">
        <f t="shared" si="25"/>
        <v>0</v>
      </c>
      <c r="M813">
        <f>IF(ISNUMBER(MainDisplay!I813),MainDisplay!I813*MainDisplay!$A$5/(683*SUMPRODUCT('Interpolated data'!G$3:G$1003,'Interpolated data'!L$3:L$1003,MainDisplay!I$3:I$1003)),0)</f>
        <v>0</v>
      </c>
    </row>
    <row r="814" spans="1:13" x14ac:dyDescent="0.25">
      <c r="A814" t="str">
        <f>IF(ISNUMBER(MainDisplay!G814),MainDisplay!G814,"")</f>
        <v/>
      </c>
      <c r="B814" t="e">
        <f>MATCH($A814,EfficiencyFunctions!$A$2:$A$206,1)</f>
        <v>#N/A</v>
      </c>
      <c r="C814" t="e">
        <f>INDEX(EfficiencyFunctions!$A$2:$A$206,B814)</f>
        <v>#N/A</v>
      </c>
      <c r="D814" t="e">
        <f>INDEX(EfficiencyFunctions!$B$2:$B$206,B814)</f>
        <v>#N/A</v>
      </c>
      <c r="E814" t="e">
        <f>IF(B814&lt;206,INDEX(EfficiencyFunctions!$A$2:$A$206,B814+1),1000000)</f>
        <v>#N/A</v>
      </c>
      <c r="F814" t="e">
        <f>IF(B814&lt;206,INDEX(EfficiencyFunctions!$B$2:$B$206,B814+1),INDEX(EfficiencyFunctions!$B$2:$B$206,B814))</f>
        <v>#N/A</v>
      </c>
      <c r="G814">
        <f t="shared" si="24"/>
        <v>0</v>
      </c>
      <c r="H814">
        <f>IF(ISNUMBER((IF($B814&lt;206,INDEX(EfficiencyFunctions!C$2:C$206,$B814+1),INDEX(EfficiencyFunctions!C$2:C$206,$B814))-INDEX(EfficiencyFunctions!C$2:C$206,$B814))/($E814-$C814)*($A814-$C814)+INDEX(EfficiencyFunctions!C$2:C$206,$B814)),(IF($B814&lt;206,INDEX(EfficiencyFunctions!C$2:C$206,$B814+1),INDEX(EfficiencyFunctions!C$2:C$206,$B814))-INDEX(EfficiencyFunctions!C$2:C$206,$B814))/($E814-$C814)*($A814-$C814)+INDEX(EfficiencyFunctions!C$2:C$206,$B814),0)</f>
        <v>0</v>
      </c>
      <c r="I814">
        <f>IF(ISNUMBER((IF($B814&lt;206,INDEX(EfficiencyFunctions!D$2:D$206,$B814+1),INDEX(EfficiencyFunctions!D$2:D$206,$B814))-INDEX(EfficiencyFunctions!D$2:D$206,$B814))/($E814-$C814)*($A814-$C814)+INDEX(EfficiencyFunctions!D$2:D$206,$B814)),(IF($B814&lt;206,INDEX(EfficiencyFunctions!D$2:D$206,$B814+1),INDEX(EfficiencyFunctions!D$2:D$206,$B814))-INDEX(EfficiencyFunctions!D$2:D$206,$B814))/($E814-$C814)*($A814-$C814)+INDEX(EfficiencyFunctions!D$2:D$206,$B814),0)</f>
        <v>0</v>
      </c>
      <c r="J814">
        <f>IF(ISNUMBER((IF($B814&lt;206,INDEX(EfficiencyFunctions!E$2:E$206,$B814+1),INDEX(EfficiencyFunctions!E$2:E$206,$B814))-INDEX(EfficiencyFunctions!E$2:E$206,$B814))/($E814-$C814)*($A814-$C814)+INDEX(EfficiencyFunctions!E$2:E$206,$B814)),(IF($B814&lt;206,INDEX(EfficiencyFunctions!E$2:E$206,$B814+1),INDEX(EfficiencyFunctions!E$2:E$206,$B814))-INDEX(EfficiencyFunctions!E$2:E$206,$B814))/($E814-$C814)*($A814-$C814)+INDEX(EfficiencyFunctions!E$2:E$206,$B814),0)</f>
        <v>0</v>
      </c>
      <c r="K814">
        <f>IF(ISNUMBER((IF($B814&lt;206,INDEX(EfficiencyFunctions!F$2:F$206,$B814+1),INDEX(EfficiencyFunctions!F$2:F$206,$B814))-INDEX(EfficiencyFunctions!F$2:F$206,$B814))/($E814-$C814)*($A814-$C814)+INDEX(EfficiencyFunctions!F$2:F$206,$B814)),(IF($B814&lt;206,INDEX(EfficiencyFunctions!F$2:F$206,$B814+1),INDEX(EfficiencyFunctions!F$2:F$206,$B814))-INDEX(EfficiencyFunctions!F$2:F$206,$B814))/($E814-$C814)*($A814-$C814)+INDEX(EfficiencyFunctions!F$2:F$206,$B814),0)</f>
        <v>0</v>
      </c>
      <c r="L814">
        <f t="shared" si="25"/>
        <v>0</v>
      </c>
      <c r="M814">
        <f>IF(ISNUMBER(MainDisplay!I814),MainDisplay!I814*MainDisplay!$A$5/(683*SUMPRODUCT('Interpolated data'!G$3:G$1003,'Interpolated data'!L$3:L$1003,MainDisplay!I$3:I$1003)),0)</f>
        <v>0</v>
      </c>
    </row>
    <row r="815" spans="1:13" x14ac:dyDescent="0.25">
      <c r="A815" t="str">
        <f>IF(ISNUMBER(MainDisplay!G815),MainDisplay!G815,"")</f>
        <v/>
      </c>
      <c r="B815" t="e">
        <f>MATCH($A815,EfficiencyFunctions!$A$2:$A$206,1)</f>
        <v>#N/A</v>
      </c>
      <c r="C815" t="e">
        <f>INDEX(EfficiencyFunctions!$A$2:$A$206,B815)</f>
        <v>#N/A</v>
      </c>
      <c r="D815" t="e">
        <f>INDEX(EfficiencyFunctions!$B$2:$B$206,B815)</f>
        <v>#N/A</v>
      </c>
      <c r="E815" t="e">
        <f>IF(B815&lt;206,INDEX(EfficiencyFunctions!$A$2:$A$206,B815+1),1000000)</f>
        <v>#N/A</v>
      </c>
      <c r="F815" t="e">
        <f>IF(B815&lt;206,INDEX(EfficiencyFunctions!$B$2:$B$206,B815+1),INDEX(EfficiencyFunctions!$B$2:$B$206,B815))</f>
        <v>#N/A</v>
      </c>
      <c r="G815">
        <f t="shared" si="24"/>
        <v>0</v>
      </c>
      <c r="H815">
        <f>IF(ISNUMBER((IF($B815&lt;206,INDEX(EfficiencyFunctions!C$2:C$206,$B815+1),INDEX(EfficiencyFunctions!C$2:C$206,$B815))-INDEX(EfficiencyFunctions!C$2:C$206,$B815))/($E815-$C815)*($A815-$C815)+INDEX(EfficiencyFunctions!C$2:C$206,$B815)),(IF($B815&lt;206,INDEX(EfficiencyFunctions!C$2:C$206,$B815+1),INDEX(EfficiencyFunctions!C$2:C$206,$B815))-INDEX(EfficiencyFunctions!C$2:C$206,$B815))/($E815-$C815)*($A815-$C815)+INDEX(EfficiencyFunctions!C$2:C$206,$B815),0)</f>
        <v>0</v>
      </c>
      <c r="I815">
        <f>IF(ISNUMBER((IF($B815&lt;206,INDEX(EfficiencyFunctions!D$2:D$206,$B815+1),INDEX(EfficiencyFunctions!D$2:D$206,$B815))-INDEX(EfficiencyFunctions!D$2:D$206,$B815))/($E815-$C815)*($A815-$C815)+INDEX(EfficiencyFunctions!D$2:D$206,$B815)),(IF($B815&lt;206,INDEX(EfficiencyFunctions!D$2:D$206,$B815+1),INDEX(EfficiencyFunctions!D$2:D$206,$B815))-INDEX(EfficiencyFunctions!D$2:D$206,$B815))/($E815-$C815)*($A815-$C815)+INDEX(EfficiencyFunctions!D$2:D$206,$B815),0)</f>
        <v>0</v>
      </c>
      <c r="J815">
        <f>IF(ISNUMBER((IF($B815&lt;206,INDEX(EfficiencyFunctions!E$2:E$206,$B815+1),INDEX(EfficiencyFunctions!E$2:E$206,$B815))-INDEX(EfficiencyFunctions!E$2:E$206,$B815))/($E815-$C815)*($A815-$C815)+INDEX(EfficiencyFunctions!E$2:E$206,$B815)),(IF($B815&lt;206,INDEX(EfficiencyFunctions!E$2:E$206,$B815+1),INDEX(EfficiencyFunctions!E$2:E$206,$B815))-INDEX(EfficiencyFunctions!E$2:E$206,$B815))/($E815-$C815)*($A815-$C815)+INDEX(EfficiencyFunctions!E$2:E$206,$B815),0)</f>
        <v>0</v>
      </c>
      <c r="K815">
        <f>IF(ISNUMBER((IF($B815&lt;206,INDEX(EfficiencyFunctions!F$2:F$206,$B815+1),INDEX(EfficiencyFunctions!F$2:F$206,$B815))-INDEX(EfficiencyFunctions!F$2:F$206,$B815))/($E815-$C815)*($A815-$C815)+INDEX(EfficiencyFunctions!F$2:F$206,$B815)),(IF($B815&lt;206,INDEX(EfficiencyFunctions!F$2:F$206,$B815+1),INDEX(EfficiencyFunctions!F$2:F$206,$B815))-INDEX(EfficiencyFunctions!F$2:F$206,$B815))/($E815-$C815)*($A815-$C815)+INDEX(EfficiencyFunctions!F$2:F$206,$B815),0)</f>
        <v>0</v>
      </c>
      <c r="L815">
        <f t="shared" si="25"/>
        <v>0</v>
      </c>
      <c r="M815">
        <f>IF(ISNUMBER(MainDisplay!I815),MainDisplay!I815*MainDisplay!$A$5/(683*SUMPRODUCT('Interpolated data'!G$3:G$1003,'Interpolated data'!L$3:L$1003,MainDisplay!I$3:I$1003)),0)</f>
        <v>0</v>
      </c>
    </row>
    <row r="816" spans="1:13" x14ac:dyDescent="0.25">
      <c r="A816" t="str">
        <f>IF(ISNUMBER(MainDisplay!G816),MainDisplay!G816,"")</f>
        <v/>
      </c>
      <c r="B816" t="e">
        <f>MATCH($A816,EfficiencyFunctions!$A$2:$A$206,1)</f>
        <v>#N/A</v>
      </c>
      <c r="C816" t="e">
        <f>INDEX(EfficiencyFunctions!$A$2:$A$206,B816)</f>
        <v>#N/A</v>
      </c>
      <c r="D816" t="e">
        <f>INDEX(EfficiencyFunctions!$B$2:$B$206,B816)</f>
        <v>#N/A</v>
      </c>
      <c r="E816" t="e">
        <f>IF(B816&lt;206,INDEX(EfficiencyFunctions!$A$2:$A$206,B816+1),1000000)</f>
        <v>#N/A</v>
      </c>
      <c r="F816" t="e">
        <f>IF(B816&lt;206,INDEX(EfficiencyFunctions!$B$2:$B$206,B816+1),INDEX(EfficiencyFunctions!$B$2:$B$206,B816))</f>
        <v>#N/A</v>
      </c>
      <c r="G816">
        <f t="shared" si="24"/>
        <v>0</v>
      </c>
      <c r="H816">
        <f>IF(ISNUMBER((IF($B816&lt;206,INDEX(EfficiencyFunctions!C$2:C$206,$B816+1),INDEX(EfficiencyFunctions!C$2:C$206,$B816))-INDEX(EfficiencyFunctions!C$2:C$206,$B816))/($E816-$C816)*($A816-$C816)+INDEX(EfficiencyFunctions!C$2:C$206,$B816)),(IF($B816&lt;206,INDEX(EfficiencyFunctions!C$2:C$206,$B816+1),INDEX(EfficiencyFunctions!C$2:C$206,$B816))-INDEX(EfficiencyFunctions!C$2:C$206,$B816))/($E816-$C816)*($A816-$C816)+INDEX(EfficiencyFunctions!C$2:C$206,$B816),0)</f>
        <v>0</v>
      </c>
      <c r="I816">
        <f>IF(ISNUMBER((IF($B816&lt;206,INDEX(EfficiencyFunctions!D$2:D$206,$B816+1),INDEX(EfficiencyFunctions!D$2:D$206,$B816))-INDEX(EfficiencyFunctions!D$2:D$206,$B816))/($E816-$C816)*($A816-$C816)+INDEX(EfficiencyFunctions!D$2:D$206,$B816)),(IF($B816&lt;206,INDEX(EfficiencyFunctions!D$2:D$206,$B816+1),INDEX(EfficiencyFunctions!D$2:D$206,$B816))-INDEX(EfficiencyFunctions!D$2:D$206,$B816))/($E816-$C816)*($A816-$C816)+INDEX(EfficiencyFunctions!D$2:D$206,$B816),0)</f>
        <v>0</v>
      </c>
      <c r="J816">
        <f>IF(ISNUMBER((IF($B816&lt;206,INDEX(EfficiencyFunctions!E$2:E$206,$B816+1),INDEX(EfficiencyFunctions!E$2:E$206,$B816))-INDEX(EfficiencyFunctions!E$2:E$206,$B816))/($E816-$C816)*($A816-$C816)+INDEX(EfficiencyFunctions!E$2:E$206,$B816)),(IF($B816&lt;206,INDEX(EfficiencyFunctions!E$2:E$206,$B816+1),INDEX(EfficiencyFunctions!E$2:E$206,$B816))-INDEX(EfficiencyFunctions!E$2:E$206,$B816))/($E816-$C816)*($A816-$C816)+INDEX(EfficiencyFunctions!E$2:E$206,$B816),0)</f>
        <v>0</v>
      </c>
      <c r="K816">
        <f>IF(ISNUMBER((IF($B816&lt;206,INDEX(EfficiencyFunctions!F$2:F$206,$B816+1),INDEX(EfficiencyFunctions!F$2:F$206,$B816))-INDEX(EfficiencyFunctions!F$2:F$206,$B816))/($E816-$C816)*($A816-$C816)+INDEX(EfficiencyFunctions!F$2:F$206,$B816)),(IF($B816&lt;206,INDEX(EfficiencyFunctions!F$2:F$206,$B816+1),INDEX(EfficiencyFunctions!F$2:F$206,$B816))-INDEX(EfficiencyFunctions!F$2:F$206,$B816))/($E816-$C816)*($A816-$C816)+INDEX(EfficiencyFunctions!F$2:F$206,$B816),0)</f>
        <v>0</v>
      </c>
      <c r="L816">
        <f t="shared" si="25"/>
        <v>0</v>
      </c>
      <c r="M816">
        <f>IF(ISNUMBER(MainDisplay!I816),MainDisplay!I816*MainDisplay!$A$5/(683*SUMPRODUCT('Interpolated data'!G$3:G$1003,'Interpolated data'!L$3:L$1003,MainDisplay!I$3:I$1003)),0)</f>
        <v>0</v>
      </c>
    </row>
    <row r="817" spans="1:13" x14ac:dyDescent="0.25">
      <c r="A817" t="str">
        <f>IF(ISNUMBER(MainDisplay!G817),MainDisplay!G817,"")</f>
        <v/>
      </c>
      <c r="B817" t="e">
        <f>MATCH($A817,EfficiencyFunctions!$A$2:$A$206,1)</f>
        <v>#N/A</v>
      </c>
      <c r="C817" t="e">
        <f>INDEX(EfficiencyFunctions!$A$2:$A$206,B817)</f>
        <v>#N/A</v>
      </c>
      <c r="D817" t="e">
        <f>INDEX(EfficiencyFunctions!$B$2:$B$206,B817)</f>
        <v>#N/A</v>
      </c>
      <c r="E817" t="e">
        <f>IF(B817&lt;206,INDEX(EfficiencyFunctions!$A$2:$A$206,B817+1),1000000)</f>
        <v>#N/A</v>
      </c>
      <c r="F817" t="e">
        <f>IF(B817&lt;206,INDEX(EfficiencyFunctions!$B$2:$B$206,B817+1),INDEX(EfficiencyFunctions!$B$2:$B$206,B817))</f>
        <v>#N/A</v>
      </c>
      <c r="G817">
        <f t="shared" si="24"/>
        <v>0</v>
      </c>
      <c r="H817">
        <f>IF(ISNUMBER((IF($B817&lt;206,INDEX(EfficiencyFunctions!C$2:C$206,$B817+1),INDEX(EfficiencyFunctions!C$2:C$206,$B817))-INDEX(EfficiencyFunctions!C$2:C$206,$B817))/($E817-$C817)*($A817-$C817)+INDEX(EfficiencyFunctions!C$2:C$206,$B817)),(IF($B817&lt;206,INDEX(EfficiencyFunctions!C$2:C$206,$B817+1),INDEX(EfficiencyFunctions!C$2:C$206,$B817))-INDEX(EfficiencyFunctions!C$2:C$206,$B817))/($E817-$C817)*($A817-$C817)+INDEX(EfficiencyFunctions!C$2:C$206,$B817),0)</f>
        <v>0</v>
      </c>
      <c r="I817">
        <f>IF(ISNUMBER((IF($B817&lt;206,INDEX(EfficiencyFunctions!D$2:D$206,$B817+1),INDEX(EfficiencyFunctions!D$2:D$206,$B817))-INDEX(EfficiencyFunctions!D$2:D$206,$B817))/($E817-$C817)*($A817-$C817)+INDEX(EfficiencyFunctions!D$2:D$206,$B817)),(IF($B817&lt;206,INDEX(EfficiencyFunctions!D$2:D$206,$B817+1),INDEX(EfficiencyFunctions!D$2:D$206,$B817))-INDEX(EfficiencyFunctions!D$2:D$206,$B817))/($E817-$C817)*($A817-$C817)+INDEX(EfficiencyFunctions!D$2:D$206,$B817),0)</f>
        <v>0</v>
      </c>
      <c r="J817">
        <f>IF(ISNUMBER((IF($B817&lt;206,INDEX(EfficiencyFunctions!E$2:E$206,$B817+1),INDEX(EfficiencyFunctions!E$2:E$206,$B817))-INDEX(EfficiencyFunctions!E$2:E$206,$B817))/($E817-$C817)*($A817-$C817)+INDEX(EfficiencyFunctions!E$2:E$206,$B817)),(IF($B817&lt;206,INDEX(EfficiencyFunctions!E$2:E$206,$B817+1),INDEX(EfficiencyFunctions!E$2:E$206,$B817))-INDEX(EfficiencyFunctions!E$2:E$206,$B817))/($E817-$C817)*($A817-$C817)+INDEX(EfficiencyFunctions!E$2:E$206,$B817),0)</f>
        <v>0</v>
      </c>
      <c r="K817">
        <f>IF(ISNUMBER((IF($B817&lt;206,INDEX(EfficiencyFunctions!F$2:F$206,$B817+1),INDEX(EfficiencyFunctions!F$2:F$206,$B817))-INDEX(EfficiencyFunctions!F$2:F$206,$B817))/($E817-$C817)*($A817-$C817)+INDEX(EfficiencyFunctions!F$2:F$206,$B817)),(IF($B817&lt;206,INDEX(EfficiencyFunctions!F$2:F$206,$B817+1),INDEX(EfficiencyFunctions!F$2:F$206,$B817))-INDEX(EfficiencyFunctions!F$2:F$206,$B817))/($E817-$C817)*($A817-$C817)+INDEX(EfficiencyFunctions!F$2:F$206,$B817),0)</f>
        <v>0</v>
      </c>
      <c r="L817">
        <f t="shared" si="25"/>
        <v>0</v>
      </c>
      <c r="M817">
        <f>IF(ISNUMBER(MainDisplay!I817),MainDisplay!I817*MainDisplay!$A$5/(683*SUMPRODUCT('Interpolated data'!G$3:G$1003,'Interpolated data'!L$3:L$1003,MainDisplay!I$3:I$1003)),0)</f>
        <v>0</v>
      </c>
    </row>
    <row r="818" spans="1:13" x14ac:dyDescent="0.25">
      <c r="A818" t="str">
        <f>IF(ISNUMBER(MainDisplay!G818),MainDisplay!G818,"")</f>
        <v/>
      </c>
      <c r="B818" t="e">
        <f>MATCH($A818,EfficiencyFunctions!$A$2:$A$206,1)</f>
        <v>#N/A</v>
      </c>
      <c r="C818" t="e">
        <f>INDEX(EfficiencyFunctions!$A$2:$A$206,B818)</f>
        <v>#N/A</v>
      </c>
      <c r="D818" t="e">
        <f>INDEX(EfficiencyFunctions!$B$2:$B$206,B818)</f>
        <v>#N/A</v>
      </c>
      <c r="E818" t="e">
        <f>IF(B818&lt;206,INDEX(EfficiencyFunctions!$A$2:$A$206,B818+1),1000000)</f>
        <v>#N/A</v>
      </c>
      <c r="F818" t="e">
        <f>IF(B818&lt;206,INDEX(EfficiencyFunctions!$B$2:$B$206,B818+1),INDEX(EfficiencyFunctions!$B$2:$B$206,B818))</f>
        <v>#N/A</v>
      </c>
      <c r="G818">
        <f t="shared" si="24"/>
        <v>0</v>
      </c>
      <c r="H818">
        <f>IF(ISNUMBER((IF($B818&lt;206,INDEX(EfficiencyFunctions!C$2:C$206,$B818+1),INDEX(EfficiencyFunctions!C$2:C$206,$B818))-INDEX(EfficiencyFunctions!C$2:C$206,$B818))/($E818-$C818)*($A818-$C818)+INDEX(EfficiencyFunctions!C$2:C$206,$B818)),(IF($B818&lt;206,INDEX(EfficiencyFunctions!C$2:C$206,$B818+1),INDEX(EfficiencyFunctions!C$2:C$206,$B818))-INDEX(EfficiencyFunctions!C$2:C$206,$B818))/($E818-$C818)*($A818-$C818)+INDEX(EfficiencyFunctions!C$2:C$206,$B818),0)</f>
        <v>0</v>
      </c>
      <c r="I818">
        <f>IF(ISNUMBER((IF($B818&lt;206,INDEX(EfficiencyFunctions!D$2:D$206,$B818+1),INDEX(EfficiencyFunctions!D$2:D$206,$B818))-INDEX(EfficiencyFunctions!D$2:D$206,$B818))/($E818-$C818)*($A818-$C818)+INDEX(EfficiencyFunctions!D$2:D$206,$B818)),(IF($B818&lt;206,INDEX(EfficiencyFunctions!D$2:D$206,$B818+1),INDEX(EfficiencyFunctions!D$2:D$206,$B818))-INDEX(EfficiencyFunctions!D$2:D$206,$B818))/($E818-$C818)*($A818-$C818)+INDEX(EfficiencyFunctions!D$2:D$206,$B818),0)</f>
        <v>0</v>
      </c>
      <c r="J818">
        <f>IF(ISNUMBER((IF($B818&lt;206,INDEX(EfficiencyFunctions!E$2:E$206,$B818+1),INDEX(EfficiencyFunctions!E$2:E$206,$B818))-INDEX(EfficiencyFunctions!E$2:E$206,$B818))/($E818-$C818)*($A818-$C818)+INDEX(EfficiencyFunctions!E$2:E$206,$B818)),(IF($B818&lt;206,INDEX(EfficiencyFunctions!E$2:E$206,$B818+1),INDEX(EfficiencyFunctions!E$2:E$206,$B818))-INDEX(EfficiencyFunctions!E$2:E$206,$B818))/($E818-$C818)*($A818-$C818)+INDEX(EfficiencyFunctions!E$2:E$206,$B818),0)</f>
        <v>0</v>
      </c>
      <c r="K818">
        <f>IF(ISNUMBER((IF($B818&lt;206,INDEX(EfficiencyFunctions!F$2:F$206,$B818+1),INDEX(EfficiencyFunctions!F$2:F$206,$B818))-INDEX(EfficiencyFunctions!F$2:F$206,$B818))/($E818-$C818)*($A818-$C818)+INDEX(EfficiencyFunctions!F$2:F$206,$B818)),(IF($B818&lt;206,INDEX(EfficiencyFunctions!F$2:F$206,$B818+1),INDEX(EfficiencyFunctions!F$2:F$206,$B818))-INDEX(EfficiencyFunctions!F$2:F$206,$B818))/($E818-$C818)*($A818-$C818)+INDEX(EfficiencyFunctions!F$2:F$206,$B818),0)</f>
        <v>0</v>
      </c>
      <c r="L818">
        <f t="shared" si="25"/>
        <v>0</v>
      </c>
      <c r="M818">
        <f>IF(ISNUMBER(MainDisplay!I818),MainDisplay!I818*MainDisplay!$A$5/(683*SUMPRODUCT('Interpolated data'!G$3:G$1003,'Interpolated data'!L$3:L$1003,MainDisplay!I$3:I$1003)),0)</f>
        <v>0</v>
      </c>
    </row>
    <row r="819" spans="1:13" x14ac:dyDescent="0.25">
      <c r="A819" t="str">
        <f>IF(ISNUMBER(MainDisplay!G819),MainDisplay!G819,"")</f>
        <v/>
      </c>
      <c r="B819" t="e">
        <f>MATCH($A819,EfficiencyFunctions!$A$2:$A$206,1)</f>
        <v>#N/A</v>
      </c>
      <c r="C819" t="e">
        <f>INDEX(EfficiencyFunctions!$A$2:$A$206,B819)</f>
        <v>#N/A</v>
      </c>
      <c r="D819" t="e">
        <f>INDEX(EfficiencyFunctions!$B$2:$B$206,B819)</f>
        <v>#N/A</v>
      </c>
      <c r="E819" t="e">
        <f>IF(B819&lt;206,INDEX(EfficiencyFunctions!$A$2:$A$206,B819+1),1000000)</f>
        <v>#N/A</v>
      </c>
      <c r="F819" t="e">
        <f>IF(B819&lt;206,INDEX(EfficiencyFunctions!$B$2:$B$206,B819+1),INDEX(EfficiencyFunctions!$B$2:$B$206,B819))</f>
        <v>#N/A</v>
      </c>
      <c r="G819">
        <f t="shared" si="24"/>
        <v>0</v>
      </c>
      <c r="H819">
        <f>IF(ISNUMBER((IF($B819&lt;206,INDEX(EfficiencyFunctions!C$2:C$206,$B819+1),INDEX(EfficiencyFunctions!C$2:C$206,$B819))-INDEX(EfficiencyFunctions!C$2:C$206,$B819))/($E819-$C819)*($A819-$C819)+INDEX(EfficiencyFunctions!C$2:C$206,$B819)),(IF($B819&lt;206,INDEX(EfficiencyFunctions!C$2:C$206,$B819+1),INDEX(EfficiencyFunctions!C$2:C$206,$B819))-INDEX(EfficiencyFunctions!C$2:C$206,$B819))/($E819-$C819)*($A819-$C819)+INDEX(EfficiencyFunctions!C$2:C$206,$B819),0)</f>
        <v>0</v>
      </c>
      <c r="I819">
        <f>IF(ISNUMBER((IF($B819&lt;206,INDEX(EfficiencyFunctions!D$2:D$206,$B819+1),INDEX(EfficiencyFunctions!D$2:D$206,$B819))-INDEX(EfficiencyFunctions!D$2:D$206,$B819))/($E819-$C819)*($A819-$C819)+INDEX(EfficiencyFunctions!D$2:D$206,$B819)),(IF($B819&lt;206,INDEX(EfficiencyFunctions!D$2:D$206,$B819+1),INDEX(EfficiencyFunctions!D$2:D$206,$B819))-INDEX(EfficiencyFunctions!D$2:D$206,$B819))/($E819-$C819)*($A819-$C819)+INDEX(EfficiencyFunctions!D$2:D$206,$B819),0)</f>
        <v>0</v>
      </c>
      <c r="J819">
        <f>IF(ISNUMBER((IF($B819&lt;206,INDEX(EfficiencyFunctions!E$2:E$206,$B819+1),INDEX(EfficiencyFunctions!E$2:E$206,$B819))-INDEX(EfficiencyFunctions!E$2:E$206,$B819))/($E819-$C819)*($A819-$C819)+INDEX(EfficiencyFunctions!E$2:E$206,$B819)),(IF($B819&lt;206,INDEX(EfficiencyFunctions!E$2:E$206,$B819+1),INDEX(EfficiencyFunctions!E$2:E$206,$B819))-INDEX(EfficiencyFunctions!E$2:E$206,$B819))/($E819-$C819)*($A819-$C819)+INDEX(EfficiencyFunctions!E$2:E$206,$B819),0)</f>
        <v>0</v>
      </c>
      <c r="K819">
        <f>IF(ISNUMBER((IF($B819&lt;206,INDEX(EfficiencyFunctions!F$2:F$206,$B819+1),INDEX(EfficiencyFunctions!F$2:F$206,$B819))-INDEX(EfficiencyFunctions!F$2:F$206,$B819))/($E819-$C819)*($A819-$C819)+INDEX(EfficiencyFunctions!F$2:F$206,$B819)),(IF($B819&lt;206,INDEX(EfficiencyFunctions!F$2:F$206,$B819+1),INDEX(EfficiencyFunctions!F$2:F$206,$B819))-INDEX(EfficiencyFunctions!F$2:F$206,$B819))/($E819-$C819)*($A819-$C819)+INDEX(EfficiencyFunctions!F$2:F$206,$B819),0)</f>
        <v>0</v>
      </c>
      <c r="L819">
        <f t="shared" si="25"/>
        <v>0</v>
      </c>
      <c r="M819">
        <f>IF(ISNUMBER(MainDisplay!I819),MainDisplay!I819*MainDisplay!$A$5/(683*SUMPRODUCT('Interpolated data'!G$3:G$1003,'Interpolated data'!L$3:L$1003,MainDisplay!I$3:I$1003)),0)</f>
        <v>0</v>
      </c>
    </row>
    <row r="820" spans="1:13" x14ac:dyDescent="0.25">
      <c r="A820" t="str">
        <f>IF(ISNUMBER(MainDisplay!G820),MainDisplay!G820,"")</f>
        <v/>
      </c>
      <c r="B820" t="e">
        <f>MATCH($A820,EfficiencyFunctions!$A$2:$A$206,1)</f>
        <v>#N/A</v>
      </c>
      <c r="C820" t="e">
        <f>INDEX(EfficiencyFunctions!$A$2:$A$206,B820)</f>
        <v>#N/A</v>
      </c>
      <c r="D820" t="e">
        <f>INDEX(EfficiencyFunctions!$B$2:$B$206,B820)</f>
        <v>#N/A</v>
      </c>
      <c r="E820" t="e">
        <f>IF(B820&lt;206,INDEX(EfficiencyFunctions!$A$2:$A$206,B820+1),1000000)</f>
        <v>#N/A</v>
      </c>
      <c r="F820" t="e">
        <f>IF(B820&lt;206,INDEX(EfficiencyFunctions!$B$2:$B$206,B820+1),INDEX(EfficiencyFunctions!$B$2:$B$206,B820))</f>
        <v>#N/A</v>
      </c>
      <c r="G820">
        <f t="shared" si="24"/>
        <v>0</v>
      </c>
      <c r="H820">
        <f>IF(ISNUMBER((IF($B820&lt;206,INDEX(EfficiencyFunctions!C$2:C$206,$B820+1),INDEX(EfficiencyFunctions!C$2:C$206,$B820))-INDEX(EfficiencyFunctions!C$2:C$206,$B820))/($E820-$C820)*($A820-$C820)+INDEX(EfficiencyFunctions!C$2:C$206,$B820)),(IF($B820&lt;206,INDEX(EfficiencyFunctions!C$2:C$206,$B820+1),INDEX(EfficiencyFunctions!C$2:C$206,$B820))-INDEX(EfficiencyFunctions!C$2:C$206,$B820))/($E820-$C820)*($A820-$C820)+INDEX(EfficiencyFunctions!C$2:C$206,$B820),0)</f>
        <v>0</v>
      </c>
      <c r="I820">
        <f>IF(ISNUMBER((IF($B820&lt;206,INDEX(EfficiencyFunctions!D$2:D$206,$B820+1),INDEX(EfficiencyFunctions!D$2:D$206,$B820))-INDEX(EfficiencyFunctions!D$2:D$206,$B820))/($E820-$C820)*($A820-$C820)+INDEX(EfficiencyFunctions!D$2:D$206,$B820)),(IF($B820&lt;206,INDEX(EfficiencyFunctions!D$2:D$206,$B820+1),INDEX(EfficiencyFunctions!D$2:D$206,$B820))-INDEX(EfficiencyFunctions!D$2:D$206,$B820))/($E820-$C820)*($A820-$C820)+INDEX(EfficiencyFunctions!D$2:D$206,$B820),0)</f>
        <v>0</v>
      </c>
      <c r="J820">
        <f>IF(ISNUMBER((IF($B820&lt;206,INDEX(EfficiencyFunctions!E$2:E$206,$B820+1),INDEX(EfficiencyFunctions!E$2:E$206,$B820))-INDEX(EfficiencyFunctions!E$2:E$206,$B820))/($E820-$C820)*($A820-$C820)+INDEX(EfficiencyFunctions!E$2:E$206,$B820)),(IF($B820&lt;206,INDEX(EfficiencyFunctions!E$2:E$206,$B820+1),INDEX(EfficiencyFunctions!E$2:E$206,$B820))-INDEX(EfficiencyFunctions!E$2:E$206,$B820))/($E820-$C820)*($A820-$C820)+INDEX(EfficiencyFunctions!E$2:E$206,$B820),0)</f>
        <v>0</v>
      </c>
      <c r="K820">
        <f>IF(ISNUMBER((IF($B820&lt;206,INDEX(EfficiencyFunctions!F$2:F$206,$B820+1),INDEX(EfficiencyFunctions!F$2:F$206,$B820))-INDEX(EfficiencyFunctions!F$2:F$206,$B820))/($E820-$C820)*($A820-$C820)+INDEX(EfficiencyFunctions!F$2:F$206,$B820)),(IF($B820&lt;206,INDEX(EfficiencyFunctions!F$2:F$206,$B820+1),INDEX(EfficiencyFunctions!F$2:F$206,$B820))-INDEX(EfficiencyFunctions!F$2:F$206,$B820))/($E820-$C820)*($A820-$C820)+INDEX(EfficiencyFunctions!F$2:F$206,$B820),0)</f>
        <v>0</v>
      </c>
      <c r="L820">
        <f t="shared" si="25"/>
        <v>0</v>
      </c>
      <c r="M820">
        <f>IF(ISNUMBER(MainDisplay!I820),MainDisplay!I820*MainDisplay!$A$5/(683*SUMPRODUCT('Interpolated data'!G$3:G$1003,'Interpolated data'!L$3:L$1003,MainDisplay!I$3:I$1003)),0)</f>
        <v>0</v>
      </c>
    </row>
    <row r="821" spans="1:13" x14ac:dyDescent="0.25">
      <c r="A821" t="str">
        <f>IF(ISNUMBER(MainDisplay!G821),MainDisplay!G821,"")</f>
        <v/>
      </c>
      <c r="B821" t="e">
        <f>MATCH($A821,EfficiencyFunctions!$A$2:$A$206,1)</f>
        <v>#N/A</v>
      </c>
      <c r="C821" t="e">
        <f>INDEX(EfficiencyFunctions!$A$2:$A$206,B821)</f>
        <v>#N/A</v>
      </c>
      <c r="D821" t="e">
        <f>INDEX(EfficiencyFunctions!$B$2:$B$206,B821)</f>
        <v>#N/A</v>
      </c>
      <c r="E821" t="e">
        <f>IF(B821&lt;206,INDEX(EfficiencyFunctions!$A$2:$A$206,B821+1),1000000)</f>
        <v>#N/A</v>
      </c>
      <c r="F821" t="e">
        <f>IF(B821&lt;206,INDEX(EfficiencyFunctions!$B$2:$B$206,B821+1),INDEX(EfficiencyFunctions!$B$2:$B$206,B821))</f>
        <v>#N/A</v>
      </c>
      <c r="G821">
        <f t="shared" si="24"/>
        <v>0</v>
      </c>
      <c r="H821">
        <f>IF(ISNUMBER((IF($B821&lt;206,INDEX(EfficiencyFunctions!C$2:C$206,$B821+1),INDEX(EfficiencyFunctions!C$2:C$206,$B821))-INDEX(EfficiencyFunctions!C$2:C$206,$B821))/($E821-$C821)*($A821-$C821)+INDEX(EfficiencyFunctions!C$2:C$206,$B821)),(IF($B821&lt;206,INDEX(EfficiencyFunctions!C$2:C$206,$B821+1),INDEX(EfficiencyFunctions!C$2:C$206,$B821))-INDEX(EfficiencyFunctions!C$2:C$206,$B821))/($E821-$C821)*($A821-$C821)+INDEX(EfficiencyFunctions!C$2:C$206,$B821),0)</f>
        <v>0</v>
      </c>
      <c r="I821">
        <f>IF(ISNUMBER((IF($B821&lt;206,INDEX(EfficiencyFunctions!D$2:D$206,$B821+1),INDEX(EfficiencyFunctions!D$2:D$206,$B821))-INDEX(EfficiencyFunctions!D$2:D$206,$B821))/($E821-$C821)*($A821-$C821)+INDEX(EfficiencyFunctions!D$2:D$206,$B821)),(IF($B821&lt;206,INDEX(EfficiencyFunctions!D$2:D$206,$B821+1),INDEX(EfficiencyFunctions!D$2:D$206,$B821))-INDEX(EfficiencyFunctions!D$2:D$206,$B821))/($E821-$C821)*($A821-$C821)+INDEX(EfficiencyFunctions!D$2:D$206,$B821),0)</f>
        <v>0</v>
      </c>
      <c r="J821">
        <f>IF(ISNUMBER((IF($B821&lt;206,INDEX(EfficiencyFunctions!E$2:E$206,$B821+1),INDEX(EfficiencyFunctions!E$2:E$206,$B821))-INDEX(EfficiencyFunctions!E$2:E$206,$B821))/($E821-$C821)*($A821-$C821)+INDEX(EfficiencyFunctions!E$2:E$206,$B821)),(IF($B821&lt;206,INDEX(EfficiencyFunctions!E$2:E$206,$B821+1),INDEX(EfficiencyFunctions!E$2:E$206,$B821))-INDEX(EfficiencyFunctions!E$2:E$206,$B821))/($E821-$C821)*($A821-$C821)+INDEX(EfficiencyFunctions!E$2:E$206,$B821),0)</f>
        <v>0</v>
      </c>
      <c r="K821">
        <f>IF(ISNUMBER((IF($B821&lt;206,INDEX(EfficiencyFunctions!F$2:F$206,$B821+1),INDEX(EfficiencyFunctions!F$2:F$206,$B821))-INDEX(EfficiencyFunctions!F$2:F$206,$B821))/($E821-$C821)*($A821-$C821)+INDEX(EfficiencyFunctions!F$2:F$206,$B821)),(IF($B821&lt;206,INDEX(EfficiencyFunctions!F$2:F$206,$B821+1),INDEX(EfficiencyFunctions!F$2:F$206,$B821))-INDEX(EfficiencyFunctions!F$2:F$206,$B821))/($E821-$C821)*($A821-$C821)+INDEX(EfficiencyFunctions!F$2:F$206,$B821),0)</f>
        <v>0</v>
      </c>
      <c r="L821">
        <f t="shared" si="25"/>
        <v>0</v>
      </c>
      <c r="M821">
        <f>IF(ISNUMBER(MainDisplay!I821),MainDisplay!I821*MainDisplay!$A$5/(683*SUMPRODUCT('Interpolated data'!G$3:G$1003,'Interpolated data'!L$3:L$1003,MainDisplay!I$3:I$1003)),0)</f>
        <v>0</v>
      </c>
    </row>
    <row r="822" spans="1:13" x14ac:dyDescent="0.25">
      <c r="A822" t="str">
        <f>IF(ISNUMBER(MainDisplay!G822),MainDisplay!G822,"")</f>
        <v/>
      </c>
      <c r="B822" t="e">
        <f>MATCH($A822,EfficiencyFunctions!$A$2:$A$206,1)</f>
        <v>#N/A</v>
      </c>
      <c r="C822" t="e">
        <f>INDEX(EfficiencyFunctions!$A$2:$A$206,B822)</f>
        <v>#N/A</v>
      </c>
      <c r="D822" t="e">
        <f>INDEX(EfficiencyFunctions!$B$2:$B$206,B822)</f>
        <v>#N/A</v>
      </c>
      <c r="E822" t="e">
        <f>IF(B822&lt;206,INDEX(EfficiencyFunctions!$A$2:$A$206,B822+1),1000000)</f>
        <v>#N/A</v>
      </c>
      <c r="F822" t="e">
        <f>IF(B822&lt;206,INDEX(EfficiencyFunctions!$B$2:$B$206,B822+1),INDEX(EfficiencyFunctions!$B$2:$B$206,B822))</f>
        <v>#N/A</v>
      </c>
      <c r="G822">
        <f t="shared" si="24"/>
        <v>0</v>
      </c>
      <c r="H822">
        <f>IF(ISNUMBER((IF($B822&lt;206,INDEX(EfficiencyFunctions!C$2:C$206,$B822+1),INDEX(EfficiencyFunctions!C$2:C$206,$B822))-INDEX(EfficiencyFunctions!C$2:C$206,$B822))/($E822-$C822)*($A822-$C822)+INDEX(EfficiencyFunctions!C$2:C$206,$B822)),(IF($B822&lt;206,INDEX(EfficiencyFunctions!C$2:C$206,$B822+1),INDEX(EfficiencyFunctions!C$2:C$206,$B822))-INDEX(EfficiencyFunctions!C$2:C$206,$B822))/($E822-$C822)*($A822-$C822)+INDEX(EfficiencyFunctions!C$2:C$206,$B822),0)</f>
        <v>0</v>
      </c>
      <c r="I822">
        <f>IF(ISNUMBER((IF($B822&lt;206,INDEX(EfficiencyFunctions!D$2:D$206,$B822+1),INDEX(EfficiencyFunctions!D$2:D$206,$B822))-INDEX(EfficiencyFunctions!D$2:D$206,$B822))/($E822-$C822)*($A822-$C822)+INDEX(EfficiencyFunctions!D$2:D$206,$B822)),(IF($B822&lt;206,INDEX(EfficiencyFunctions!D$2:D$206,$B822+1),INDEX(EfficiencyFunctions!D$2:D$206,$B822))-INDEX(EfficiencyFunctions!D$2:D$206,$B822))/($E822-$C822)*($A822-$C822)+INDEX(EfficiencyFunctions!D$2:D$206,$B822),0)</f>
        <v>0</v>
      </c>
      <c r="J822">
        <f>IF(ISNUMBER((IF($B822&lt;206,INDEX(EfficiencyFunctions!E$2:E$206,$B822+1),INDEX(EfficiencyFunctions!E$2:E$206,$B822))-INDEX(EfficiencyFunctions!E$2:E$206,$B822))/($E822-$C822)*($A822-$C822)+INDEX(EfficiencyFunctions!E$2:E$206,$B822)),(IF($B822&lt;206,INDEX(EfficiencyFunctions!E$2:E$206,$B822+1),INDEX(EfficiencyFunctions!E$2:E$206,$B822))-INDEX(EfficiencyFunctions!E$2:E$206,$B822))/($E822-$C822)*($A822-$C822)+INDEX(EfficiencyFunctions!E$2:E$206,$B822),0)</f>
        <v>0</v>
      </c>
      <c r="K822">
        <f>IF(ISNUMBER((IF($B822&lt;206,INDEX(EfficiencyFunctions!F$2:F$206,$B822+1),INDEX(EfficiencyFunctions!F$2:F$206,$B822))-INDEX(EfficiencyFunctions!F$2:F$206,$B822))/($E822-$C822)*($A822-$C822)+INDEX(EfficiencyFunctions!F$2:F$206,$B822)),(IF($B822&lt;206,INDEX(EfficiencyFunctions!F$2:F$206,$B822+1),INDEX(EfficiencyFunctions!F$2:F$206,$B822))-INDEX(EfficiencyFunctions!F$2:F$206,$B822))/($E822-$C822)*($A822-$C822)+INDEX(EfficiencyFunctions!F$2:F$206,$B822),0)</f>
        <v>0</v>
      </c>
      <c r="L822">
        <f t="shared" si="25"/>
        <v>0</v>
      </c>
      <c r="M822">
        <f>IF(ISNUMBER(MainDisplay!I822),MainDisplay!I822*MainDisplay!$A$5/(683*SUMPRODUCT('Interpolated data'!G$3:G$1003,'Interpolated data'!L$3:L$1003,MainDisplay!I$3:I$1003)),0)</f>
        <v>0</v>
      </c>
    </row>
    <row r="823" spans="1:13" x14ac:dyDescent="0.25">
      <c r="A823" t="str">
        <f>IF(ISNUMBER(MainDisplay!G823),MainDisplay!G823,"")</f>
        <v/>
      </c>
      <c r="B823" t="e">
        <f>MATCH($A823,EfficiencyFunctions!$A$2:$A$206,1)</f>
        <v>#N/A</v>
      </c>
      <c r="C823" t="e">
        <f>INDEX(EfficiencyFunctions!$A$2:$A$206,B823)</f>
        <v>#N/A</v>
      </c>
      <c r="D823" t="e">
        <f>INDEX(EfficiencyFunctions!$B$2:$B$206,B823)</f>
        <v>#N/A</v>
      </c>
      <c r="E823" t="e">
        <f>IF(B823&lt;206,INDEX(EfficiencyFunctions!$A$2:$A$206,B823+1),1000000)</f>
        <v>#N/A</v>
      </c>
      <c r="F823" t="e">
        <f>IF(B823&lt;206,INDEX(EfficiencyFunctions!$B$2:$B$206,B823+1),INDEX(EfficiencyFunctions!$B$2:$B$206,B823))</f>
        <v>#N/A</v>
      </c>
      <c r="G823">
        <f t="shared" si="24"/>
        <v>0</v>
      </c>
      <c r="H823">
        <f>IF(ISNUMBER((IF($B823&lt;206,INDEX(EfficiencyFunctions!C$2:C$206,$B823+1),INDEX(EfficiencyFunctions!C$2:C$206,$B823))-INDEX(EfficiencyFunctions!C$2:C$206,$B823))/($E823-$C823)*($A823-$C823)+INDEX(EfficiencyFunctions!C$2:C$206,$B823)),(IF($B823&lt;206,INDEX(EfficiencyFunctions!C$2:C$206,$B823+1),INDEX(EfficiencyFunctions!C$2:C$206,$B823))-INDEX(EfficiencyFunctions!C$2:C$206,$B823))/($E823-$C823)*($A823-$C823)+INDEX(EfficiencyFunctions!C$2:C$206,$B823),0)</f>
        <v>0</v>
      </c>
      <c r="I823">
        <f>IF(ISNUMBER((IF($B823&lt;206,INDEX(EfficiencyFunctions!D$2:D$206,$B823+1),INDEX(EfficiencyFunctions!D$2:D$206,$B823))-INDEX(EfficiencyFunctions!D$2:D$206,$B823))/($E823-$C823)*($A823-$C823)+INDEX(EfficiencyFunctions!D$2:D$206,$B823)),(IF($B823&lt;206,INDEX(EfficiencyFunctions!D$2:D$206,$B823+1),INDEX(EfficiencyFunctions!D$2:D$206,$B823))-INDEX(EfficiencyFunctions!D$2:D$206,$B823))/($E823-$C823)*($A823-$C823)+INDEX(EfficiencyFunctions!D$2:D$206,$B823),0)</f>
        <v>0</v>
      </c>
      <c r="J823">
        <f>IF(ISNUMBER((IF($B823&lt;206,INDEX(EfficiencyFunctions!E$2:E$206,$B823+1),INDEX(EfficiencyFunctions!E$2:E$206,$B823))-INDEX(EfficiencyFunctions!E$2:E$206,$B823))/($E823-$C823)*($A823-$C823)+INDEX(EfficiencyFunctions!E$2:E$206,$B823)),(IF($B823&lt;206,INDEX(EfficiencyFunctions!E$2:E$206,$B823+1),INDEX(EfficiencyFunctions!E$2:E$206,$B823))-INDEX(EfficiencyFunctions!E$2:E$206,$B823))/($E823-$C823)*($A823-$C823)+INDEX(EfficiencyFunctions!E$2:E$206,$B823),0)</f>
        <v>0</v>
      </c>
      <c r="K823">
        <f>IF(ISNUMBER((IF($B823&lt;206,INDEX(EfficiencyFunctions!F$2:F$206,$B823+1),INDEX(EfficiencyFunctions!F$2:F$206,$B823))-INDEX(EfficiencyFunctions!F$2:F$206,$B823))/($E823-$C823)*($A823-$C823)+INDEX(EfficiencyFunctions!F$2:F$206,$B823)),(IF($B823&lt;206,INDEX(EfficiencyFunctions!F$2:F$206,$B823+1),INDEX(EfficiencyFunctions!F$2:F$206,$B823))-INDEX(EfficiencyFunctions!F$2:F$206,$B823))/($E823-$C823)*($A823-$C823)+INDEX(EfficiencyFunctions!F$2:F$206,$B823),0)</f>
        <v>0</v>
      </c>
      <c r="L823">
        <f t="shared" si="25"/>
        <v>0</v>
      </c>
      <c r="M823">
        <f>IF(ISNUMBER(MainDisplay!I823),MainDisplay!I823*MainDisplay!$A$5/(683*SUMPRODUCT('Interpolated data'!G$3:G$1003,'Interpolated data'!L$3:L$1003,MainDisplay!I$3:I$1003)),0)</f>
        <v>0</v>
      </c>
    </row>
    <row r="824" spans="1:13" x14ac:dyDescent="0.25">
      <c r="A824" t="str">
        <f>IF(ISNUMBER(MainDisplay!G824),MainDisplay!G824,"")</f>
        <v/>
      </c>
      <c r="B824" t="e">
        <f>MATCH($A824,EfficiencyFunctions!$A$2:$A$206,1)</f>
        <v>#N/A</v>
      </c>
      <c r="C824" t="e">
        <f>INDEX(EfficiencyFunctions!$A$2:$A$206,B824)</f>
        <v>#N/A</v>
      </c>
      <c r="D824" t="e">
        <f>INDEX(EfficiencyFunctions!$B$2:$B$206,B824)</f>
        <v>#N/A</v>
      </c>
      <c r="E824" t="e">
        <f>IF(B824&lt;206,INDEX(EfficiencyFunctions!$A$2:$A$206,B824+1),1000000)</f>
        <v>#N/A</v>
      </c>
      <c r="F824" t="e">
        <f>IF(B824&lt;206,INDEX(EfficiencyFunctions!$B$2:$B$206,B824+1),INDEX(EfficiencyFunctions!$B$2:$B$206,B824))</f>
        <v>#N/A</v>
      </c>
      <c r="G824">
        <f t="shared" si="24"/>
        <v>0</v>
      </c>
      <c r="H824">
        <f>IF(ISNUMBER((IF($B824&lt;206,INDEX(EfficiencyFunctions!C$2:C$206,$B824+1),INDEX(EfficiencyFunctions!C$2:C$206,$B824))-INDEX(EfficiencyFunctions!C$2:C$206,$B824))/($E824-$C824)*($A824-$C824)+INDEX(EfficiencyFunctions!C$2:C$206,$B824)),(IF($B824&lt;206,INDEX(EfficiencyFunctions!C$2:C$206,$B824+1),INDEX(EfficiencyFunctions!C$2:C$206,$B824))-INDEX(EfficiencyFunctions!C$2:C$206,$B824))/($E824-$C824)*($A824-$C824)+INDEX(EfficiencyFunctions!C$2:C$206,$B824),0)</f>
        <v>0</v>
      </c>
      <c r="I824">
        <f>IF(ISNUMBER((IF($B824&lt;206,INDEX(EfficiencyFunctions!D$2:D$206,$B824+1),INDEX(EfficiencyFunctions!D$2:D$206,$B824))-INDEX(EfficiencyFunctions!D$2:D$206,$B824))/($E824-$C824)*($A824-$C824)+INDEX(EfficiencyFunctions!D$2:D$206,$B824)),(IF($B824&lt;206,INDEX(EfficiencyFunctions!D$2:D$206,$B824+1),INDEX(EfficiencyFunctions!D$2:D$206,$B824))-INDEX(EfficiencyFunctions!D$2:D$206,$B824))/($E824-$C824)*($A824-$C824)+INDEX(EfficiencyFunctions!D$2:D$206,$B824),0)</f>
        <v>0</v>
      </c>
      <c r="J824">
        <f>IF(ISNUMBER((IF($B824&lt;206,INDEX(EfficiencyFunctions!E$2:E$206,$B824+1),INDEX(EfficiencyFunctions!E$2:E$206,$B824))-INDEX(EfficiencyFunctions!E$2:E$206,$B824))/($E824-$C824)*($A824-$C824)+INDEX(EfficiencyFunctions!E$2:E$206,$B824)),(IF($B824&lt;206,INDEX(EfficiencyFunctions!E$2:E$206,$B824+1),INDEX(EfficiencyFunctions!E$2:E$206,$B824))-INDEX(EfficiencyFunctions!E$2:E$206,$B824))/($E824-$C824)*($A824-$C824)+INDEX(EfficiencyFunctions!E$2:E$206,$B824),0)</f>
        <v>0</v>
      </c>
      <c r="K824">
        <f>IF(ISNUMBER((IF($B824&lt;206,INDEX(EfficiencyFunctions!F$2:F$206,$B824+1),INDEX(EfficiencyFunctions!F$2:F$206,$B824))-INDEX(EfficiencyFunctions!F$2:F$206,$B824))/($E824-$C824)*($A824-$C824)+INDEX(EfficiencyFunctions!F$2:F$206,$B824)),(IF($B824&lt;206,INDEX(EfficiencyFunctions!F$2:F$206,$B824+1),INDEX(EfficiencyFunctions!F$2:F$206,$B824))-INDEX(EfficiencyFunctions!F$2:F$206,$B824))/($E824-$C824)*($A824-$C824)+INDEX(EfficiencyFunctions!F$2:F$206,$B824),0)</f>
        <v>0</v>
      </c>
      <c r="L824">
        <f t="shared" si="25"/>
        <v>0</v>
      </c>
      <c r="M824">
        <f>IF(ISNUMBER(MainDisplay!I824),MainDisplay!I824*MainDisplay!$A$5/(683*SUMPRODUCT('Interpolated data'!G$3:G$1003,'Interpolated data'!L$3:L$1003,MainDisplay!I$3:I$1003)),0)</f>
        <v>0</v>
      </c>
    </row>
    <row r="825" spans="1:13" x14ac:dyDescent="0.25">
      <c r="A825" t="str">
        <f>IF(ISNUMBER(MainDisplay!G825),MainDisplay!G825,"")</f>
        <v/>
      </c>
      <c r="B825" t="e">
        <f>MATCH($A825,EfficiencyFunctions!$A$2:$A$206,1)</f>
        <v>#N/A</v>
      </c>
      <c r="C825" t="e">
        <f>INDEX(EfficiencyFunctions!$A$2:$A$206,B825)</f>
        <v>#N/A</v>
      </c>
      <c r="D825" t="e">
        <f>INDEX(EfficiencyFunctions!$B$2:$B$206,B825)</f>
        <v>#N/A</v>
      </c>
      <c r="E825" t="e">
        <f>IF(B825&lt;206,INDEX(EfficiencyFunctions!$A$2:$A$206,B825+1),1000000)</f>
        <v>#N/A</v>
      </c>
      <c r="F825" t="e">
        <f>IF(B825&lt;206,INDEX(EfficiencyFunctions!$B$2:$B$206,B825+1),INDEX(EfficiencyFunctions!$B$2:$B$206,B825))</f>
        <v>#N/A</v>
      </c>
      <c r="G825">
        <f t="shared" si="24"/>
        <v>0</v>
      </c>
      <c r="H825">
        <f>IF(ISNUMBER((IF($B825&lt;206,INDEX(EfficiencyFunctions!C$2:C$206,$B825+1),INDEX(EfficiencyFunctions!C$2:C$206,$B825))-INDEX(EfficiencyFunctions!C$2:C$206,$B825))/($E825-$C825)*($A825-$C825)+INDEX(EfficiencyFunctions!C$2:C$206,$B825)),(IF($B825&lt;206,INDEX(EfficiencyFunctions!C$2:C$206,$B825+1),INDEX(EfficiencyFunctions!C$2:C$206,$B825))-INDEX(EfficiencyFunctions!C$2:C$206,$B825))/($E825-$C825)*($A825-$C825)+INDEX(EfficiencyFunctions!C$2:C$206,$B825),0)</f>
        <v>0</v>
      </c>
      <c r="I825">
        <f>IF(ISNUMBER((IF($B825&lt;206,INDEX(EfficiencyFunctions!D$2:D$206,$B825+1),INDEX(EfficiencyFunctions!D$2:D$206,$B825))-INDEX(EfficiencyFunctions!D$2:D$206,$B825))/($E825-$C825)*($A825-$C825)+INDEX(EfficiencyFunctions!D$2:D$206,$B825)),(IF($B825&lt;206,INDEX(EfficiencyFunctions!D$2:D$206,$B825+1),INDEX(EfficiencyFunctions!D$2:D$206,$B825))-INDEX(EfficiencyFunctions!D$2:D$206,$B825))/($E825-$C825)*($A825-$C825)+INDEX(EfficiencyFunctions!D$2:D$206,$B825),0)</f>
        <v>0</v>
      </c>
      <c r="J825">
        <f>IF(ISNUMBER((IF($B825&lt;206,INDEX(EfficiencyFunctions!E$2:E$206,$B825+1),INDEX(EfficiencyFunctions!E$2:E$206,$B825))-INDEX(EfficiencyFunctions!E$2:E$206,$B825))/($E825-$C825)*($A825-$C825)+INDEX(EfficiencyFunctions!E$2:E$206,$B825)),(IF($B825&lt;206,INDEX(EfficiencyFunctions!E$2:E$206,$B825+1),INDEX(EfficiencyFunctions!E$2:E$206,$B825))-INDEX(EfficiencyFunctions!E$2:E$206,$B825))/($E825-$C825)*($A825-$C825)+INDEX(EfficiencyFunctions!E$2:E$206,$B825),0)</f>
        <v>0</v>
      </c>
      <c r="K825">
        <f>IF(ISNUMBER((IF($B825&lt;206,INDEX(EfficiencyFunctions!F$2:F$206,$B825+1),INDEX(EfficiencyFunctions!F$2:F$206,$B825))-INDEX(EfficiencyFunctions!F$2:F$206,$B825))/($E825-$C825)*($A825-$C825)+INDEX(EfficiencyFunctions!F$2:F$206,$B825)),(IF($B825&lt;206,INDEX(EfficiencyFunctions!F$2:F$206,$B825+1),INDEX(EfficiencyFunctions!F$2:F$206,$B825))-INDEX(EfficiencyFunctions!F$2:F$206,$B825))/($E825-$C825)*($A825-$C825)+INDEX(EfficiencyFunctions!F$2:F$206,$B825),0)</f>
        <v>0</v>
      </c>
      <c r="L825">
        <f t="shared" si="25"/>
        <v>0</v>
      </c>
      <c r="M825">
        <f>IF(ISNUMBER(MainDisplay!I825),MainDisplay!I825*MainDisplay!$A$5/(683*SUMPRODUCT('Interpolated data'!G$3:G$1003,'Interpolated data'!L$3:L$1003,MainDisplay!I$3:I$1003)),0)</f>
        <v>0</v>
      </c>
    </row>
    <row r="826" spans="1:13" x14ac:dyDescent="0.25">
      <c r="A826" t="str">
        <f>IF(ISNUMBER(MainDisplay!G826),MainDisplay!G826,"")</f>
        <v/>
      </c>
      <c r="B826" t="e">
        <f>MATCH($A826,EfficiencyFunctions!$A$2:$A$206,1)</f>
        <v>#N/A</v>
      </c>
      <c r="C826" t="e">
        <f>INDEX(EfficiencyFunctions!$A$2:$A$206,B826)</f>
        <v>#N/A</v>
      </c>
      <c r="D826" t="e">
        <f>INDEX(EfficiencyFunctions!$B$2:$B$206,B826)</f>
        <v>#N/A</v>
      </c>
      <c r="E826" t="e">
        <f>IF(B826&lt;206,INDEX(EfficiencyFunctions!$A$2:$A$206,B826+1),1000000)</f>
        <v>#N/A</v>
      </c>
      <c r="F826" t="e">
        <f>IF(B826&lt;206,INDEX(EfficiencyFunctions!$B$2:$B$206,B826+1),INDEX(EfficiencyFunctions!$B$2:$B$206,B826))</f>
        <v>#N/A</v>
      </c>
      <c r="G826">
        <f t="shared" si="24"/>
        <v>0</v>
      </c>
      <c r="H826">
        <f>IF(ISNUMBER((IF($B826&lt;206,INDEX(EfficiencyFunctions!C$2:C$206,$B826+1),INDEX(EfficiencyFunctions!C$2:C$206,$B826))-INDEX(EfficiencyFunctions!C$2:C$206,$B826))/($E826-$C826)*($A826-$C826)+INDEX(EfficiencyFunctions!C$2:C$206,$B826)),(IF($B826&lt;206,INDEX(EfficiencyFunctions!C$2:C$206,$B826+1),INDEX(EfficiencyFunctions!C$2:C$206,$B826))-INDEX(EfficiencyFunctions!C$2:C$206,$B826))/($E826-$C826)*($A826-$C826)+INDEX(EfficiencyFunctions!C$2:C$206,$B826),0)</f>
        <v>0</v>
      </c>
      <c r="I826">
        <f>IF(ISNUMBER((IF($B826&lt;206,INDEX(EfficiencyFunctions!D$2:D$206,$B826+1),INDEX(EfficiencyFunctions!D$2:D$206,$B826))-INDEX(EfficiencyFunctions!D$2:D$206,$B826))/($E826-$C826)*($A826-$C826)+INDEX(EfficiencyFunctions!D$2:D$206,$B826)),(IF($B826&lt;206,INDEX(EfficiencyFunctions!D$2:D$206,$B826+1),INDEX(EfficiencyFunctions!D$2:D$206,$B826))-INDEX(EfficiencyFunctions!D$2:D$206,$B826))/($E826-$C826)*($A826-$C826)+INDEX(EfficiencyFunctions!D$2:D$206,$B826),0)</f>
        <v>0</v>
      </c>
      <c r="J826">
        <f>IF(ISNUMBER((IF($B826&lt;206,INDEX(EfficiencyFunctions!E$2:E$206,$B826+1),INDEX(EfficiencyFunctions!E$2:E$206,$B826))-INDEX(EfficiencyFunctions!E$2:E$206,$B826))/($E826-$C826)*($A826-$C826)+INDEX(EfficiencyFunctions!E$2:E$206,$B826)),(IF($B826&lt;206,INDEX(EfficiencyFunctions!E$2:E$206,$B826+1),INDEX(EfficiencyFunctions!E$2:E$206,$B826))-INDEX(EfficiencyFunctions!E$2:E$206,$B826))/($E826-$C826)*($A826-$C826)+INDEX(EfficiencyFunctions!E$2:E$206,$B826),0)</f>
        <v>0</v>
      </c>
      <c r="K826">
        <f>IF(ISNUMBER((IF($B826&lt;206,INDEX(EfficiencyFunctions!F$2:F$206,$B826+1),INDEX(EfficiencyFunctions!F$2:F$206,$B826))-INDEX(EfficiencyFunctions!F$2:F$206,$B826))/($E826-$C826)*($A826-$C826)+INDEX(EfficiencyFunctions!F$2:F$206,$B826)),(IF($B826&lt;206,INDEX(EfficiencyFunctions!F$2:F$206,$B826+1),INDEX(EfficiencyFunctions!F$2:F$206,$B826))-INDEX(EfficiencyFunctions!F$2:F$206,$B826))/($E826-$C826)*($A826-$C826)+INDEX(EfficiencyFunctions!F$2:F$206,$B826),0)</f>
        <v>0</v>
      </c>
      <c r="L826">
        <f t="shared" si="25"/>
        <v>0</v>
      </c>
      <c r="M826">
        <f>IF(ISNUMBER(MainDisplay!I826),MainDisplay!I826*MainDisplay!$A$5/(683*SUMPRODUCT('Interpolated data'!G$3:G$1003,'Interpolated data'!L$3:L$1003,MainDisplay!I$3:I$1003)),0)</f>
        <v>0</v>
      </c>
    </row>
    <row r="827" spans="1:13" x14ac:dyDescent="0.25">
      <c r="A827" t="str">
        <f>IF(ISNUMBER(MainDisplay!G827),MainDisplay!G827,"")</f>
        <v/>
      </c>
      <c r="B827" t="e">
        <f>MATCH($A827,EfficiencyFunctions!$A$2:$A$206,1)</f>
        <v>#N/A</v>
      </c>
      <c r="C827" t="e">
        <f>INDEX(EfficiencyFunctions!$A$2:$A$206,B827)</f>
        <v>#N/A</v>
      </c>
      <c r="D827" t="e">
        <f>INDEX(EfficiencyFunctions!$B$2:$B$206,B827)</f>
        <v>#N/A</v>
      </c>
      <c r="E827" t="e">
        <f>IF(B827&lt;206,INDEX(EfficiencyFunctions!$A$2:$A$206,B827+1),1000000)</f>
        <v>#N/A</v>
      </c>
      <c r="F827" t="e">
        <f>IF(B827&lt;206,INDEX(EfficiencyFunctions!$B$2:$B$206,B827+1),INDEX(EfficiencyFunctions!$B$2:$B$206,B827))</f>
        <v>#N/A</v>
      </c>
      <c r="G827">
        <f t="shared" si="24"/>
        <v>0</v>
      </c>
      <c r="H827">
        <f>IF(ISNUMBER((IF($B827&lt;206,INDEX(EfficiencyFunctions!C$2:C$206,$B827+1),INDEX(EfficiencyFunctions!C$2:C$206,$B827))-INDEX(EfficiencyFunctions!C$2:C$206,$B827))/($E827-$C827)*($A827-$C827)+INDEX(EfficiencyFunctions!C$2:C$206,$B827)),(IF($B827&lt;206,INDEX(EfficiencyFunctions!C$2:C$206,$B827+1),INDEX(EfficiencyFunctions!C$2:C$206,$B827))-INDEX(EfficiencyFunctions!C$2:C$206,$B827))/($E827-$C827)*($A827-$C827)+INDEX(EfficiencyFunctions!C$2:C$206,$B827),0)</f>
        <v>0</v>
      </c>
      <c r="I827">
        <f>IF(ISNUMBER((IF($B827&lt;206,INDEX(EfficiencyFunctions!D$2:D$206,$B827+1),INDEX(EfficiencyFunctions!D$2:D$206,$B827))-INDEX(EfficiencyFunctions!D$2:D$206,$B827))/($E827-$C827)*($A827-$C827)+INDEX(EfficiencyFunctions!D$2:D$206,$B827)),(IF($B827&lt;206,INDEX(EfficiencyFunctions!D$2:D$206,$B827+1),INDEX(EfficiencyFunctions!D$2:D$206,$B827))-INDEX(EfficiencyFunctions!D$2:D$206,$B827))/($E827-$C827)*($A827-$C827)+INDEX(EfficiencyFunctions!D$2:D$206,$B827),0)</f>
        <v>0</v>
      </c>
      <c r="J827">
        <f>IF(ISNUMBER((IF($B827&lt;206,INDEX(EfficiencyFunctions!E$2:E$206,$B827+1),INDEX(EfficiencyFunctions!E$2:E$206,$B827))-INDEX(EfficiencyFunctions!E$2:E$206,$B827))/($E827-$C827)*($A827-$C827)+INDEX(EfficiencyFunctions!E$2:E$206,$B827)),(IF($B827&lt;206,INDEX(EfficiencyFunctions!E$2:E$206,$B827+1),INDEX(EfficiencyFunctions!E$2:E$206,$B827))-INDEX(EfficiencyFunctions!E$2:E$206,$B827))/($E827-$C827)*($A827-$C827)+INDEX(EfficiencyFunctions!E$2:E$206,$B827),0)</f>
        <v>0</v>
      </c>
      <c r="K827">
        <f>IF(ISNUMBER((IF($B827&lt;206,INDEX(EfficiencyFunctions!F$2:F$206,$B827+1),INDEX(EfficiencyFunctions!F$2:F$206,$B827))-INDEX(EfficiencyFunctions!F$2:F$206,$B827))/($E827-$C827)*($A827-$C827)+INDEX(EfficiencyFunctions!F$2:F$206,$B827)),(IF($B827&lt;206,INDEX(EfficiencyFunctions!F$2:F$206,$B827+1),INDEX(EfficiencyFunctions!F$2:F$206,$B827))-INDEX(EfficiencyFunctions!F$2:F$206,$B827))/($E827-$C827)*($A827-$C827)+INDEX(EfficiencyFunctions!F$2:F$206,$B827),0)</f>
        <v>0</v>
      </c>
      <c r="L827">
        <f t="shared" si="25"/>
        <v>0</v>
      </c>
      <c r="M827">
        <f>IF(ISNUMBER(MainDisplay!I827),MainDisplay!I827*MainDisplay!$A$5/(683*SUMPRODUCT('Interpolated data'!G$3:G$1003,'Interpolated data'!L$3:L$1003,MainDisplay!I$3:I$1003)),0)</f>
        <v>0</v>
      </c>
    </row>
    <row r="828" spans="1:13" x14ac:dyDescent="0.25">
      <c r="A828" t="str">
        <f>IF(ISNUMBER(MainDisplay!G828),MainDisplay!G828,"")</f>
        <v/>
      </c>
      <c r="B828" t="e">
        <f>MATCH($A828,EfficiencyFunctions!$A$2:$A$206,1)</f>
        <v>#N/A</v>
      </c>
      <c r="C828" t="e">
        <f>INDEX(EfficiencyFunctions!$A$2:$A$206,B828)</f>
        <v>#N/A</v>
      </c>
      <c r="D828" t="e">
        <f>INDEX(EfficiencyFunctions!$B$2:$B$206,B828)</f>
        <v>#N/A</v>
      </c>
      <c r="E828" t="e">
        <f>IF(B828&lt;206,INDEX(EfficiencyFunctions!$A$2:$A$206,B828+1),1000000)</f>
        <v>#N/A</v>
      </c>
      <c r="F828" t="e">
        <f>IF(B828&lt;206,INDEX(EfficiencyFunctions!$B$2:$B$206,B828+1),INDEX(EfficiencyFunctions!$B$2:$B$206,B828))</f>
        <v>#N/A</v>
      </c>
      <c r="G828">
        <f t="shared" si="24"/>
        <v>0</v>
      </c>
      <c r="H828">
        <f>IF(ISNUMBER((IF($B828&lt;206,INDEX(EfficiencyFunctions!C$2:C$206,$B828+1),INDEX(EfficiencyFunctions!C$2:C$206,$B828))-INDEX(EfficiencyFunctions!C$2:C$206,$B828))/($E828-$C828)*($A828-$C828)+INDEX(EfficiencyFunctions!C$2:C$206,$B828)),(IF($B828&lt;206,INDEX(EfficiencyFunctions!C$2:C$206,$B828+1),INDEX(EfficiencyFunctions!C$2:C$206,$B828))-INDEX(EfficiencyFunctions!C$2:C$206,$B828))/($E828-$C828)*($A828-$C828)+INDEX(EfficiencyFunctions!C$2:C$206,$B828),0)</f>
        <v>0</v>
      </c>
      <c r="I828">
        <f>IF(ISNUMBER((IF($B828&lt;206,INDEX(EfficiencyFunctions!D$2:D$206,$B828+1),INDEX(EfficiencyFunctions!D$2:D$206,$B828))-INDEX(EfficiencyFunctions!D$2:D$206,$B828))/($E828-$C828)*($A828-$C828)+INDEX(EfficiencyFunctions!D$2:D$206,$B828)),(IF($B828&lt;206,INDEX(EfficiencyFunctions!D$2:D$206,$B828+1),INDEX(EfficiencyFunctions!D$2:D$206,$B828))-INDEX(EfficiencyFunctions!D$2:D$206,$B828))/($E828-$C828)*($A828-$C828)+INDEX(EfficiencyFunctions!D$2:D$206,$B828),0)</f>
        <v>0</v>
      </c>
      <c r="J828">
        <f>IF(ISNUMBER((IF($B828&lt;206,INDEX(EfficiencyFunctions!E$2:E$206,$B828+1),INDEX(EfficiencyFunctions!E$2:E$206,$B828))-INDEX(EfficiencyFunctions!E$2:E$206,$B828))/($E828-$C828)*($A828-$C828)+INDEX(EfficiencyFunctions!E$2:E$206,$B828)),(IF($B828&lt;206,INDEX(EfficiencyFunctions!E$2:E$206,$B828+1),INDEX(EfficiencyFunctions!E$2:E$206,$B828))-INDEX(EfficiencyFunctions!E$2:E$206,$B828))/($E828-$C828)*($A828-$C828)+INDEX(EfficiencyFunctions!E$2:E$206,$B828),0)</f>
        <v>0</v>
      </c>
      <c r="K828">
        <f>IF(ISNUMBER((IF($B828&lt;206,INDEX(EfficiencyFunctions!F$2:F$206,$B828+1),INDEX(EfficiencyFunctions!F$2:F$206,$B828))-INDEX(EfficiencyFunctions!F$2:F$206,$B828))/($E828-$C828)*($A828-$C828)+INDEX(EfficiencyFunctions!F$2:F$206,$B828)),(IF($B828&lt;206,INDEX(EfficiencyFunctions!F$2:F$206,$B828+1),INDEX(EfficiencyFunctions!F$2:F$206,$B828))-INDEX(EfficiencyFunctions!F$2:F$206,$B828))/($E828-$C828)*($A828-$C828)+INDEX(EfficiencyFunctions!F$2:F$206,$B828),0)</f>
        <v>0</v>
      </c>
      <c r="L828">
        <f t="shared" si="25"/>
        <v>0</v>
      </c>
      <c r="M828">
        <f>IF(ISNUMBER(MainDisplay!I828),MainDisplay!I828*MainDisplay!$A$5/(683*SUMPRODUCT('Interpolated data'!G$3:G$1003,'Interpolated data'!L$3:L$1003,MainDisplay!I$3:I$1003)),0)</f>
        <v>0</v>
      </c>
    </row>
    <row r="829" spans="1:13" x14ac:dyDescent="0.25">
      <c r="A829" t="str">
        <f>IF(ISNUMBER(MainDisplay!G829),MainDisplay!G829,"")</f>
        <v/>
      </c>
      <c r="B829" t="e">
        <f>MATCH($A829,EfficiencyFunctions!$A$2:$A$206,1)</f>
        <v>#N/A</v>
      </c>
      <c r="C829" t="e">
        <f>INDEX(EfficiencyFunctions!$A$2:$A$206,B829)</f>
        <v>#N/A</v>
      </c>
      <c r="D829" t="e">
        <f>INDEX(EfficiencyFunctions!$B$2:$B$206,B829)</f>
        <v>#N/A</v>
      </c>
      <c r="E829" t="e">
        <f>IF(B829&lt;206,INDEX(EfficiencyFunctions!$A$2:$A$206,B829+1),1000000)</f>
        <v>#N/A</v>
      </c>
      <c r="F829" t="e">
        <f>IF(B829&lt;206,INDEX(EfficiencyFunctions!$B$2:$B$206,B829+1),INDEX(EfficiencyFunctions!$B$2:$B$206,B829))</f>
        <v>#N/A</v>
      </c>
      <c r="G829">
        <f t="shared" si="24"/>
        <v>0</v>
      </c>
      <c r="H829">
        <f>IF(ISNUMBER((IF($B829&lt;206,INDEX(EfficiencyFunctions!C$2:C$206,$B829+1),INDEX(EfficiencyFunctions!C$2:C$206,$B829))-INDEX(EfficiencyFunctions!C$2:C$206,$B829))/($E829-$C829)*($A829-$C829)+INDEX(EfficiencyFunctions!C$2:C$206,$B829)),(IF($B829&lt;206,INDEX(EfficiencyFunctions!C$2:C$206,$B829+1),INDEX(EfficiencyFunctions!C$2:C$206,$B829))-INDEX(EfficiencyFunctions!C$2:C$206,$B829))/($E829-$C829)*($A829-$C829)+INDEX(EfficiencyFunctions!C$2:C$206,$B829),0)</f>
        <v>0</v>
      </c>
      <c r="I829">
        <f>IF(ISNUMBER((IF($B829&lt;206,INDEX(EfficiencyFunctions!D$2:D$206,$B829+1),INDEX(EfficiencyFunctions!D$2:D$206,$B829))-INDEX(EfficiencyFunctions!D$2:D$206,$B829))/($E829-$C829)*($A829-$C829)+INDEX(EfficiencyFunctions!D$2:D$206,$B829)),(IF($B829&lt;206,INDEX(EfficiencyFunctions!D$2:D$206,$B829+1),INDEX(EfficiencyFunctions!D$2:D$206,$B829))-INDEX(EfficiencyFunctions!D$2:D$206,$B829))/($E829-$C829)*($A829-$C829)+INDEX(EfficiencyFunctions!D$2:D$206,$B829),0)</f>
        <v>0</v>
      </c>
      <c r="J829">
        <f>IF(ISNUMBER((IF($B829&lt;206,INDEX(EfficiencyFunctions!E$2:E$206,$B829+1),INDEX(EfficiencyFunctions!E$2:E$206,$B829))-INDEX(EfficiencyFunctions!E$2:E$206,$B829))/($E829-$C829)*($A829-$C829)+INDEX(EfficiencyFunctions!E$2:E$206,$B829)),(IF($B829&lt;206,INDEX(EfficiencyFunctions!E$2:E$206,$B829+1),INDEX(EfficiencyFunctions!E$2:E$206,$B829))-INDEX(EfficiencyFunctions!E$2:E$206,$B829))/($E829-$C829)*($A829-$C829)+INDEX(EfficiencyFunctions!E$2:E$206,$B829),0)</f>
        <v>0</v>
      </c>
      <c r="K829">
        <f>IF(ISNUMBER((IF($B829&lt;206,INDEX(EfficiencyFunctions!F$2:F$206,$B829+1),INDEX(EfficiencyFunctions!F$2:F$206,$B829))-INDEX(EfficiencyFunctions!F$2:F$206,$B829))/($E829-$C829)*($A829-$C829)+INDEX(EfficiencyFunctions!F$2:F$206,$B829)),(IF($B829&lt;206,INDEX(EfficiencyFunctions!F$2:F$206,$B829+1),INDEX(EfficiencyFunctions!F$2:F$206,$B829))-INDEX(EfficiencyFunctions!F$2:F$206,$B829))/($E829-$C829)*($A829-$C829)+INDEX(EfficiencyFunctions!F$2:F$206,$B829),0)</f>
        <v>0</v>
      </c>
      <c r="L829">
        <f t="shared" si="25"/>
        <v>0</v>
      </c>
      <c r="M829">
        <f>IF(ISNUMBER(MainDisplay!I829),MainDisplay!I829*MainDisplay!$A$5/(683*SUMPRODUCT('Interpolated data'!G$3:G$1003,'Interpolated data'!L$3:L$1003,MainDisplay!I$3:I$1003)),0)</f>
        <v>0</v>
      </c>
    </row>
    <row r="830" spans="1:13" x14ac:dyDescent="0.25">
      <c r="A830" t="str">
        <f>IF(ISNUMBER(MainDisplay!G830),MainDisplay!G830,"")</f>
        <v/>
      </c>
      <c r="B830" t="e">
        <f>MATCH($A830,EfficiencyFunctions!$A$2:$A$206,1)</f>
        <v>#N/A</v>
      </c>
      <c r="C830" t="e">
        <f>INDEX(EfficiencyFunctions!$A$2:$A$206,B830)</f>
        <v>#N/A</v>
      </c>
      <c r="D830" t="e">
        <f>INDEX(EfficiencyFunctions!$B$2:$B$206,B830)</f>
        <v>#N/A</v>
      </c>
      <c r="E830" t="e">
        <f>IF(B830&lt;206,INDEX(EfficiencyFunctions!$A$2:$A$206,B830+1),1000000)</f>
        <v>#N/A</v>
      </c>
      <c r="F830" t="e">
        <f>IF(B830&lt;206,INDEX(EfficiencyFunctions!$B$2:$B$206,B830+1),INDEX(EfficiencyFunctions!$B$2:$B$206,B830))</f>
        <v>#N/A</v>
      </c>
      <c r="G830">
        <f t="shared" si="24"/>
        <v>0</v>
      </c>
      <c r="H830">
        <f>IF(ISNUMBER((IF($B830&lt;206,INDEX(EfficiencyFunctions!C$2:C$206,$B830+1),INDEX(EfficiencyFunctions!C$2:C$206,$B830))-INDEX(EfficiencyFunctions!C$2:C$206,$B830))/($E830-$C830)*($A830-$C830)+INDEX(EfficiencyFunctions!C$2:C$206,$B830)),(IF($B830&lt;206,INDEX(EfficiencyFunctions!C$2:C$206,$B830+1),INDEX(EfficiencyFunctions!C$2:C$206,$B830))-INDEX(EfficiencyFunctions!C$2:C$206,$B830))/($E830-$C830)*($A830-$C830)+INDEX(EfficiencyFunctions!C$2:C$206,$B830),0)</f>
        <v>0</v>
      </c>
      <c r="I830">
        <f>IF(ISNUMBER((IF($B830&lt;206,INDEX(EfficiencyFunctions!D$2:D$206,$B830+1),INDEX(EfficiencyFunctions!D$2:D$206,$B830))-INDEX(EfficiencyFunctions!D$2:D$206,$B830))/($E830-$C830)*($A830-$C830)+INDEX(EfficiencyFunctions!D$2:D$206,$B830)),(IF($B830&lt;206,INDEX(EfficiencyFunctions!D$2:D$206,$B830+1),INDEX(EfficiencyFunctions!D$2:D$206,$B830))-INDEX(EfficiencyFunctions!D$2:D$206,$B830))/($E830-$C830)*($A830-$C830)+INDEX(EfficiencyFunctions!D$2:D$206,$B830),0)</f>
        <v>0</v>
      </c>
      <c r="J830">
        <f>IF(ISNUMBER((IF($B830&lt;206,INDEX(EfficiencyFunctions!E$2:E$206,$B830+1),INDEX(EfficiencyFunctions!E$2:E$206,$B830))-INDEX(EfficiencyFunctions!E$2:E$206,$B830))/($E830-$C830)*($A830-$C830)+INDEX(EfficiencyFunctions!E$2:E$206,$B830)),(IF($B830&lt;206,INDEX(EfficiencyFunctions!E$2:E$206,$B830+1),INDEX(EfficiencyFunctions!E$2:E$206,$B830))-INDEX(EfficiencyFunctions!E$2:E$206,$B830))/($E830-$C830)*($A830-$C830)+INDEX(EfficiencyFunctions!E$2:E$206,$B830),0)</f>
        <v>0</v>
      </c>
      <c r="K830">
        <f>IF(ISNUMBER((IF($B830&lt;206,INDEX(EfficiencyFunctions!F$2:F$206,$B830+1),INDEX(EfficiencyFunctions!F$2:F$206,$B830))-INDEX(EfficiencyFunctions!F$2:F$206,$B830))/($E830-$C830)*($A830-$C830)+INDEX(EfficiencyFunctions!F$2:F$206,$B830)),(IF($B830&lt;206,INDEX(EfficiencyFunctions!F$2:F$206,$B830+1),INDEX(EfficiencyFunctions!F$2:F$206,$B830))-INDEX(EfficiencyFunctions!F$2:F$206,$B830))/($E830-$C830)*($A830-$C830)+INDEX(EfficiencyFunctions!F$2:F$206,$B830),0)</f>
        <v>0</v>
      </c>
      <c r="L830">
        <f t="shared" si="25"/>
        <v>0</v>
      </c>
      <c r="M830">
        <f>IF(ISNUMBER(MainDisplay!I830),MainDisplay!I830*MainDisplay!$A$5/(683*SUMPRODUCT('Interpolated data'!G$3:G$1003,'Interpolated data'!L$3:L$1003,MainDisplay!I$3:I$1003)),0)</f>
        <v>0</v>
      </c>
    </row>
    <row r="831" spans="1:13" x14ac:dyDescent="0.25">
      <c r="A831" t="str">
        <f>IF(ISNUMBER(MainDisplay!G831),MainDisplay!G831,"")</f>
        <v/>
      </c>
      <c r="B831" t="e">
        <f>MATCH($A831,EfficiencyFunctions!$A$2:$A$206,1)</f>
        <v>#N/A</v>
      </c>
      <c r="C831" t="e">
        <f>INDEX(EfficiencyFunctions!$A$2:$A$206,B831)</f>
        <v>#N/A</v>
      </c>
      <c r="D831" t="e">
        <f>INDEX(EfficiencyFunctions!$B$2:$B$206,B831)</f>
        <v>#N/A</v>
      </c>
      <c r="E831" t="e">
        <f>IF(B831&lt;206,INDEX(EfficiencyFunctions!$A$2:$A$206,B831+1),1000000)</f>
        <v>#N/A</v>
      </c>
      <c r="F831" t="e">
        <f>IF(B831&lt;206,INDEX(EfficiencyFunctions!$B$2:$B$206,B831+1),INDEX(EfficiencyFunctions!$B$2:$B$206,B831))</f>
        <v>#N/A</v>
      </c>
      <c r="G831">
        <f t="shared" si="24"/>
        <v>0</v>
      </c>
      <c r="H831">
        <f>IF(ISNUMBER((IF($B831&lt;206,INDEX(EfficiencyFunctions!C$2:C$206,$B831+1),INDEX(EfficiencyFunctions!C$2:C$206,$B831))-INDEX(EfficiencyFunctions!C$2:C$206,$B831))/($E831-$C831)*($A831-$C831)+INDEX(EfficiencyFunctions!C$2:C$206,$B831)),(IF($B831&lt;206,INDEX(EfficiencyFunctions!C$2:C$206,$B831+1),INDEX(EfficiencyFunctions!C$2:C$206,$B831))-INDEX(EfficiencyFunctions!C$2:C$206,$B831))/($E831-$C831)*($A831-$C831)+INDEX(EfficiencyFunctions!C$2:C$206,$B831),0)</f>
        <v>0</v>
      </c>
      <c r="I831">
        <f>IF(ISNUMBER((IF($B831&lt;206,INDEX(EfficiencyFunctions!D$2:D$206,$B831+1),INDEX(EfficiencyFunctions!D$2:D$206,$B831))-INDEX(EfficiencyFunctions!D$2:D$206,$B831))/($E831-$C831)*($A831-$C831)+INDEX(EfficiencyFunctions!D$2:D$206,$B831)),(IF($B831&lt;206,INDEX(EfficiencyFunctions!D$2:D$206,$B831+1),INDEX(EfficiencyFunctions!D$2:D$206,$B831))-INDEX(EfficiencyFunctions!D$2:D$206,$B831))/($E831-$C831)*($A831-$C831)+INDEX(EfficiencyFunctions!D$2:D$206,$B831),0)</f>
        <v>0</v>
      </c>
      <c r="J831">
        <f>IF(ISNUMBER((IF($B831&lt;206,INDEX(EfficiencyFunctions!E$2:E$206,$B831+1),INDEX(EfficiencyFunctions!E$2:E$206,$B831))-INDEX(EfficiencyFunctions!E$2:E$206,$B831))/($E831-$C831)*($A831-$C831)+INDEX(EfficiencyFunctions!E$2:E$206,$B831)),(IF($B831&lt;206,INDEX(EfficiencyFunctions!E$2:E$206,$B831+1),INDEX(EfficiencyFunctions!E$2:E$206,$B831))-INDEX(EfficiencyFunctions!E$2:E$206,$B831))/($E831-$C831)*($A831-$C831)+INDEX(EfficiencyFunctions!E$2:E$206,$B831),0)</f>
        <v>0</v>
      </c>
      <c r="K831">
        <f>IF(ISNUMBER((IF($B831&lt;206,INDEX(EfficiencyFunctions!F$2:F$206,$B831+1),INDEX(EfficiencyFunctions!F$2:F$206,$B831))-INDEX(EfficiencyFunctions!F$2:F$206,$B831))/($E831-$C831)*($A831-$C831)+INDEX(EfficiencyFunctions!F$2:F$206,$B831)),(IF($B831&lt;206,INDEX(EfficiencyFunctions!F$2:F$206,$B831+1),INDEX(EfficiencyFunctions!F$2:F$206,$B831))-INDEX(EfficiencyFunctions!F$2:F$206,$B831))/($E831-$C831)*($A831-$C831)+INDEX(EfficiencyFunctions!F$2:F$206,$B831),0)</f>
        <v>0</v>
      </c>
      <c r="L831">
        <f t="shared" si="25"/>
        <v>0</v>
      </c>
      <c r="M831">
        <f>IF(ISNUMBER(MainDisplay!I831),MainDisplay!I831*MainDisplay!$A$5/(683*SUMPRODUCT('Interpolated data'!G$3:G$1003,'Interpolated data'!L$3:L$1003,MainDisplay!I$3:I$1003)),0)</f>
        <v>0</v>
      </c>
    </row>
    <row r="832" spans="1:13" x14ac:dyDescent="0.25">
      <c r="A832" t="str">
        <f>IF(ISNUMBER(MainDisplay!G832),MainDisplay!G832,"")</f>
        <v/>
      </c>
      <c r="B832" t="e">
        <f>MATCH($A832,EfficiencyFunctions!$A$2:$A$206,1)</f>
        <v>#N/A</v>
      </c>
      <c r="C832" t="e">
        <f>INDEX(EfficiencyFunctions!$A$2:$A$206,B832)</f>
        <v>#N/A</v>
      </c>
      <c r="D832" t="e">
        <f>INDEX(EfficiencyFunctions!$B$2:$B$206,B832)</f>
        <v>#N/A</v>
      </c>
      <c r="E832" t="e">
        <f>IF(B832&lt;206,INDEX(EfficiencyFunctions!$A$2:$A$206,B832+1),1000000)</f>
        <v>#N/A</v>
      </c>
      <c r="F832" t="e">
        <f>IF(B832&lt;206,INDEX(EfficiencyFunctions!$B$2:$B$206,B832+1),INDEX(EfficiencyFunctions!$B$2:$B$206,B832))</f>
        <v>#N/A</v>
      </c>
      <c r="G832">
        <f t="shared" si="24"/>
        <v>0</v>
      </c>
      <c r="H832">
        <f>IF(ISNUMBER((IF($B832&lt;206,INDEX(EfficiencyFunctions!C$2:C$206,$B832+1),INDEX(EfficiencyFunctions!C$2:C$206,$B832))-INDEX(EfficiencyFunctions!C$2:C$206,$B832))/($E832-$C832)*($A832-$C832)+INDEX(EfficiencyFunctions!C$2:C$206,$B832)),(IF($B832&lt;206,INDEX(EfficiencyFunctions!C$2:C$206,$B832+1),INDEX(EfficiencyFunctions!C$2:C$206,$B832))-INDEX(EfficiencyFunctions!C$2:C$206,$B832))/($E832-$C832)*($A832-$C832)+INDEX(EfficiencyFunctions!C$2:C$206,$B832),0)</f>
        <v>0</v>
      </c>
      <c r="I832">
        <f>IF(ISNUMBER((IF($B832&lt;206,INDEX(EfficiencyFunctions!D$2:D$206,$B832+1),INDEX(EfficiencyFunctions!D$2:D$206,$B832))-INDEX(EfficiencyFunctions!D$2:D$206,$B832))/($E832-$C832)*($A832-$C832)+INDEX(EfficiencyFunctions!D$2:D$206,$B832)),(IF($B832&lt;206,INDEX(EfficiencyFunctions!D$2:D$206,$B832+1),INDEX(EfficiencyFunctions!D$2:D$206,$B832))-INDEX(EfficiencyFunctions!D$2:D$206,$B832))/($E832-$C832)*($A832-$C832)+INDEX(EfficiencyFunctions!D$2:D$206,$B832),0)</f>
        <v>0</v>
      </c>
      <c r="J832">
        <f>IF(ISNUMBER((IF($B832&lt;206,INDEX(EfficiencyFunctions!E$2:E$206,$B832+1),INDEX(EfficiencyFunctions!E$2:E$206,$B832))-INDEX(EfficiencyFunctions!E$2:E$206,$B832))/($E832-$C832)*($A832-$C832)+INDEX(EfficiencyFunctions!E$2:E$206,$B832)),(IF($B832&lt;206,INDEX(EfficiencyFunctions!E$2:E$206,$B832+1),INDEX(EfficiencyFunctions!E$2:E$206,$B832))-INDEX(EfficiencyFunctions!E$2:E$206,$B832))/($E832-$C832)*($A832-$C832)+INDEX(EfficiencyFunctions!E$2:E$206,$B832),0)</f>
        <v>0</v>
      </c>
      <c r="K832">
        <f>IF(ISNUMBER((IF($B832&lt;206,INDEX(EfficiencyFunctions!F$2:F$206,$B832+1),INDEX(EfficiencyFunctions!F$2:F$206,$B832))-INDEX(EfficiencyFunctions!F$2:F$206,$B832))/($E832-$C832)*($A832-$C832)+INDEX(EfficiencyFunctions!F$2:F$206,$B832)),(IF($B832&lt;206,INDEX(EfficiencyFunctions!F$2:F$206,$B832+1),INDEX(EfficiencyFunctions!F$2:F$206,$B832))-INDEX(EfficiencyFunctions!F$2:F$206,$B832))/($E832-$C832)*($A832-$C832)+INDEX(EfficiencyFunctions!F$2:F$206,$B832),0)</f>
        <v>0</v>
      </c>
      <c r="L832">
        <f t="shared" si="25"/>
        <v>0</v>
      </c>
      <c r="M832">
        <f>IF(ISNUMBER(MainDisplay!I832),MainDisplay!I832*MainDisplay!$A$5/(683*SUMPRODUCT('Interpolated data'!G$3:G$1003,'Interpolated data'!L$3:L$1003,MainDisplay!I$3:I$1003)),0)</f>
        <v>0</v>
      </c>
    </row>
    <row r="833" spans="1:13" x14ac:dyDescent="0.25">
      <c r="A833" t="str">
        <f>IF(ISNUMBER(MainDisplay!G833),MainDisplay!G833,"")</f>
        <v/>
      </c>
      <c r="B833" t="e">
        <f>MATCH($A833,EfficiencyFunctions!$A$2:$A$206,1)</f>
        <v>#N/A</v>
      </c>
      <c r="C833" t="e">
        <f>INDEX(EfficiencyFunctions!$A$2:$A$206,B833)</f>
        <v>#N/A</v>
      </c>
      <c r="D833" t="e">
        <f>INDEX(EfficiencyFunctions!$B$2:$B$206,B833)</f>
        <v>#N/A</v>
      </c>
      <c r="E833" t="e">
        <f>IF(B833&lt;206,INDEX(EfficiencyFunctions!$A$2:$A$206,B833+1),1000000)</f>
        <v>#N/A</v>
      </c>
      <c r="F833" t="e">
        <f>IF(B833&lt;206,INDEX(EfficiencyFunctions!$B$2:$B$206,B833+1),INDEX(EfficiencyFunctions!$B$2:$B$206,B833))</f>
        <v>#N/A</v>
      </c>
      <c r="G833">
        <f t="shared" si="24"/>
        <v>0</v>
      </c>
      <c r="H833">
        <f>IF(ISNUMBER((IF($B833&lt;206,INDEX(EfficiencyFunctions!C$2:C$206,$B833+1),INDEX(EfficiencyFunctions!C$2:C$206,$B833))-INDEX(EfficiencyFunctions!C$2:C$206,$B833))/($E833-$C833)*($A833-$C833)+INDEX(EfficiencyFunctions!C$2:C$206,$B833)),(IF($B833&lt;206,INDEX(EfficiencyFunctions!C$2:C$206,$B833+1),INDEX(EfficiencyFunctions!C$2:C$206,$B833))-INDEX(EfficiencyFunctions!C$2:C$206,$B833))/($E833-$C833)*($A833-$C833)+INDEX(EfficiencyFunctions!C$2:C$206,$B833),0)</f>
        <v>0</v>
      </c>
      <c r="I833">
        <f>IF(ISNUMBER((IF($B833&lt;206,INDEX(EfficiencyFunctions!D$2:D$206,$B833+1),INDEX(EfficiencyFunctions!D$2:D$206,$B833))-INDEX(EfficiencyFunctions!D$2:D$206,$B833))/($E833-$C833)*($A833-$C833)+INDEX(EfficiencyFunctions!D$2:D$206,$B833)),(IF($B833&lt;206,INDEX(EfficiencyFunctions!D$2:D$206,$B833+1),INDEX(EfficiencyFunctions!D$2:D$206,$B833))-INDEX(EfficiencyFunctions!D$2:D$206,$B833))/($E833-$C833)*($A833-$C833)+INDEX(EfficiencyFunctions!D$2:D$206,$B833),0)</f>
        <v>0</v>
      </c>
      <c r="J833">
        <f>IF(ISNUMBER((IF($B833&lt;206,INDEX(EfficiencyFunctions!E$2:E$206,$B833+1),INDEX(EfficiencyFunctions!E$2:E$206,$B833))-INDEX(EfficiencyFunctions!E$2:E$206,$B833))/($E833-$C833)*($A833-$C833)+INDEX(EfficiencyFunctions!E$2:E$206,$B833)),(IF($B833&lt;206,INDEX(EfficiencyFunctions!E$2:E$206,$B833+1),INDEX(EfficiencyFunctions!E$2:E$206,$B833))-INDEX(EfficiencyFunctions!E$2:E$206,$B833))/($E833-$C833)*($A833-$C833)+INDEX(EfficiencyFunctions!E$2:E$206,$B833),0)</f>
        <v>0</v>
      </c>
      <c r="K833">
        <f>IF(ISNUMBER((IF($B833&lt;206,INDEX(EfficiencyFunctions!F$2:F$206,$B833+1),INDEX(EfficiencyFunctions!F$2:F$206,$B833))-INDEX(EfficiencyFunctions!F$2:F$206,$B833))/($E833-$C833)*($A833-$C833)+INDEX(EfficiencyFunctions!F$2:F$206,$B833)),(IF($B833&lt;206,INDEX(EfficiencyFunctions!F$2:F$206,$B833+1),INDEX(EfficiencyFunctions!F$2:F$206,$B833))-INDEX(EfficiencyFunctions!F$2:F$206,$B833))/($E833-$C833)*($A833-$C833)+INDEX(EfficiencyFunctions!F$2:F$206,$B833),0)</f>
        <v>0</v>
      </c>
      <c r="L833">
        <f t="shared" si="25"/>
        <v>0</v>
      </c>
      <c r="M833">
        <f>IF(ISNUMBER(MainDisplay!I833),MainDisplay!I833*MainDisplay!$A$5/(683*SUMPRODUCT('Interpolated data'!G$3:G$1003,'Interpolated data'!L$3:L$1003,MainDisplay!I$3:I$1003)),0)</f>
        <v>0</v>
      </c>
    </row>
    <row r="834" spans="1:13" x14ac:dyDescent="0.25">
      <c r="A834" t="str">
        <f>IF(ISNUMBER(MainDisplay!G834),MainDisplay!G834,"")</f>
        <v/>
      </c>
      <c r="B834" t="e">
        <f>MATCH($A834,EfficiencyFunctions!$A$2:$A$206,1)</f>
        <v>#N/A</v>
      </c>
      <c r="C834" t="e">
        <f>INDEX(EfficiencyFunctions!$A$2:$A$206,B834)</f>
        <v>#N/A</v>
      </c>
      <c r="D834" t="e">
        <f>INDEX(EfficiencyFunctions!$B$2:$B$206,B834)</f>
        <v>#N/A</v>
      </c>
      <c r="E834" t="e">
        <f>IF(B834&lt;206,INDEX(EfficiencyFunctions!$A$2:$A$206,B834+1),1000000)</f>
        <v>#N/A</v>
      </c>
      <c r="F834" t="e">
        <f>IF(B834&lt;206,INDEX(EfficiencyFunctions!$B$2:$B$206,B834+1),INDEX(EfficiencyFunctions!$B$2:$B$206,B834))</f>
        <v>#N/A</v>
      </c>
      <c r="G834">
        <f t="shared" si="24"/>
        <v>0</v>
      </c>
      <c r="H834">
        <f>IF(ISNUMBER((IF($B834&lt;206,INDEX(EfficiencyFunctions!C$2:C$206,$B834+1),INDEX(EfficiencyFunctions!C$2:C$206,$B834))-INDEX(EfficiencyFunctions!C$2:C$206,$B834))/($E834-$C834)*($A834-$C834)+INDEX(EfficiencyFunctions!C$2:C$206,$B834)),(IF($B834&lt;206,INDEX(EfficiencyFunctions!C$2:C$206,$B834+1),INDEX(EfficiencyFunctions!C$2:C$206,$B834))-INDEX(EfficiencyFunctions!C$2:C$206,$B834))/($E834-$C834)*($A834-$C834)+INDEX(EfficiencyFunctions!C$2:C$206,$B834),0)</f>
        <v>0</v>
      </c>
      <c r="I834">
        <f>IF(ISNUMBER((IF($B834&lt;206,INDEX(EfficiencyFunctions!D$2:D$206,$B834+1),INDEX(EfficiencyFunctions!D$2:D$206,$B834))-INDEX(EfficiencyFunctions!D$2:D$206,$B834))/($E834-$C834)*($A834-$C834)+INDEX(EfficiencyFunctions!D$2:D$206,$B834)),(IF($B834&lt;206,INDEX(EfficiencyFunctions!D$2:D$206,$B834+1),INDEX(EfficiencyFunctions!D$2:D$206,$B834))-INDEX(EfficiencyFunctions!D$2:D$206,$B834))/($E834-$C834)*($A834-$C834)+INDEX(EfficiencyFunctions!D$2:D$206,$B834),0)</f>
        <v>0</v>
      </c>
      <c r="J834">
        <f>IF(ISNUMBER((IF($B834&lt;206,INDEX(EfficiencyFunctions!E$2:E$206,$B834+1),INDEX(EfficiencyFunctions!E$2:E$206,$B834))-INDEX(EfficiencyFunctions!E$2:E$206,$B834))/($E834-$C834)*($A834-$C834)+INDEX(EfficiencyFunctions!E$2:E$206,$B834)),(IF($B834&lt;206,INDEX(EfficiencyFunctions!E$2:E$206,$B834+1),INDEX(EfficiencyFunctions!E$2:E$206,$B834))-INDEX(EfficiencyFunctions!E$2:E$206,$B834))/($E834-$C834)*($A834-$C834)+INDEX(EfficiencyFunctions!E$2:E$206,$B834),0)</f>
        <v>0</v>
      </c>
      <c r="K834">
        <f>IF(ISNUMBER((IF($B834&lt;206,INDEX(EfficiencyFunctions!F$2:F$206,$B834+1),INDEX(EfficiencyFunctions!F$2:F$206,$B834))-INDEX(EfficiencyFunctions!F$2:F$206,$B834))/($E834-$C834)*($A834-$C834)+INDEX(EfficiencyFunctions!F$2:F$206,$B834)),(IF($B834&lt;206,INDEX(EfficiencyFunctions!F$2:F$206,$B834+1),INDEX(EfficiencyFunctions!F$2:F$206,$B834))-INDEX(EfficiencyFunctions!F$2:F$206,$B834))/($E834-$C834)*($A834-$C834)+INDEX(EfficiencyFunctions!F$2:F$206,$B834),0)</f>
        <v>0</v>
      </c>
      <c r="L834">
        <f t="shared" si="25"/>
        <v>0</v>
      </c>
      <c r="M834">
        <f>IF(ISNUMBER(MainDisplay!I834),MainDisplay!I834*MainDisplay!$A$5/(683*SUMPRODUCT('Interpolated data'!G$3:G$1003,'Interpolated data'!L$3:L$1003,MainDisplay!I$3:I$1003)),0)</f>
        <v>0</v>
      </c>
    </row>
    <row r="835" spans="1:13" x14ac:dyDescent="0.25">
      <c r="A835" t="str">
        <f>IF(ISNUMBER(MainDisplay!G835),MainDisplay!G835,"")</f>
        <v/>
      </c>
      <c r="B835" t="e">
        <f>MATCH($A835,EfficiencyFunctions!$A$2:$A$206,1)</f>
        <v>#N/A</v>
      </c>
      <c r="C835" t="e">
        <f>INDEX(EfficiencyFunctions!$A$2:$A$206,B835)</f>
        <v>#N/A</v>
      </c>
      <c r="D835" t="e">
        <f>INDEX(EfficiencyFunctions!$B$2:$B$206,B835)</f>
        <v>#N/A</v>
      </c>
      <c r="E835" t="e">
        <f>IF(B835&lt;206,INDEX(EfficiencyFunctions!$A$2:$A$206,B835+1),1000000)</f>
        <v>#N/A</v>
      </c>
      <c r="F835" t="e">
        <f>IF(B835&lt;206,INDEX(EfficiencyFunctions!$B$2:$B$206,B835+1),INDEX(EfficiencyFunctions!$B$2:$B$206,B835))</f>
        <v>#N/A</v>
      </c>
      <c r="G835">
        <f t="shared" si="24"/>
        <v>0</v>
      </c>
      <c r="H835">
        <f>IF(ISNUMBER((IF($B835&lt;206,INDEX(EfficiencyFunctions!C$2:C$206,$B835+1),INDEX(EfficiencyFunctions!C$2:C$206,$B835))-INDEX(EfficiencyFunctions!C$2:C$206,$B835))/($E835-$C835)*($A835-$C835)+INDEX(EfficiencyFunctions!C$2:C$206,$B835)),(IF($B835&lt;206,INDEX(EfficiencyFunctions!C$2:C$206,$B835+1),INDEX(EfficiencyFunctions!C$2:C$206,$B835))-INDEX(EfficiencyFunctions!C$2:C$206,$B835))/($E835-$C835)*($A835-$C835)+INDEX(EfficiencyFunctions!C$2:C$206,$B835),0)</f>
        <v>0</v>
      </c>
      <c r="I835">
        <f>IF(ISNUMBER((IF($B835&lt;206,INDEX(EfficiencyFunctions!D$2:D$206,$B835+1),INDEX(EfficiencyFunctions!D$2:D$206,$B835))-INDEX(EfficiencyFunctions!D$2:D$206,$B835))/($E835-$C835)*($A835-$C835)+INDEX(EfficiencyFunctions!D$2:D$206,$B835)),(IF($B835&lt;206,INDEX(EfficiencyFunctions!D$2:D$206,$B835+1),INDEX(EfficiencyFunctions!D$2:D$206,$B835))-INDEX(EfficiencyFunctions!D$2:D$206,$B835))/($E835-$C835)*($A835-$C835)+INDEX(EfficiencyFunctions!D$2:D$206,$B835),0)</f>
        <v>0</v>
      </c>
      <c r="J835">
        <f>IF(ISNUMBER((IF($B835&lt;206,INDEX(EfficiencyFunctions!E$2:E$206,$B835+1),INDEX(EfficiencyFunctions!E$2:E$206,$B835))-INDEX(EfficiencyFunctions!E$2:E$206,$B835))/($E835-$C835)*($A835-$C835)+INDEX(EfficiencyFunctions!E$2:E$206,$B835)),(IF($B835&lt;206,INDEX(EfficiencyFunctions!E$2:E$206,$B835+1),INDEX(EfficiencyFunctions!E$2:E$206,$B835))-INDEX(EfficiencyFunctions!E$2:E$206,$B835))/($E835-$C835)*($A835-$C835)+INDEX(EfficiencyFunctions!E$2:E$206,$B835),0)</f>
        <v>0</v>
      </c>
      <c r="K835">
        <f>IF(ISNUMBER((IF($B835&lt;206,INDEX(EfficiencyFunctions!F$2:F$206,$B835+1),INDEX(EfficiencyFunctions!F$2:F$206,$B835))-INDEX(EfficiencyFunctions!F$2:F$206,$B835))/($E835-$C835)*($A835-$C835)+INDEX(EfficiencyFunctions!F$2:F$206,$B835)),(IF($B835&lt;206,INDEX(EfficiencyFunctions!F$2:F$206,$B835+1),INDEX(EfficiencyFunctions!F$2:F$206,$B835))-INDEX(EfficiencyFunctions!F$2:F$206,$B835))/($E835-$C835)*($A835-$C835)+INDEX(EfficiencyFunctions!F$2:F$206,$B835),0)</f>
        <v>0</v>
      </c>
      <c r="L835">
        <f t="shared" si="25"/>
        <v>0</v>
      </c>
      <c r="M835">
        <f>IF(ISNUMBER(MainDisplay!I835),MainDisplay!I835*MainDisplay!$A$5/(683*SUMPRODUCT('Interpolated data'!G$3:G$1003,'Interpolated data'!L$3:L$1003,MainDisplay!I$3:I$1003)),0)</f>
        <v>0</v>
      </c>
    </row>
    <row r="836" spans="1:13" x14ac:dyDescent="0.25">
      <c r="A836" t="str">
        <f>IF(ISNUMBER(MainDisplay!G836),MainDisplay!G836,"")</f>
        <v/>
      </c>
      <c r="B836" t="e">
        <f>MATCH($A836,EfficiencyFunctions!$A$2:$A$206,1)</f>
        <v>#N/A</v>
      </c>
      <c r="C836" t="e">
        <f>INDEX(EfficiencyFunctions!$A$2:$A$206,B836)</f>
        <v>#N/A</v>
      </c>
      <c r="D836" t="e">
        <f>INDEX(EfficiencyFunctions!$B$2:$B$206,B836)</f>
        <v>#N/A</v>
      </c>
      <c r="E836" t="e">
        <f>IF(B836&lt;206,INDEX(EfficiencyFunctions!$A$2:$A$206,B836+1),1000000)</f>
        <v>#N/A</v>
      </c>
      <c r="F836" t="e">
        <f>IF(B836&lt;206,INDEX(EfficiencyFunctions!$B$2:$B$206,B836+1),INDEX(EfficiencyFunctions!$B$2:$B$206,B836))</f>
        <v>#N/A</v>
      </c>
      <c r="G836">
        <f t="shared" si="24"/>
        <v>0</v>
      </c>
      <c r="H836">
        <f>IF(ISNUMBER((IF($B836&lt;206,INDEX(EfficiencyFunctions!C$2:C$206,$B836+1),INDEX(EfficiencyFunctions!C$2:C$206,$B836))-INDEX(EfficiencyFunctions!C$2:C$206,$B836))/($E836-$C836)*($A836-$C836)+INDEX(EfficiencyFunctions!C$2:C$206,$B836)),(IF($B836&lt;206,INDEX(EfficiencyFunctions!C$2:C$206,$B836+1),INDEX(EfficiencyFunctions!C$2:C$206,$B836))-INDEX(EfficiencyFunctions!C$2:C$206,$B836))/($E836-$C836)*($A836-$C836)+INDEX(EfficiencyFunctions!C$2:C$206,$B836),0)</f>
        <v>0</v>
      </c>
      <c r="I836">
        <f>IF(ISNUMBER((IF($B836&lt;206,INDEX(EfficiencyFunctions!D$2:D$206,$B836+1),INDEX(EfficiencyFunctions!D$2:D$206,$B836))-INDEX(EfficiencyFunctions!D$2:D$206,$B836))/($E836-$C836)*($A836-$C836)+INDEX(EfficiencyFunctions!D$2:D$206,$B836)),(IF($B836&lt;206,INDEX(EfficiencyFunctions!D$2:D$206,$B836+1),INDEX(EfficiencyFunctions!D$2:D$206,$B836))-INDEX(EfficiencyFunctions!D$2:D$206,$B836))/($E836-$C836)*($A836-$C836)+INDEX(EfficiencyFunctions!D$2:D$206,$B836),0)</f>
        <v>0</v>
      </c>
      <c r="J836">
        <f>IF(ISNUMBER((IF($B836&lt;206,INDEX(EfficiencyFunctions!E$2:E$206,$B836+1),INDEX(EfficiencyFunctions!E$2:E$206,$B836))-INDEX(EfficiencyFunctions!E$2:E$206,$B836))/($E836-$C836)*($A836-$C836)+INDEX(EfficiencyFunctions!E$2:E$206,$B836)),(IF($B836&lt;206,INDEX(EfficiencyFunctions!E$2:E$206,$B836+1),INDEX(EfficiencyFunctions!E$2:E$206,$B836))-INDEX(EfficiencyFunctions!E$2:E$206,$B836))/($E836-$C836)*($A836-$C836)+INDEX(EfficiencyFunctions!E$2:E$206,$B836),0)</f>
        <v>0</v>
      </c>
      <c r="K836">
        <f>IF(ISNUMBER((IF($B836&lt;206,INDEX(EfficiencyFunctions!F$2:F$206,$B836+1),INDEX(EfficiencyFunctions!F$2:F$206,$B836))-INDEX(EfficiencyFunctions!F$2:F$206,$B836))/($E836-$C836)*($A836-$C836)+INDEX(EfficiencyFunctions!F$2:F$206,$B836)),(IF($B836&lt;206,INDEX(EfficiencyFunctions!F$2:F$206,$B836+1),INDEX(EfficiencyFunctions!F$2:F$206,$B836))-INDEX(EfficiencyFunctions!F$2:F$206,$B836))/($E836-$C836)*($A836-$C836)+INDEX(EfficiencyFunctions!F$2:F$206,$B836),0)</f>
        <v>0</v>
      </c>
      <c r="L836">
        <f t="shared" si="25"/>
        <v>0</v>
      </c>
      <c r="M836">
        <f>IF(ISNUMBER(MainDisplay!I836),MainDisplay!I836*MainDisplay!$A$5/(683*SUMPRODUCT('Interpolated data'!G$3:G$1003,'Interpolated data'!L$3:L$1003,MainDisplay!I$3:I$1003)),0)</f>
        <v>0</v>
      </c>
    </row>
    <row r="837" spans="1:13" x14ac:dyDescent="0.25">
      <c r="A837" t="str">
        <f>IF(ISNUMBER(MainDisplay!G837),MainDisplay!G837,"")</f>
        <v/>
      </c>
      <c r="B837" t="e">
        <f>MATCH($A837,EfficiencyFunctions!$A$2:$A$206,1)</f>
        <v>#N/A</v>
      </c>
      <c r="C837" t="e">
        <f>INDEX(EfficiencyFunctions!$A$2:$A$206,B837)</f>
        <v>#N/A</v>
      </c>
      <c r="D837" t="e">
        <f>INDEX(EfficiencyFunctions!$B$2:$B$206,B837)</f>
        <v>#N/A</v>
      </c>
      <c r="E837" t="e">
        <f>IF(B837&lt;206,INDEX(EfficiencyFunctions!$A$2:$A$206,B837+1),1000000)</f>
        <v>#N/A</v>
      </c>
      <c r="F837" t="e">
        <f>IF(B837&lt;206,INDEX(EfficiencyFunctions!$B$2:$B$206,B837+1),INDEX(EfficiencyFunctions!$B$2:$B$206,B837))</f>
        <v>#N/A</v>
      </c>
      <c r="G837">
        <f t="shared" ref="G837:G900" si="26">IF(ISNUMBER((F837-D837)/(E837-C837)*($A837-C837)+D837),(F837-D837)/(E837-C837)*($A837-C837)+D837,0)</f>
        <v>0</v>
      </c>
      <c r="H837">
        <f>IF(ISNUMBER((IF($B837&lt;206,INDEX(EfficiencyFunctions!C$2:C$206,$B837+1),INDEX(EfficiencyFunctions!C$2:C$206,$B837))-INDEX(EfficiencyFunctions!C$2:C$206,$B837))/($E837-$C837)*($A837-$C837)+INDEX(EfficiencyFunctions!C$2:C$206,$B837)),(IF($B837&lt;206,INDEX(EfficiencyFunctions!C$2:C$206,$B837+1),INDEX(EfficiencyFunctions!C$2:C$206,$B837))-INDEX(EfficiencyFunctions!C$2:C$206,$B837))/($E837-$C837)*($A837-$C837)+INDEX(EfficiencyFunctions!C$2:C$206,$B837),0)</f>
        <v>0</v>
      </c>
      <c r="I837">
        <f>IF(ISNUMBER((IF($B837&lt;206,INDEX(EfficiencyFunctions!D$2:D$206,$B837+1),INDEX(EfficiencyFunctions!D$2:D$206,$B837))-INDEX(EfficiencyFunctions!D$2:D$206,$B837))/($E837-$C837)*($A837-$C837)+INDEX(EfficiencyFunctions!D$2:D$206,$B837)),(IF($B837&lt;206,INDEX(EfficiencyFunctions!D$2:D$206,$B837+1),INDEX(EfficiencyFunctions!D$2:D$206,$B837))-INDEX(EfficiencyFunctions!D$2:D$206,$B837))/($E837-$C837)*($A837-$C837)+INDEX(EfficiencyFunctions!D$2:D$206,$B837),0)</f>
        <v>0</v>
      </c>
      <c r="J837">
        <f>IF(ISNUMBER((IF($B837&lt;206,INDEX(EfficiencyFunctions!E$2:E$206,$B837+1),INDEX(EfficiencyFunctions!E$2:E$206,$B837))-INDEX(EfficiencyFunctions!E$2:E$206,$B837))/($E837-$C837)*($A837-$C837)+INDEX(EfficiencyFunctions!E$2:E$206,$B837)),(IF($B837&lt;206,INDEX(EfficiencyFunctions!E$2:E$206,$B837+1),INDEX(EfficiencyFunctions!E$2:E$206,$B837))-INDEX(EfficiencyFunctions!E$2:E$206,$B837))/($E837-$C837)*($A837-$C837)+INDEX(EfficiencyFunctions!E$2:E$206,$B837),0)</f>
        <v>0</v>
      </c>
      <c r="K837">
        <f>IF(ISNUMBER((IF($B837&lt;206,INDEX(EfficiencyFunctions!F$2:F$206,$B837+1),INDEX(EfficiencyFunctions!F$2:F$206,$B837))-INDEX(EfficiencyFunctions!F$2:F$206,$B837))/($E837-$C837)*($A837-$C837)+INDEX(EfficiencyFunctions!F$2:F$206,$B837)),(IF($B837&lt;206,INDEX(EfficiencyFunctions!F$2:F$206,$B837+1),INDEX(EfficiencyFunctions!F$2:F$206,$B837))-INDEX(EfficiencyFunctions!F$2:F$206,$B837))/($E837-$C837)*($A837-$C837)+INDEX(EfficiencyFunctions!F$2:F$206,$B837),0)</f>
        <v>0</v>
      </c>
      <c r="L837">
        <f t="shared" ref="L837:L900" si="27">IF(ISNUMBER(A837),IF(ISNUMBER(A838),(A837-A836)/2+(A838-A837)/2,(A837-A836)/2),0)</f>
        <v>0</v>
      </c>
      <c r="M837">
        <f>IF(ISNUMBER(MainDisplay!I837),MainDisplay!I837*MainDisplay!$A$5/(683*SUMPRODUCT('Interpolated data'!G$3:G$1003,'Interpolated data'!L$3:L$1003,MainDisplay!I$3:I$1003)),0)</f>
        <v>0</v>
      </c>
    </row>
    <row r="838" spans="1:13" x14ac:dyDescent="0.25">
      <c r="A838" t="str">
        <f>IF(ISNUMBER(MainDisplay!G838),MainDisplay!G838,"")</f>
        <v/>
      </c>
      <c r="B838" t="e">
        <f>MATCH($A838,EfficiencyFunctions!$A$2:$A$206,1)</f>
        <v>#N/A</v>
      </c>
      <c r="C838" t="e">
        <f>INDEX(EfficiencyFunctions!$A$2:$A$206,B838)</f>
        <v>#N/A</v>
      </c>
      <c r="D838" t="e">
        <f>INDEX(EfficiencyFunctions!$B$2:$B$206,B838)</f>
        <v>#N/A</v>
      </c>
      <c r="E838" t="e">
        <f>IF(B838&lt;206,INDEX(EfficiencyFunctions!$A$2:$A$206,B838+1),1000000)</f>
        <v>#N/A</v>
      </c>
      <c r="F838" t="e">
        <f>IF(B838&lt;206,INDEX(EfficiencyFunctions!$B$2:$B$206,B838+1),INDEX(EfficiencyFunctions!$B$2:$B$206,B838))</f>
        <v>#N/A</v>
      </c>
      <c r="G838">
        <f t="shared" si="26"/>
        <v>0</v>
      </c>
      <c r="H838">
        <f>IF(ISNUMBER((IF($B838&lt;206,INDEX(EfficiencyFunctions!C$2:C$206,$B838+1),INDEX(EfficiencyFunctions!C$2:C$206,$B838))-INDEX(EfficiencyFunctions!C$2:C$206,$B838))/($E838-$C838)*($A838-$C838)+INDEX(EfficiencyFunctions!C$2:C$206,$B838)),(IF($B838&lt;206,INDEX(EfficiencyFunctions!C$2:C$206,$B838+1),INDEX(EfficiencyFunctions!C$2:C$206,$B838))-INDEX(EfficiencyFunctions!C$2:C$206,$B838))/($E838-$C838)*($A838-$C838)+INDEX(EfficiencyFunctions!C$2:C$206,$B838),0)</f>
        <v>0</v>
      </c>
      <c r="I838">
        <f>IF(ISNUMBER((IF($B838&lt;206,INDEX(EfficiencyFunctions!D$2:D$206,$B838+1),INDEX(EfficiencyFunctions!D$2:D$206,$B838))-INDEX(EfficiencyFunctions!D$2:D$206,$B838))/($E838-$C838)*($A838-$C838)+INDEX(EfficiencyFunctions!D$2:D$206,$B838)),(IF($B838&lt;206,INDEX(EfficiencyFunctions!D$2:D$206,$B838+1),INDEX(EfficiencyFunctions!D$2:D$206,$B838))-INDEX(EfficiencyFunctions!D$2:D$206,$B838))/($E838-$C838)*($A838-$C838)+INDEX(EfficiencyFunctions!D$2:D$206,$B838),0)</f>
        <v>0</v>
      </c>
      <c r="J838">
        <f>IF(ISNUMBER((IF($B838&lt;206,INDEX(EfficiencyFunctions!E$2:E$206,$B838+1),INDEX(EfficiencyFunctions!E$2:E$206,$B838))-INDEX(EfficiencyFunctions!E$2:E$206,$B838))/($E838-$C838)*($A838-$C838)+INDEX(EfficiencyFunctions!E$2:E$206,$B838)),(IF($B838&lt;206,INDEX(EfficiencyFunctions!E$2:E$206,$B838+1),INDEX(EfficiencyFunctions!E$2:E$206,$B838))-INDEX(EfficiencyFunctions!E$2:E$206,$B838))/($E838-$C838)*($A838-$C838)+INDEX(EfficiencyFunctions!E$2:E$206,$B838),0)</f>
        <v>0</v>
      </c>
      <c r="K838">
        <f>IF(ISNUMBER((IF($B838&lt;206,INDEX(EfficiencyFunctions!F$2:F$206,$B838+1),INDEX(EfficiencyFunctions!F$2:F$206,$B838))-INDEX(EfficiencyFunctions!F$2:F$206,$B838))/($E838-$C838)*($A838-$C838)+INDEX(EfficiencyFunctions!F$2:F$206,$B838)),(IF($B838&lt;206,INDEX(EfficiencyFunctions!F$2:F$206,$B838+1),INDEX(EfficiencyFunctions!F$2:F$206,$B838))-INDEX(EfficiencyFunctions!F$2:F$206,$B838))/($E838-$C838)*($A838-$C838)+INDEX(EfficiencyFunctions!F$2:F$206,$B838),0)</f>
        <v>0</v>
      </c>
      <c r="L838">
        <f t="shared" si="27"/>
        <v>0</v>
      </c>
      <c r="M838">
        <f>IF(ISNUMBER(MainDisplay!I838),MainDisplay!I838*MainDisplay!$A$5/(683*SUMPRODUCT('Interpolated data'!G$3:G$1003,'Interpolated data'!L$3:L$1003,MainDisplay!I$3:I$1003)),0)</f>
        <v>0</v>
      </c>
    </row>
    <row r="839" spans="1:13" x14ac:dyDescent="0.25">
      <c r="A839" t="str">
        <f>IF(ISNUMBER(MainDisplay!G839),MainDisplay!G839,"")</f>
        <v/>
      </c>
      <c r="B839" t="e">
        <f>MATCH($A839,EfficiencyFunctions!$A$2:$A$206,1)</f>
        <v>#N/A</v>
      </c>
      <c r="C839" t="e">
        <f>INDEX(EfficiencyFunctions!$A$2:$A$206,B839)</f>
        <v>#N/A</v>
      </c>
      <c r="D839" t="e">
        <f>INDEX(EfficiencyFunctions!$B$2:$B$206,B839)</f>
        <v>#N/A</v>
      </c>
      <c r="E839" t="e">
        <f>IF(B839&lt;206,INDEX(EfficiencyFunctions!$A$2:$A$206,B839+1),1000000)</f>
        <v>#N/A</v>
      </c>
      <c r="F839" t="e">
        <f>IF(B839&lt;206,INDEX(EfficiencyFunctions!$B$2:$B$206,B839+1),INDEX(EfficiencyFunctions!$B$2:$B$206,B839))</f>
        <v>#N/A</v>
      </c>
      <c r="G839">
        <f t="shared" si="26"/>
        <v>0</v>
      </c>
      <c r="H839">
        <f>IF(ISNUMBER((IF($B839&lt;206,INDEX(EfficiencyFunctions!C$2:C$206,$B839+1),INDEX(EfficiencyFunctions!C$2:C$206,$B839))-INDEX(EfficiencyFunctions!C$2:C$206,$B839))/($E839-$C839)*($A839-$C839)+INDEX(EfficiencyFunctions!C$2:C$206,$B839)),(IF($B839&lt;206,INDEX(EfficiencyFunctions!C$2:C$206,$B839+1),INDEX(EfficiencyFunctions!C$2:C$206,$B839))-INDEX(EfficiencyFunctions!C$2:C$206,$B839))/($E839-$C839)*($A839-$C839)+INDEX(EfficiencyFunctions!C$2:C$206,$B839),0)</f>
        <v>0</v>
      </c>
      <c r="I839">
        <f>IF(ISNUMBER((IF($B839&lt;206,INDEX(EfficiencyFunctions!D$2:D$206,$B839+1),INDEX(EfficiencyFunctions!D$2:D$206,$B839))-INDEX(EfficiencyFunctions!D$2:D$206,$B839))/($E839-$C839)*($A839-$C839)+INDEX(EfficiencyFunctions!D$2:D$206,$B839)),(IF($B839&lt;206,INDEX(EfficiencyFunctions!D$2:D$206,$B839+1),INDEX(EfficiencyFunctions!D$2:D$206,$B839))-INDEX(EfficiencyFunctions!D$2:D$206,$B839))/($E839-$C839)*($A839-$C839)+INDEX(EfficiencyFunctions!D$2:D$206,$B839),0)</f>
        <v>0</v>
      </c>
      <c r="J839">
        <f>IF(ISNUMBER((IF($B839&lt;206,INDEX(EfficiencyFunctions!E$2:E$206,$B839+1),INDEX(EfficiencyFunctions!E$2:E$206,$B839))-INDEX(EfficiencyFunctions!E$2:E$206,$B839))/($E839-$C839)*($A839-$C839)+INDEX(EfficiencyFunctions!E$2:E$206,$B839)),(IF($B839&lt;206,INDEX(EfficiencyFunctions!E$2:E$206,$B839+1),INDEX(EfficiencyFunctions!E$2:E$206,$B839))-INDEX(EfficiencyFunctions!E$2:E$206,$B839))/($E839-$C839)*($A839-$C839)+INDEX(EfficiencyFunctions!E$2:E$206,$B839),0)</f>
        <v>0</v>
      </c>
      <c r="K839">
        <f>IF(ISNUMBER((IF($B839&lt;206,INDEX(EfficiencyFunctions!F$2:F$206,$B839+1),INDEX(EfficiencyFunctions!F$2:F$206,$B839))-INDEX(EfficiencyFunctions!F$2:F$206,$B839))/($E839-$C839)*($A839-$C839)+INDEX(EfficiencyFunctions!F$2:F$206,$B839)),(IF($B839&lt;206,INDEX(EfficiencyFunctions!F$2:F$206,$B839+1),INDEX(EfficiencyFunctions!F$2:F$206,$B839))-INDEX(EfficiencyFunctions!F$2:F$206,$B839))/($E839-$C839)*($A839-$C839)+INDEX(EfficiencyFunctions!F$2:F$206,$B839),0)</f>
        <v>0</v>
      </c>
      <c r="L839">
        <f t="shared" si="27"/>
        <v>0</v>
      </c>
      <c r="M839">
        <f>IF(ISNUMBER(MainDisplay!I839),MainDisplay!I839*MainDisplay!$A$5/(683*SUMPRODUCT('Interpolated data'!G$3:G$1003,'Interpolated data'!L$3:L$1003,MainDisplay!I$3:I$1003)),0)</f>
        <v>0</v>
      </c>
    </row>
    <row r="840" spans="1:13" x14ac:dyDescent="0.25">
      <c r="A840" t="str">
        <f>IF(ISNUMBER(MainDisplay!G840),MainDisplay!G840,"")</f>
        <v/>
      </c>
      <c r="B840" t="e">
        <f>MATCH($A840,EfficiencyFunctions!$A$2:$A$206,1)</f>
        <v>#N/A</v>
      </c>
      <c r="C840" t="e">
        <f>INDEX(EfficiencyFunctions!$A$2:$A$206,B840)</f>
        <v>#N/A</v>
      </c>
      <c r="D840" t="e">
        <f>INDEX(EfficiencyFunctions!$B$2:$B$206,B840)</f>
        <v>#N/A</v>
      </c>
      <c r="E840" t="e">
        <f>IF(B840&lt;206,INDEX(EfficiencyFunctions!$A$2:$A$206,B840+1),1000000)</f>
        <v>#N/A</v>
      </c>
      <c r="F840" t="e">
        <f>IF(B840&lt;206,INDEX(EfficiencyFunctions!$B$2:$B$206,B840+1),INDEX(EfficiencyFunctions!$B$2:$B$206,B840))</f>
        <v>#N/A</v>
      </c>
      <c r="G840">
        <f t="shared" si="26"/>
        <v>0</v>
      </c>
      <c r="H840">
        <f>IF(ISNUMBER((IF($B840&lt;206,INDEX(EfficiencyFunctions!C$2:C$206,$B840+1),INDEX(EfficiencyFunctions!C$2:C$206,$B840))-INDEX(EfficiencyFunctions!C$2:C$206,$B840))/($E840-$C840)*($A840-$C840)+INDEX(EfficiencyFunctions!C$2:C$206,$B840)),(IF($B840&lt;206,INDEX(EfficiencyFunctions!C$2:C$206,$B840+1),INDEX(EfficiencyFunctions!C$2:C$206,$B840))-INDEX(EfficiencyFunctions!C$2:C$206,$B840))/($E840-$C840)*($A840-$C840)+INDEX(EfficiencyFunctions!C$2:C$206,$B840),0)</f>
        <v>0</v>
      </c>
      <c r="I840">
        <f>IF(ISNUMBER((IF($B840&lt;206,INDEX(EfficiencyFunctions!D$2:D$206,$B840+1),INDEX(EfficiencyFunctions!D$2:D$206,$B840))-INDEX(EfficiencyFunctions!D$2:D$206,$B840))/($E840-$C840)*($A840-$C840)+INDEX(EfficiencyFunctions!D$2:D$206,$B840)),(IF($B840&lt;206,INDEX(EfficiencyFunctions!D$2:D$206,$B840+1),INDEX(EfficiencyFunctions!D$2:D$206,$B840))-INDEX(EfficiencyFunctions!D$2:D$206,$B840))/($E840-$C840)*($A840-$C840)+INDEX(EfficiencyFunctions!D$2:D$206,$B840),0)</f>
        <v>0</v>
      </c>
      <c r="J840">
        <f>IF(ISNUMBER((IF($B840&lt;206,INDEX(EfficiencyFunctions!E$2:E$206,$B840+1),INDEX(EfficiencyFunctions!E$2:E$206,$B840))-INDEX(EfficiencyFunctions!E$2:E$206,$B840))/($E840-$C840)*($A840-$C840)+INDEX(EfficiencyFunctions!E$2:E$206,$B840)),(IF($B840&lt;206,INDEX(EfficiencyFunctions!E$2:E$206,$B840+1),INDEX(EfficiencyFunctions!E$2:E$206,$B840))-INDEX(EfficiencyFunctions!E$2:E$206,$B840))/($E840-$C840)*($A840-$C840)+INDEX(EfficiencyFunctions!E$2:E$206,$B840),0)</f>
        <v>0</v>
      </c>
      <c r="K840">
        <f>IF(ISNUMBER((IF($B840&lt;206,INDEX(EfficiencyFunctions!F$2:F$206,$B840+1),INDEX(EfficiencyFunctions!F$2:F$206,$B840))-INDEX(EfficiencyFunctions!F$2:F$206,$B840))/($E840-$C840)*($A840-$C840)+INDEX(EfficiencyFunctions!F$2:F$206,$B840)),(IF($B840&lt;206,INDEX(EfficiencyFunctions!F$2:F$206,$B840+1),INDEX(EfficiencyFunctions!F$2:F$206,$B840))-INDEX(EfficiencyFunctions!F$2:F$206,$B840))/($E840-$C840)*($A840-$C840)+INDEX(EfficiencyFunctions!F$2:F$206,$B840),0)</f>
        <v>0</v>
      </c>
      <c r="L840">
        <f t="shared" si="27"/>
        <v>0</v>
      </c>
      <c r="M840">
        <f>IF(ISNUMBER(MainDisplay!I840),MainDisplay!I840*MainDisplay!$A$5/(683*SUMPRODUCT('Interpolated data'!G$3:G$1003,'Interpolated data'!L$3:L$1003,MainDisplay!I$3:I$1003)),0)</f>
        <v>0</v>
      </c>
    </row>
    <row r="841" spans="1:13" x14ac:dyDescent="0.25">
      <c r="A841" t="str">
        <f>IF(ISNUMBER(MainDisplay!G841),MainDisplay!G841,"")</f>
        <v/>
      </c>
      <c r="B841" t="e">
        <f>MATCH($A841,EfficiencyFunctions!$A$2:$A$206,1)</f>
        <v>#N/A</v>
      </c>
      <c r="C841" t="e">
        <f>INDEX(EfficiencyFunctions!$A$2:$A$206,B841)</f>
        <v>#N/A</v>
      </c>
      <c r="D841" t="e">
        <f>INDEX(EfficiencyFunctions!$B$2:$B$206,B841)</f>
        <v>#N/A</v>
      </c>
      <c r="E841" t="e">
        <f>IF(B841&lt;206,INDEX(EfficiencyFunctions!$A$2:$A$206,B841+1),1000000)</f>
        <v>#N/A</v>
      </c>
      <c r="F841" t="e">
        <f>IF(B841&lt;206,INDEX(EfficiencyFunctions!$B$2:$B$206,B841+1),INDEX(EfficiencyFunctions!$B$2:$B$206,B841))</f>
        <v>#N/A</v>
      </c>
      <c r="G841">
        <f t="shared" si="26"/>
        <v>0</v>
      </c>
      <c r="H841">
        <f>IF(ISNUMBER((IF($B841&lt;206,INDEX(EfficiencyFunctions!C$2:C$206,$B841+1),INDEX(EfficiencyFunctions!C$2:C$206,$B841))-INDEX(EfficiencyFunctions!C$2:C$206,$B841))/($E841-$C841)*($A841-$C841)+INDEX(EfficiencyFunctions!C$2:C$206,$B841)),(IF($B841&lt;206,INDEX(EfficiencyFunctions!C$2:C$206,$B841+1),INDEX(EfficiencyFunctions!C$2:C$206,$B841))-INDEX(EfficiencyFunctions!C$2:C$206,$B841))/($E841-$C841)*($A841-$C841)+INDEX(EfficiencyFunctions!C$2:C$206,$B841),0)</f>
        <v>0</v>
      </c>
      <c r="I841">
        <f>IF(ISNUMBER((IF($B841&lt;206,INDEX(EfficiencyFunctions!D$2:D$206,$B841+1),INDEX(EfficiencyFunctions!D$2:D$206,$B841))-INDEX(EfficiencyFunctions!D$2:D$206,$B841))/($E841-$C841)*($A841-$C841)+INDEX(EfficiencyFunctions!D$2:D$206,$B841)),(IF($B841&lt;206,INDEX(EfficiencyFunctions!D$2:D$206,$B841+1),INDEX(EfficiencyFunctions!D$2:D$206,$B841))-INDEX(EfficiencyFunctions!D$2:D$206,$B841))/($E841-$C841)*($A841-$C841)+INDEX(EfficiencyFunctions!D$2:D$206,$B841),0)</f>
        <v>0</v>
      </c>
      <c r="J841">
        <f>IF(ISNUMBER((IF($B841&lt;206,INDEX(EfficiencyFunctions!E$2:E$206,$B841+1),INDEX(EfficiencyFunctions!E$2:E$206,$B841))-INDEX(EfficiencyFunctions!E$2:E$206,$B841))/($E841-$C841)*($A841-$C841)+INDEX(EfficiencyFunctions!E$2:E$206,$B841)),(IF($B841&lt;206,INDEX(EfficiencyFunctions!E$2:E$206,$B841+1),INDEX(EfficiencyFunctions!E$2:E$206,$B841))-INDEX(EfficiencyFunctions!E$2:E$206,$B841))/($E841-$C841)*($A841-$C841)+INDEX(EfficiencyFunctions!E$2:E$206,$B841),0)</f>
        <v>0</v>
      </c>
      <c r="K841">
        <f>IF(ISNUMBER((IF($B841&lt;206,INDEX(EfficiencyFunctions!F$2:F$206,$B841+1),INDEX(EfficiencyFunctions!F$2:F$206,$B841))-INDEX(EfficiencyFunctions!F$2:F$206,$B841))/($E841-$C841)*($A841-$C841)+INDEX(EfficiencyFunctions!F$2:F$206,$B841)),(IF($B841&lt;206,INDEX(EfficiencyFunctions!F$2:F$206,$B841+1),INDEX(EfficiencyFunctions!F$2:F$206,$B841))-INDEX(EfficiencyFunctions!F$2:F$206,$B841))/($E841-$C841)*($A841-$C841)+INDEX(EfficiencyFunctions!F$2:F$206,$B841),0)</f>
        <v>0</v>
      </c>
      <c r="L841">
        <f t="shared" si="27"/>
        <v>0</v>
      </c>
      <c r="M841">
        <f>IF(ISNUMBER(MainDisplay!I841),MainDisplay!I841*MainDisplay!$A$5/(683*SUMPRODUCT('Interpolated data'!G$3:G$1003,'Interpolated data'!L$3:L$1003,MainDisplay!I$3:I$1003)),0)</f>
        <v>0</v>
      </c>
    </row>
    <row r="842" spans="1:13" x14ac:dyDescent="0.25">
      <c r="A842" t="str">
        <f>IF(ISNUMBER(MainDisplay!G842),MainDisplay!G842,"")</f>
        <v/>
      </c>
      <c r="B842" t="e">
        <f>MATCH($A842,EfficiencyFunctions!$A$2:$A$206,1)</f>
        <v>#N/A</v>
      </c>
      <c r="C842" t="e">
        <f>INDEX(EfficiencyFunctions!$A$2:$A$206,B842)</f>
        <v>#N/A</v>
      </c>
      <c r="D842" t="e">
        <f>INDEX(EfficiencyFunctions!$B$2:$B$206,B842)</f>
        <v>#N/A</v>
      </c>
      <c r="E842" t="e">
        <f>IF(B842&lt;206,INDEX(EfficiencyFunctions!$A$2:$A$206,B842+1),1000000)</f>
        <v>#N/A</v>
      </c>
      <c r="F842" t="e">
        <f>IF(B842&lt;206,INDEX(EfficiencyFunctions!$B$2:$B$206,B842+1),INDEX(EfficiencyFunctions!$B$2:$B$206,B842))</f>
        <v>#N/A</v>
      </c>
      <c r="G842">
        <f t="shared" si="26"/>
        <v>0</v>
      </c>
      <c r="H842">
        <f>IF(ISNUMBER((IF($B842&lt;206,INDEX(EfficiencyFunctions!C$2:C$206,$B842+1),INDEX(EfficiencyFunctions!C$2:C$206,$B842))-INDEX(EfficiencyFunctions!C$2:C$206,$B842))/($E842-$C842)*($A842-$C842)+INDEX(EfficiencyFunctions!C$2:C$206,$B842)),(IF($B842&lt;206,INDEX(EfficiencyFunctions!C$2:C$206,$B842+1),INDEX(EfficiencyFunctions!C$2:C$206,$B842))-INDEX(EfficiencyFunctions!C$2:C$206,$B842))/($E842-$C842)*($A842-$C842)+INDEX(EfficiencyFunctions!C$2:C$206,$B842),0)</f>
        <v>0</v>
      </c>
      <c r="I842">
        <f>IF(ISNUMBER((IF($B842&lt;206,INDEX(EfficiencyFunctions!D$2:D$206,$B842+1),INDEX(EfficiencyFunctions!D$2:D$206,$B842))-INDEX(EfficiencyFunctions!D$2:D$206,$B842))/($E842-$C842)*($A842-$C842)+INDEX(EfficiencyFunctions!D$2:D$206,$B842)),(IF($B842&lt;206,INDEX(EfficiencyFunctions!D$2:D$206,$B842+1),INDEX(EfficiencyFunctions!D$2:D$206,$B842))-INDEX(EfficiencyFunctions!D$2:D$206,$B842))/($E842-$C842)*($A842-$C842)+INDEX(EfficiencyFunctions!D$2:D$206,$B842),0)</f>
        <v>0</v>
      </c>
      <c r="J842">
        <f>IF(ISNUMBER((IF($B842&lt;206,INDEX(EfficiencyFunctions!E$2:E$206,$B842+1),INDEX(EfficiencyFunctions!E$2:E$206,$B842))-INDEX(EfficiencyFunctions!E$2:E$206,$B842))/($E842-$C842)*($A842-$C842)+INDEX(EfficiencyFunctions!E$2:E$206,$B842)),(IF($B842&lt;206,INDEX(EfficiencyFunctions!E$2:E$206,$B842+1),INDEX(EfficiencyFunctions!E$2:E$206,$B842))-INDEX(EfficiencyFunctions!E$2:E$206,$B842))/($E842-$C842)*($A842-$C842)+INDEX(EfficiencyFunctions!E$2:E$206,$B842),0)</f>
        <v>0</v>
      </c>
      <c r="K842">
        <f>IF(ISNUMBER((IF($B842&lt;206,INDEX(EfficiencyFunctions!F$2:F$206,$B842+1),INDEX(EfficiencyFunctions!F$2:F$206,$B842))-INDEX(EfficiencyFunctions!F$2:F$206,$B842))/($E842-$C842)*($A842-$C842)+INDEX(EfficiencyFunctions!F$2:F$206,$B842)),(IF($B842&lt;206,INDEX(EfficiencyFunctions!F$2:F$206,$B842+1),INDEX(EfficiencyFunctions!F$2:F$206,$B842))-INDEX(EfficiencyFunctions!F$2:F$206,$B842))/($E842-$C842)*($A842-$C842)+INDEX(EfficiencyFunctions!F$2:F$206,$B842),0)</f>
        <v>0</v>
      </c>
      <c r="L842">
        <f t="shared" si="27"/>
        <v>0</v>
      </c>
      <c r="M842">
        <f>IF(ISNUMBER(MainDisplay!I842),MainDisplay!I842*MainDisplay!$A$5/(683*SUMPRODUCT('Interpolated data'!G$3:G$1003,'Interpolated data'!L$3:L$1003,MainDisplay!I$3:I$1003)),0)</f>
        <v>0</v>
      </c>
    </row>
    <row r="843" spans="1:13" x14ac:dyDescent="0.25">
      <c r="A843" t="str">
        <f>IF(ISNUMBER(MainDisplay!G843),MainDisplay!G843,"")</f>
        <v/>
      </c>
      <c r="B843" t="e">
        <f>MATCH($A843,EfficiencyFunctions!$A$2:$A$206,1)</f>
        <v>#N/A</v>
      </c>
      <c r="C843" t="e">
        <f>INDEX(EfficiencyFunctions!$A$2:$A$206,B843)</f>
        <v>#N/A</v>
      </c>
      <c r="D843" t="e">
        <f>INDEX(EfficiencyFunctions!$B$2:$B$206,B843)</f>
        <v>#N/A</v>
      </c>
      <c r="E843" t="e">
        <f>IF(B843&lt;206,INDEX(EfficiencyFunctions!$A$2:$A$206,B843+1),1000000)</f>
        <v>#N/A</v>
      </c>
      <c r="F843" t="e">
        <f>IF(B843&lt;206,INDEX(EfficiencyFunctions!$B$2:$B$206,B843+1),INDEX(EfficiencyFunctions!$B$2:$B$206,B843))</f>
        <v>#N/A</v>
      </c>
      <c r="G843">
        <f t="shared" si="26"/>
        <v>0</v>
      </c>
      <c r="H843">
        <f>IF(ISNUMBER((IF($B843&lt;206,INDEX(EfficiencyFunctions!C$2:C$206,$B843+1),INDEX(EfficiencyFunctions!C$2:C$206,$B843))-INDEX(EfficiencyFunctions!C$2:C$206,$B843))/($E843-$C843)*($A843-$C843)+INDEX(EfficiencyFunctions!C$2:C$206,$B843)),(IF($B843&lt;206,INDEX(EfficiencyFunctions!C$2:C$206,$B843+1),INDEX(EfficiencyFunctions!C$2:C$206,$B843))-INDEX(EfficiencyFunctions!C$2:C$206,$B843))/($E843-$C843)*($A843-$C843)+INDEX(EfficiencyFunctions!C$2:C$206,$B843),0)</f>
        <v>0</v>
      </c>
      <c r="I843">
        <f>IF(ISNUMBER((IF($B843&lt;206,INDEX(EfficiencyFunctions!D$2:D$206,$B843+1),INDEX(EfficiencyFunctions!D$2:D$206,$B843))-INDEX(EfficiencyFunctions!D$2:D$206,$B843))/($E843-$C843)*($A843-$C843)+INDEX(EfficiencyFunctions!D$2:D$206,$B843)),(IF($B843&lt;206,INDEX(EfficiencyFunctions!D$2:D$206,$B843+1),INDEX(EfficiencyFunctions!D$2:D$206,$B843))-INDEX(EfficiencyFunctions!D$2:D$206,$B843))/($E843-$C843)*($A843-$C843)+INDEX(EfficiencyFunctions!D$2:D$206,$B843),0)</f>
        <v>0</v>
      </c>
      <c r="J843">
        <f>IF(ISNUMBER((IF($B843&lt;206,INDEX(EfficiencyFunctions!E$2:E$206,$B843+1),INDEX(EfficiencyFunctions!E$2:E$206,$B843))-INDEX(EfficiencyFunctions!E$2:E$206,$B843))/($E843-$C843)*($A843-$C843)+INDEX(EfficiencyFunctions!E$2:E$206,$B843)),(IF($B843&lt;206,INDEX(EfficiencyFunctions!E$2:E$206,$B843+1),INDEX(EfficiencyFunctions!E$2:E$206,$B843))-INDEX(EfficiencyFunctions!E$2:E$206,$B843))/($E843-$C843)*($A843-$C843)+INDEX(EfficiencyFunctions!E$2:E$206,$B843),0)</f>
        <v>0</v>
      </c>
      <c r="K843">
        <f>IF(ISNUMBER((IF($B843&lt;206,INDEX(EfficiencyFunctions!F$2:F$206,$B843+1),INDEX(EfficiencyFunctions!F$2:F$206,$B843))-INDEX(EfficiencyFunctions!F$2:F$206,$B843))/($E843-$C843)*($A843-$C843)+INDEX(EfficiencyFunctions!F$2:F$206,$B843)),(IF($B843&lt;206,INDEX(EfficiencyFunctions!F$2:F$206,$B843+1),INDEX(EfficiencyFunctions!F$2:F$206,$B843))-INDEX(EfficiencyFunctions!F$2:F$206,$B843))/($E843-$C843)*($A843-$C843)+INDEX(EfficiencyFunctions!F$2:F$206,$B843),0)</f>
        <v>0</v>
      </c>
      <c r="L843">
        <f t="shared" si="27"/>
        <v>0</v>
      </c>
      <c r="M843">
        <f>IF(ISNUMBER(MainDisplay!I843),MainDisplay!I843*MainDisplay!$A$5/(683*SUMPRODUCT('Interpolated data'!G$3:G$1003,'Interpolated data'!L$3:L$1003,MainDisplay!I$3:I$1003)),0)</f>
        <v>0</v>
      </c>
    </row>
    <row r="844" spans="1:13" x14ac:dyDescent="0.25">
      <c r="A844" t="str">
        <f>IF(ISNUMBER(MainDisplay!G844),MainDisplay!G844,"")</f>
        <v/>
      </c>
      <c r="B844" t="e">
        <f>MATCH($A844,EfficiencyFunctions!$A$2:$A$206,1)</f>
        <v>#N/A</v>
      </c>
      <c r="C844" t="e">
        <f>INDEX(EfficiencyFunctions!$A$2:$A$206,B844)</f>
        <v>#N/A</v>
      </c>
      <c r="D844" t="e">
        <f>INDEX(EfficiencyFunctions!$B$2:$B$206,B844)</f>
        <v>#N/A</v>
      </c>
      <c r="E844" t="e">
        <f>IF(B844&lt;206,INDEX(EfficiencyFunctions!$A$2:$A$206,B844+1),1000000)</f>
        <v>#N/A</v>
      </c>
      <c r="F844" t="e">
        <f>IF(B844&lt;206,INDEX(EfficiencyFunctions!$B$2:$B$206,B844+1),INDEX(EfficiencyFunctions!$B$2:$B$206,B844))</f>
        <v>#N/A</v>
      </c>
      <c r="G844">
        <f t="shared" si="26"/>
        <v>0</v>
      </c>
      <c r="H844">
        <f>IF(ISNUMBER((IF($B844&lt;206,INDEX(EfficiencyFunctions!C$2:C$206,$B844+1),INDEX(EfficiencyFunctions!C$2:C$206,$B844))-INDEX(EfficiencyFunctions!C$2:C$206,$B844))/($E844-$C844)*($A844-$C844)+INDEX(EfficiencyFunctions!C$2:C$206,$B844)),(IF($B844&lt;206,INDEX(EfficiencyFunctions!C$2:C$206,$B844+1),INDEX(EfficiencyFunctions!C$2:C$206,$B844))-INDEX(EfficiencyFunctions!C$2:C$206,$B844))/($E844-$C844)*($A844-$C844)+INDEX(EfficiencyFunctions!C$2:C$206,$B844),0)</f>
        <v>0</v>
      </c>
      <c r="I844">
        <f>IF(ISNUMBER((IF($B844&lt;206,INDEX(EfficiencyFunctions!D$2:D$206,$B844+1),INDEX(EfficiencyFunctions!D$2:D$206,$B844))-INDEX(EfficiencyFunctions!D$2:D$206,$B844))/($E844-$C844)*($A844-$C844)+INDEX(EfficiencyFunctions!D$2:D$206,$B844)),(IF($B844&lt;206,INDEX(EfficiencyFunctions!D$2:D$206,$B844+1),INDEX(EfficiencyFunctions!D$2:D$206,$B844))-INDEX(EfficiencyFunctions!D$2:D$206,$B844))/($E844-$C844)*($A844-$C844)+INDEX(EfficiencyFunctions!D$2:D$206,$B844),0)</f>
        <v>0</v>
      </c>
      <c r="J844">
        <f>IF(ISNUMBER((IF($B844&lt;206,INDEX(EfficiencyFunctions!E$2:E$206,$B844+1),INDEX(EfficiencyFunctions!E$2:E$206,$B844))-INDEX(EfficiencyFunctions!E$2:E$206,$B844))/($E844-$C844)*($A844-$C844)+INDEX(EfficiencyFunctions!E$2:E$206,$B844)),(IF($B844&lt;206,INDEX(EfficiencyFunctions!E$2:E$206,$B844+1),INDEX(EfficiencyFunctions!E$2:E$206,$B844))-INDEX(EfficiencyFunctions!E$2:E$206,$B844))/($E844-$C844)*($A844-$C844)+INDEX(EfficiencyFunctions!E$2:E$206,$B844),0)</f>
        <v>0</v>
      </c>
      <c r="K844">
        <f>IF(ISNUMBER((IF($B844&lt;206,INDEX(EfficiencyFunctions!F$2:F$206,$B844+1),INDEX(EfficiencyFunctions!F$2:F$206,$B844))-INDEX(EfficiencyFunctions!F$2:F$206,$B844))/($E844-$C844)*($A844-$C844)+INDEX(EfficiencyFunctions!F$2:F$206,$B844)),(IF($B844&lt;206,INDEX(EfficiencyFunctions!F$2:F$206,$B844+1),INDEX(EfficiencyFunctions!F$2:F$206,$B844))-INDEX(EfficiencyFunctions!F$2:F$206,$B844))/($E844-$C844)*($A844-$C844)+INDEX(EfficiencyFunctions!F$2:F$206,$B844),0)</f>
        <v>0</v>
      </c>
      <c r="L844">
        <f t="shared" si="27"/>
        <v>0</v>
      </c>
      <c r="M844">
        <f>IF(ISNUMBER(MainDisplay!I844),MainDisplay!I844*MainDisplay!$A$5/(683*SUMPRODUCT('Interpolated data'!G$3:G$1003,'Interpolated data'!L$3:L$1003,MainDisplay!I$3:I$1003)),0)</f>
        <v>0</v>
      </c>
    </row>
    <row r="845" spans="1:13" x14ac:dyDescent="0.25">
      <c r="A845" t="str">
        <f>IF(ISNUMBER(MainDisplay!G845),MainDisplay!G845,"")</f>
        <v/>
      </c>
      <c r="B845" t="e">
        <f>MATCH($A845,EfficiencyFunctions!$A$2:$A$206,1)</f>
        <v>#N/A</v>
      </c>
      <c r="C845" t="e">
        <f>INDEX(EfficiencyFunctions!$A$2:$A$206,B845)</f>
        <v>#N/A</v>
      </c>
      <c r="D845" t="e">
        <f>INDEX(EfficiencyFunctions!$B$2:$B$206,B845)</f>
        <v>#N/A</v>
      </c>
      <c r="E845" t="e">
        <f>IF(B845&lt;206,INDEX(EfficiencyFunctions!$A$2:$A$206,B845+1),1000000)</f>
        <v>#N/A</v>
      </c>
      <c r="F845" t="e">
        <f>IF(B845&lt;206,INDEX(EfficiencyFunctions!$B$2:$B$206,B845+1),INDEX(EfficiencyFunctions!$B$2:$B$206,B845))</f>
        <v>#N/A</v>
      </c>
      <c r="G845">
        <f t="shared" si="26"/>
        <v>0</v>
      </c>
      <c r="H845">
        <f>IF(ISNUMBER((IF($B845&lt;206,INDEX(EfficiencyFunctions!C$2:C$206,$B845+1),INDEX(EfficiencyFunctions!C$2:C$206,$B845))-INDEX(EfficiencyFunctions!C$2:C$206,$B845))/($E845-$C845)*($A845-$C845)+INDEX(EfficiencyFunctions!C$2:C$206,$B845)),(IF($B845&lt;206,INDEX(EfficiencyFunctions!C$2:C$206,$B845+1),INDEX(EfficiencyFunctions!C$2:C$206,$B845))-INDEX(EfficiencyFunctions!C$2:C$206,$B845))/($E845-$C845)*($A845-$C845)+INDEX(EfficiencyFunctions!C$2:C$206,$B845),0)</f>
        <v>0</v>
      </c>
      <c r="I845">
        <f>IF(ISNUMBER((IF($B845&lt;206,INDEX(EfficiencyFunctions!D$2:D$206,$B845+1),INDEX(EfficiencyFunctions!D$2:D$206,$B845))-INDEX(EfficiencyFunctions!D$2:D$206,$B845))/($E845-$C845)*($A845-$C845)+INDEX(EfficiencyFunctions!D$2:D$206,$B845)),(IF($B845&lt;206,INDEX(EfficiencyFunctions!D$2:D$206,$B845+1),INDEX(EfficiencyFunctions!D$2:D$206,$B845))-INDEX(EfficiencyFunctions!D$2:D$206,$B845))/($E845-$C845)*($A845-$C845)+INDEX(EfficiencyFunctions!D$2:D$206,$B845),0)</f>
        <v>0</v>
      </c>
      <c r="J845">
        <f>IF(ISNUMBER((IF($B845&lt;206,INDEX(EfficiencyFunctions!E$2:E$206,$B845+1),INDEX(EfficiencyFunctions!E$2:E$206,$B845))-INDEX(EfficiencyFunctions!E$2:E$206,$B845))/($E845-$C845)*($A845-$C845)+INDEX(EfficiencyFunctions!E$2:E$206,$B845)),(IF($B845&lt;206,INDEX(EfficiencyFunctions!E$2:E$206,$B845+1),INDEX(EfficiencyFunctions!E$2:E$206,$B845))-INDEX(EfficiencyFunctions!E$2:E$206,$B845))/($E845-$C845)*($A845-$C845)+INDEX(EfficiencyFunctions!E$2:E$206,$B845),0)</f>
        <v>0</v>
      </c>
      <c r="K845">
        <f>IF(ISNUMBER((IF($B845&lt;206,INDEX(EfficiencyFunctions!F$2:F$206,$B845+1),INDEX(EfficiencyFunctions!F$2:F$206,$B845))-INDEX(EfficiencyFunctions!F$2:F$206,$B845))/($E845-$C845)*($A845-$C845)+INDEX(EfficiencyFunctions!F$2:F$206,$B845)),(IF($B845&lt;206,INDEX(EfficiencyFunctions!F$2:F$206,$B845+1),INDEX(EfficiencyFunctions!F$2:F$206,$B845))-INDEX(EfficiencyFunctions!F$2:F$206,$B845))/($E845-$C845)*($A845-$C845)+INDEX(EfficiencyFunctions!F$2:F$206,$B845),0)</f>
        <v>0</v>
      </c>
      <c r="L845">
        <f t="shared" si="27"/>
        <v>0</v>
      </c>
      <c r="M845">
        <f>IF(ISNUMBER(MainDisplay!I845),MainDisplay!I845*MainDisplay!$A$5/(683*SUMPRODUCT('Interpolated data'!G$3:G$1003,'Interpolated data'!L$3:L$1003,MainDisplay!I$3:I$1003)),0)</f>
        <v>0</v>
      </c>
    </row>
    <row r="846" spans="1:13" x14ac:dyDescent="0.25">
      <c r="A846" t="str">
        <f>IF(ISNUMBER(MainDisplay!G846),MainDisplay!G846,"")</f>
        <v/>
      </c>
      <c r="B846" t="e">
        <f>MATCH($A846,EfficiencyFunctions!$A$2:$A$206,1)</f>
        <v>#N/A</v>
      </c>
      <c r="C846" t="e">
        <f>INDEX(EfficiencyFunctions!$A$2:$A$206,B846)</f>
        <v>#N/A</v>
      </c>
      <c r="D846" t="e">
        <f>INDEX(EfficiencyFunctions!$B$2:$B$206,B846)</f>
        <v>#N/A</v>
      </c>
      <c r="E846" t="e">
        <f>IF(B846&lt;206,INDEX(EfficiencyFunctions!$A$2:$A$206,B846+1),1000000)</f>
        <v>#N/A</v>
      </c>
      <c r="F846" t="e">
        <f>IF(B846&lt;206,INDEX(EfficiencyFunctions!$B$2:$B$206,B846+1),INDEX(EfficiencyFunctions!$B$2:$B$206,B846))</f>
        <v>#N/A</v>
      </c>
      <c r="G846">
        <f t="shared" si="26"/>
        <v>0</v>
      </c>
      <c r="H846">
        <f>IF(ISNUMBER((IF($B846&lt;206,INDEX(EfficiencyFunctions!C$2:C$206,$B846+1),INDEX(EfficiencyFunctions!C$2:C$206,$B846))-INDEX(EfficiencyFunctions!C$2:C$206,$B846))/($E846-$C846)*($A846-$C846)+INDEX(EfficiencyFunctions!C$2:C$206,$B846)),(IF($B846&lt;206,INDEX(EfficiencyFunctions!C$2:C$206,$B846+1),INDEX(EfficiencyFunctions!C$2:C$206,$B846))-INDEX(EfficiencyFunctions!C$2:C$206,$B846))/($E846-$C846)*($A846-$C846)+INDEX(EfficiencyFunctions!C$2:C$206,$B846),0)</f>
        <v>0</v>
      </c>
      <c r="I846">
        <f>IF(ISNUMBER((IF($B846&lt;206,INDEX(EfficiencyFunctions!D$2:D$206,$B846+1),INDEX(EfficiencyFunctions!D$2:D$206,$B846))-INDEX(EfficiencyFunctions!D$2:D$206,$B846))/($E846-$C846)*($A846-$C846)+INDEX(EfficiencyFunctions!D$2:D$206,$B846)),(IF($B846&lt;206,INDEX(EfficiencyFunctions!D$2:D$206,$B846+1),INDEX(EfficiencyFunctions!D$2:D$206,$B846))-INDEX(EfficiencyFunctions!D$2:D$206,$B846))/($E846-$C846)*($A846-$C846)+INDEX(EfficiencyFunctions!D$2:D$206,$B846),0)</f>
        <v>0</v>
      </c>
      <c r="J846">
        <f>IF(ISNUMBER((IF($B846&lt;206,INDEX(EfficiencyFunctions!E$2:E$206,$B846+1),INDEX(EfficiencyFunctions!E$2:E$206,$B846))-INDEX(EfficiencyFunctions!E$2:E$206,$B846))/($E846-$C846)*($A846-$C846)+INDEX(EfficiencyFunctions!E$2:E$206,$B846)),(IF($B846&lt;206,INDEX(EfficiencyFunctions!E$2:E$206,$B846+1),INDEX(EfficiencyFunctions!E$2:E$206,$B846))-INDEX(EfficiencyFunctions!E$2:E$206,$B846))/($E846-$C846)*($A846-$C846)+INDEX(EfficiencyFunctions!E$2:E$206,$B846),0)</f>
        <v>0</v>
      </c>
      <c r="K846">
        <f>IF(ISNUMBER((IF($B846&lt;206,INDEX(EfficiencyFunctions!F$2:F$206,$B846+1),INDEX(EfficiencyFunctions!F$2:F$206,$B846))-INDEX(EfficiencyFunctions!F$2:F$206,$B846))/($E846-$C846)*($A846-$C846)+INDEX(EfficiencyFunctions!F$2:F$206,$B846)),(IF($B846&lt;206,INDEX(EfficiencyFunctions!F$2:F$206,$B846+1),INDEX(EfficiencyFunctions!F$2:F$206,$B846))-INDEX(EfficiencyFunctions!F$2:F$206,$B846))/($E846-$C846)*($A846-$C846)+INDEX(EfficiencyFunctions!F$2:F$206,$B846),0)</f>
        <v>0</v>
      </c>
      <c r="L846">
        <f t="shared" si="27"/>
        <v>0</v>
      </c>
      <c r="M846">
        <f>IF(ISNUMBER(MainDisplay!I846),MainDisplay!I846*MainDisplay!$A$5/(683*SUMPRODUCT('Interpolated data'!G$3:G$1003,'Interpolated data'!L$3:L$1003,MainDisplay!I$3:I$1003)),0)</f>
        <v>0</v>
      </c>
    </row>
    <row r="847" spans="1:13" x14ac:dyDescent="0.25">
      <c r="A847" t="str">
        <f>IF(ISNUMBER(MainDisplay!G847),MainDisplay!G847,"")</f>
        <v/>
      </c>
      <c r="B847" t="e">
        <f>MATCH($A847,EfficiencyFunctions!$A$2:$A$206,1)</f>
        <v>#N/A</v>
      </c>
      <c r="C847" t="e">
        <f>INDEX(EfficiencyFunctions!$A$2:$A$206,B847)</f>
        <v>#N/A</v>
      </c>
      <c r="D847" t="e">
        <f>INDEX(EfficiencyFunctions!$B$2:$B$206,B847)</f>
        <v>#N/A</v>
      </c>
      <c r="E847" t="e">
        <f>IF(B847&lt;206,INDEX(EfficiencyFunctions!$A$2:$A$206,B847+1),1000000)</f>
        <v>#N/A</v>
      </c>
      <c r="F847" t="e">
        <f>IF(B847&lt;206,INDEX(EfficiencyFunctions!$B$2:$B$206,B847+1),INDEX(EfficiencyFunctions!$B$2:$B$206,B847))</f>
        <v>#N/A</v>
      </c>
      <c r="G847">
        <f t="shared" si="26"/>
        <v>0</v>
      </c>
      <c r="H847">
        <f>IF(ISNUMBER((IF($B847&lt;206,INDEX(EfficiencyFunctions!C$2:C$206,$B847+1),INDEX(EfficiencyFunctions!C$2:C$206,$B847))-INDEX(EfficiencyFunctions!C$2:C$206,$B847))/($E847-$C847)*($A847-$C847)+INDEX(EfficiencyFunctions!C$2:C$206,$B847)),(IF($B847&lt;206,INDEX(EfficiencyFunctions!C$2:C$206,$B847+1),INDEX(EfficiencyFunctions!C$2:C$206,$B847))-INDEX(EfficiencyFunctions!C$2:C$206,$B847))/($E847-$C847)*($A847-$C847)+INDEX(EfficiencyFunctions!C$2:C$206,$B847),0)</f>
        <v>0</v>
      </c>
      <c r="I847">
        <f>IF(ISNUMBER((IF($B847&lt;206,INDEX(EfficiencyFunctions!D$2:D$206,$B847+1),INDEX(EfficiencyFunctions!D$2:D$206,$B847))-INDEX(EfficiencyFunctions!D$2:D$206,$B847))/($E847-$C847)*($A847-$C847)+INDEX(EfficiencyFunctions!D$2:D$206,$B847)),(IF($B847&lt;206,INDEX(EfficiencyFunctions!D$2:D$206,$B847+1),INDEX(EfficiencyFunctions!D$2:D$206,$B847))-INDEX(EfficiencyFunctions!D$2:D$206,$B847))/($E847-$C847)*($A847-$C847)+INDEX(EfficiencyFunctions!D$2:D$206,$B847),0)</f>
        <v>0</v>
      </c>
      <c r="J847">
        <f>IF(ISNUMBER((IF($B847&lt;206,INDEX(EfficiencyFunctions!E$2:E$206,$B847+1),INDEX(EfficiencyFunctions!E$2:E$206,$B847))-INDEX(EfficiencyFunctions!E$2:E$206,$B847))/($E847-$C847)*($A847-$C847)+INDEX(EfficiencyFunctions!E$2:E$206,$B847)),(IF($B847&lt;206,INDEX(EfficiencyFunctions!E$2:E$206,$B847+1),INDEX(EfficiencyFunctions!E$2:E$206,$B847))-INDEX(EfficiencyFunctions!E$2:E$206,$B847))/($E847-$C847)*($A847-$C847)+INDEX(EfficiencyFunctions!E$2:E$206,$B847),0)</f>
        <v>0</v>
      </c>
      <c r="K847">
        <f>IF(ISNUMBER((IF($B847&lt;206,INDEX(EfficiencyFunctions!F$2:F$206,$B847+1),INDEX(EfficiencyFunctions!F$2:F$206,$B847))-INDEX(EfficiencyFunctions!F$2:F$206,$B847))/($E847-$C847)*($A847-$C847)+INDEX(EfficiencyFunctions!F$2:F$206,$B847)),(IF($B847&lt;206,INDEX(EfficiencyFunctions!F$2:F$206,$B847+1),INDEX(EfficiencyFunctions!F$2:F$206,$B847))-INDEX(EfficiencyFunctions!F$2:F$206,$B847))/($E847-$C847)*($A847-$C847)+INDEX(EfficiencyFunctions!F$2:F$206,$B847),0)</f>
        <v>0</v>
      </c>
      <c r="L847">
        <f t="shared" si="27"/>
        <v>0</v>
      </c>
      <c r="M847">
        <f>IF(ISNUMBER(MainDisplay!I847),MainDisplay!I847*MainDisplay!$A$5/(683*SUMPRODUCT('Interpolated data'!G$3:G$1003,'Interpolated data'!L$3:L$1003,MainDisplay!I$3:I$1003)),0)</f>
        <v>0</v>
      </c>
    </row>
    <row r="848" spans="1:13" x14ac:dyDescent="0.25">
      <c r="A848" t="str">
        <f>IF(ISNUMBER(MainDisplay!G848),MainDisplay!G848,"")</f>
        <v/>
      </c>
      <c r="B848" t="e">
        <f>MATCH($A848,EfficiencyFunctions!$A$2:$A$206,1)</f>
        <v>#N/A</v>
      </c>
      <c r="C848" t="e">
        <f>INDEX(EfficiencyFunctions!$A$2:$A$206,B848)</f>
        <v>#N/A</v>
      </c>
      <c r="D848" t="e">
        <f>INDEX(EfficiencyFunctions!$B$2:$B$206,B848)</f>
        <v>#N/A</v>
      </c>
      <c r="E848" t="e">
        <f>IF(B848&lt;206,INDEX(EfficiencyFunctions!$A$2:$A$206,B848+1),1000000)</f>
        <v>#N/A</v>
      </c>
      <c r="F848" t="e">
        <f>IF(B848&lt;206,INDEX(EfficiencyFunctions!$B$2:$B$206,B848+1),INDEX(EfficiencyFunctions!$B$2:$B$206,B848))</f>
        <v>#N/A</v>
      </c>
      <c r="G848">
        <f t="shared" si="26"/>
        <v>0</v>
      </c>
      <c r="H848">
        <f>IF(ISNUMBER((IF($B848&lt;206,INDEX(EfficiencyFunctions!C$2:C$206,$B848+1),INDEX(EfficiencyFunctions!C$2:C$206,$B848))-INDEX(EfficiencyFunctions!C$2:C$206,$B848))/($E848-$C848)*($A848-$C848)+INDEX(EfficiencyFunctions!C$2:C$206,$B848)),(IF($B848&lt;206,INDEX(EfficiencyFunctions!C$2:C$206,$B848+1),INDEX(EfficiencyFunctions!C$2:C$206,$B848))-INDEX(EfficiencyFunctions!C$2:C$206,$B848))/($E848-$C848)*($A848-$C848)+INDEX(EfficiencyFunctions!C$2:C$206,$B848),0)</f>
        <v>0</v>
      </c>
      <c r="I848">
        <f>IF(ISNUMBER((IF($B848&lt;206,INDEX(EfficiencyFunctions!D$2:D$206,$B848+1),INDEX(EfficiencyFunctions!D$2:D$206,$B848))-INDEX(EfficiencyFunctions!D$2:D$206,$B848))/($E848-$C848)*($A848-$C848)+INDEX(EfficiencyFunctions!D$2:D$206,$B848)),(IF($B848&lt;206,INDEX(EfficiencyFunctions!D$2:D$206,$B848+1),INDEX(EfficiencyFunctions!D$2:D$206,$B848))-INDEX(EfficiencyFunctions!D$2:D$206,$B848))/($E848-$C848)*($A848-$C848)+INDEX(EfficiencyFunctions!D$2:D$206,$B848),0)</f>
        <v>0</v>
      </c>
      <c r="J848">
        <f>IF(ISNUMBER((IF($B848&lt;206,INDEX(EfficiencyFunctions!E$2:E$206,$B848+1),INDEX(EfficiencyFunctions!E$2:E$206,$B848))-INDEX(EfficiencyFunctions!E$2:E$206,$B848))/($E848-$C848)*($A848-$C848)+INDEX(EfficiencyFunctions!E$2:E$206,$B848)),(IF($B848&lt;206,INDEX(EfficiencyFunctions!E$2:E$206,$B848+1),INDEX(EfficiencyFunctions!E$2:E$206,$B848))-INDEX(EfficiencyFunctions!E$2:E$206,$B848))/($E848-$C848)*($A848-$C848)+INDEX(EfficiencyFunctions!E$2:E$206,$B848),0)</f>
        <v>0</v>
      </c>
      <c r="K848">
        <f>IF(ISNUMBER((IF($B848&lt;206,INDEX(EfficiencyFunctions!F$2:F$206,$B848+1),INDEX(EfficiencyFunctions!F$2:F$206,$B848))-INDEX(EfficiencyFunctions!F$2:F$206,$B848))/($E848-$C848)*($A848-$C848)+INDEX(EfficiencyFunctions!F$2:F$206,$B848)),(IF($B848&lt;206,INDEX(EfficiencyFunctions!F$2:F$206,$B848+1),INDEX(EfficiencyFunctions!F$2:F$206,$B848))-INDEX(EfficiencyFunctions!F$2:F$206,$B848))/($E848-$C848)*($A848-$C848)+INDEX(EfficiencyFunctions!F$2:F$206,$B848),0)</f>
        <v>0</v>
      </c>
      <c r="L848">
        <f t="shared" si="27"/>
        <v>0</v>
      </c>
      <c r="M848">
        <f>IF(ISNUMBER(MainDisplay!I848),MainDisplay!I848*MainDisplay!$A$5/(683*SUMPRODUCT('Interpolated data'!G$3:G$1003,'Interpolated data'!L$3:L$1003,MainDisplay!I$3:I$1003)),0)</f>
        <v>0</v>
      </c>
    </row>
    <row r="849" spans="1:13" x14ac:dyDescent="0.25">
      <c r="A849" t="str">
        <f>IF(ISNUMBER(MainDisplay!G849),MainDisplay!G849,"")</f>
        <v/>
      </c>
      <c r="B849" t="e">
        <f>MATCH($A849,EfficiencyFunctions!$A$2:$A$206,1)</f>
        <v>#N/A</v>
      </c>
      <c r="C849" t="e">
        <f>INDEX(EfficiencyFunctions!$A$2:$A$206,B849)</f>
        <v>#N/A</v>
      </c>
      <c r="D849" t="e">
        <f>INDEX(EfficiencyFunctions!$B$2:$B$206,B849)</f>
        <v>#N/A</v>
      </c>
      <c r="E849" t="e">
        <f>IF(B849&lt;206,INDEX(EfficiencyFunctions!$A$2:$A$206,B849+1),1000000)</f>
        <v>#N/A</v>
      </c>
      <c r="F849" t="e">
        <f>IF(B849&lt;206,INDEX(EfficiencyFunctions!$B$2:$B$206,B849+1),INDEX(EfficiencyFunctions!$B$2:$B$206,B849))</f>
        <v>#N/A</v>
      </c>
      <c r="G849">
        <f t="shared" si="26"/>
        <v>0</v>
      </c>
      <c r="H849">
        <f>IF(ISNUMBER((IF($B849&lt;206,INDEX(EfficiencyFunctions!C$2:C$206,$B849+1),INDEX(EfficiencyFunctions!C$2:C$206,$B849))-INDEX(EfficiencyFunctions!C$2:C$206,$B849))/($E849-$C849)*($A849-$C849)+INDEX(EfficiencyFunctions!C$2:C$206,$B849)),(IF($B849&lt;206,INDEX(EfficiencyFunctions!C$2:C$206,$B849+1),INDEX(EfficiencyFunctions!C$2:C$206,$B849))-INDEX(EfficiencyFunctions!C$2:C$206,$B849))/($E849-$C849)*($A849-$C849)+INDEX(EfficiencyFunctions!C$2:C$206,$B849),0)</f>
        <v>0</v>
      </c>
      <c r="I849">
        <f>IF(ISNUMBER((IF($B849&lt;206,INDEX(EfficiencyFunctions!D$2:D$206,$B849+1),INDEX(EfficiencyFunctions!D$2:D$206,$B849))-INDEX(EfficiencyFunctions!D$2:D$206,$B849))/($E849-$C849)*($A849-$C849)+INDEX(EfficiencyFunctions!D$2:D$206,$B849)),(IF($B849&lt;206,INDEX(EfficiencyFunctions!D$2:D$206,$B849+1),INDEX(EfficiencyFunctions!D$2:D$206,$B849))-INDEX(EfficiencyFunctions!D$2:D$206,$B849))/($E849-$C849)*($A849-$C849)+INDEX(EfficiencyFunctions!D$2:D$206,$B849),0)</f>
        <v>0</v>
      </c>
      <c r="J849">
        <f>IF(ISNUMBER((IF($B849&lt;206,INDEX(EfficiencyFunctions!E$2:E$206,$B849+1),INDEX(EfficiencyFunctions!E$2:E$206,$B849))-INDEX(EfficiencyFunctions!E$2:E$206,$B849))/($E849-$C849)*($A849-$C849)+INDEX(EfficiencyFunctions!E$2:E$206,$B849)),(IF($B849&lt;206,INDEX(EfficiencyFunctions!E$2:E$206,$B849+1),INDEX(EfficiencyFunctions!E$2:E$206,$B849))-INDEX(EfficiencyFunctions!E$2:E$206,$B849))/($E849-$C849)*($A849-$C849)+INDEX(EfficiencyFunctions!E$2:E$206,$B849),0)</f>
        <v>0</v>
      </c>
      <c r="K849">
        <f>IF(ISNUMBER((IF($B849&lt;206,INDEX(EfficiencyFunctions!F$2:F$206,$B849+1),INDEX(EfficiencyFunctions!F$2:F$206,$B849))-INDEX(EfficiencyFunctions!F$2:F$206,$B849))/($E849-$C849)*($A849-$C849)+INDEX(EfficiencyFunctions!F$2:F$206,$B849)),(IF($B849&lt;206,INDEX(EfficiencyFunctions!F$2:F$206,$B849+1),INDEX(EfficiencyFunctions!F$2:F$206,$B849))-INDEX(EfficiencyFunctions!F$2:F$206,$B849))/($E849-$C849)*($A849-$C849)+INDEX(EfficiencyFunctions!F$2:F$206,$B849),0)</f>
        <v>0</v>
      </c>
      <c r="L849">
        <f t="shared" si="27"/>
        <v>0</v>
      </c>
      <c r="M849">
        <f>IF(ISNUMBER(MainDisplay!I849),MainDisplay!I849*MainDisplay!$A$5/(683*SUMPRODUCT('Interpolated data'!G$3:G$1003,'Interpolated data'!L$3:L$1003,MainDisplay!I$3:I$1003)),0)</f>
        <v>0</v>
      </c>
    </row>
    <row r="850" spans="1:13" x14ac:dyDescent="0.25">
      <c r="A850" t="str">
        <f>IF(ISNUMBER(MainDisplay!G850),MainDisplay!G850,"")</f>
        <v/>
      </c>
      <c r="B850" t="e">
        <f>MATCH($A850,EfficiencyFunctions!$A$2:$A$206,1)</f>
        <v>#N/A</v>
      </c>
      <c r="C850" t="e">
        <f>INDEX(EfficiencyFunctions!$A$2:$A$206,B850)</f>
        <v>#N/A</v>
      </c>
      <c r="D850" t="e">
        <f>INDEX(EfficiencyFunctions!$B$2:$B$206,B850)</f>
        <v>#N/A</v>
      </c>
      <c r="E850" t="e">
        <f>IF(B850&lt;206,INDEX(EfficiencyFunctions!$A$2:$A$206,B850+1),1000000)</f>
        <v>#N/A</v>
      </c>
      <c r="F850" t="e">
        <f>IF(B850&lt;206,INDEX(EfficiencyFunctions!$B$2:$B$206,B850+1),INDEX(EfficiencyFunctions!$B$2:$B$206,B850))</f>
        <v>#N/A</v>
      </c>
      <c r="G850">
        <f t="shared" si="26"/>
        <v>0</v>
      </c>
      <c r="H850">
        <f>IF(ISNUMBER((IF($B850&lt;206,INDEX(EfficiencyFunctions!C$2:C$206,$B850+1),INDEX(EfficiencyFunctions!C$2:C$206,$B850))-INDEX(EfficiencyFunctions!C$2:C$206,$B850))/($E850-$C850)*($A850-$C850)+INDEX(EfficiencyFunctions!C$2:C$206,$B850)),(IF($B850&lt;206,INDEX(EfficiencyFunctions!C$2:C$206,$B850+1),INDEX(EfficiencyFunctions!C$2:C$206,$B850))-INDEX(EfficiencyFunctions!C$2:C$206,$B850))/($E850-$C850)*($A850-$C850)+INDEX(EfficiencyFunctions!C$2:C$206,$B850),0)</f>
        <v>0</v>
      </c>
      <c r="I850">
        <f>IF(ISNUMBER((IF($B850&lt;206,INDEX(EfficiencyFunctions!D$2:D$206,$B850+1),INDEX(EfficiencyFunctions!D$2:D$206,$B850))-INDEX(EfficiencyFunctions!D$2:D$206,$B850))/($E850-$C850)*($A850-$C850)+INDEX(EfficiencyFunctions!D$2:D$206,$B850)),(IF($B850&lt;206,INDEX(EfficiencyFunctions!D$2:D$206,$B850+1),INDEX(EfficiencyFunctions!D$2:D$206,$B850))-INDEX(EfficiencyFunctions!D$2:D$206,$B850))/($E850-$C850)*($A850-$C850)+INDEX(EfficiencyFunctions!D$2:D$206,$B850),0)</f>
        <v>0</v>
      </c>
      <c r="J850">
        <f>IF(ISNUMBER((IF($B850&lt;206,INDEX(EfficiencyFunctions!E$2:E$206,$B850+1),INDEX(EfficiencyFunctions!E$2:E$206,$B850))-INDEX(EfficiencyFunctions!E$2:E$206,$B850))/($E850-$C850)*($A850-$C850)+INDEX(EfficiencyFunctions!E$2:E$206,$B850)),(IF($B850&lt;206,INDEX(EfficiencyFunctions!E$2:E$206,$B850+1),INDEX(EfficiencyFunctions!E$2:E$206,$B850))-INDEX(EfficiencyFunctions!E$2:E$206,$B850))/($E850-$C850)*($A850-$C850)+INDEX(EfficiencyFunctions!E$2:E$206,$B850),0)</f>
        <v>0</v>
      </c>
      <c r="K850">
        <f>IF(ISNUMBER((IF($B850&lt;206,INDEX(EfficiencyFunctions!F$2:F$206,$B850+1),INDEX(EfficiencyFunctions!F$2:F$206,$B850))-INDEX(EfficiencyFunctions!F$2:F$206,$B850))/($E850-$C850)*($A850-$C850)+INDEX(EfficiencyFunctions!F$2:F$206,$B850)),(IF($B850&lt;206,INDEX(EfficiencyFunctions!F$2:F$206,$B850+1),INDEX(EfficiencyFunctions!F$2:F$206,$B850))-INDEX(EfficiencyFunctions!F$2:F$206,$B850))/($E850-$C850)*($A850-$C850)+INDEX(EfficiencyFunctions!F$2:F$206,$B850),0)</f>
        <v>0</v>
      </c>
      <c r="L850">
        <f t="shared" si="27"/>
        <v>0</v>
      </c>
      <c r="M850">
        <f>IF(ISNUMBER(MainDisplay!I850),MainDisplay!I850*MainDisplay!$A$5/(683*SUMPRODUCT('Interpolated data'!G$3:G$1003,'Interpolated data'!L$3:L$1003,MainDisplay!I$3:I$1003)),0)</f>
        <v>0</v>
      </c>
    </row>
    <row r="851" spans="1:13" x14ac:dyDescent="0.25">
      <c r="A851" t="str">
        <f>IF(ISNUMBER(MainDisplay!G851),MainDisplay!G851,"")</f>
        <v/>
      </c>
      <c r="B851" t="e">
        <f>MATCH($A851,EfficiencyFunctions!$A$2:$A$206,1)</f>
        <v>#N/A</v>
      </c>
      <c r="C851" t="e">
        <f>INDEX(EfficiencyFunctions!$A$2:$A$206,B851)</f>
        <v>#N/A</v>
      </c>
      <c r="D851" t="e">
        <f>INDEX(EfficiencyFunctions!$B$2:$B$206,B851)</f>
        <v>#N/A</v>
      </c>
      <c r="E851" t="e">
        <f>IF(B851&lt;206,INDEX(EfficiencyFunctions!$A$2:$A$206,B851+1),1000000)</f>
        <v>#N/A</v>
      </c>
      <c r="F851" t="e">
        <f>IF(B851&lt;206,INDEX(EfficiencyFunctions!$B$2:$B$206,B851+1),INDEX(EfficiencyFunctions!$B$2:$B$206,B851))</f>
        <v>#N/A</v>
      </c>
      <c r="G851">
        <f t="shared" si="26"/>
        <v>0</v>
      </c>
      <c r="H851">
        <f>IF(ISNUMBER((IF($B851&lt;206,INDEX(EfficiencyFunctions!C$2:C$206,$B851+1),INDEX(EfficiencyFunctions!C$2:C$206,$B851))-INDEX(EfficiencyFunctions!C$2:C$206,$B851))/($E851-$C851)*($A851-$C851)+INDEX(EfficiencyFunctions!C$2:C$206,$B851)),(IF($B851&lt;206,INDEX(EfficiencyFunctions!C$2:C$206,$B851+1),INDEX(EfficiencyFunctions!C$2:C$206,$B851))-INDEX(EfficiencyFunctions!C$2:C$206,$B851))/($E851-$C851)*($A851-$C851)+INDEX(EfficiencyFunctions!C$2:C$206,$B851),0)</f>
        <v>0</v>
      </c>
      <c r="I851">
        <f>IF(ISNUMBER((IF($B851&lt;206,INDEX(EfficiencyFunctions!D$2:D$206,$B851+1),INDEX(EfficiencyFunctions!D$2:D$206,$B851))-INDEX(EfficiencyFunctions!D$2:D$206,$B851))/($E851-$C851)*($A851-$C851)+INDEX(EfficiencyFunctions!D$2:D$206,$B851)),(IF($B851&lt;206,INDEX(EfficiencyFunctions!D$2:D$206,$B851+1),INDEX(EfficiencyFunctions!D$2:D$206,$B851))-INDEX(EfficiencyFunctions!D$2:D$206,$B851))/($E851-$C851)*($A851-$C851)+INDEX(EfficiencyFunctions!D$2:D$206,$B851),0)</f>
        <v>0</v>
      </c>
      <c r="J851">
        <f>IF(ISNUMBER((IF($B851&lt;206,INDEX(EfficiencyFunctions!E$2:E$206,$B851+1),INDEX(EfficiencyFunctions!E$2:E$206,$B851))-INDEX(EfficiencyFunctions!E$2:E$206,$B851))/($E851-$C851)*($A851-$C851)+INDEX(EfficiencyFunctions!E$2:E$206,$B851)),(IF($B851&lt;206,INDEX(EfficiencyFunctions!E$2:E$206,$B851+1),INDEX(EfficiencyFunctions!E$2:E$206,$B851))-INDEX(EfficiencyFunctions!E$2:E$206,$B851))/($E851-$C851)*($A851-$C851)+INDEX(EfficiencyFunctions!E$2:E$206,$B851),0)</f>
        <v>0</v>
      </c>
      <c r="K851">
        <f>IF(ISNUMBER((IF($B851&lt;206,INDEX(EfficiencyFunctions!F$2:F$206,$B851+1),INDEX(EfficiencyFunctions!F$2:F$206,$B851))-INDEX(EfficiencyFunctions!F$2:F$206,$B851))/($E851-$C851)*($A851-$C851)+INDEX(EfficiencyFunctions!F$2:F$206,$B851)),(IF($B851&lt;206,INDEX(EfficiencyFunctions!F$2:F$206,$B851+1),INDEX(EfficiencyFunctions!F$2:F$206,$B851))-INDEX(EfficiencyFunctions!F$2:F$206,$B851))/($E851-$C851)*($A851-$C851)+INDEX(EfficiencyFunctions!F$2:F$206,$B851),0)</f>
        <v>0</v>
      </c>
      <c r="L851">
        <f t="shared" si="27"/>
        <v>0</v>
      </c>
      <c r="M851">
        <f>IF(ISNUMBER(MainDisplay!I851),MainDisplay!I851*MainDisplay!$A$5/(683*SUMPRODUCT('Interpolated data'!G$3:G$1003,'Interpolated data'!L$3:L$1003,MainDisplay!I$3:I$1003)),0)</f>
        <v>0</v>
      </c>
    </row>
    <row r="852" spans="1:13" x14ac:dyDescent="0.25">
      <c r="A852" t="str">
        <f>IF(ISNUMBER(MainDisplay!G852),MainDisplay!G852,"")</f>
        <v/>
      </c>
      <c r="B852" t="e">
        <f>MATCH($A852,EfficiencyFunctions!$A$2:$A$206,1)</f>
        <v>#N/A</v>
      </c>
      <c r="C852" t="e">
        <f>INDEX(EfficiencyFunctions!$A$2:$A$206,B852)</f>
        <v>#N/A</v>
      </c>
      <c r="D852" t="e">
        <f>INDEX(EfficiencyFunctions!$B$2:$B$206,B852)</f>
        <v>#N/A</v>
      </c>
      <c r="E852" t="e">
        <f>IF(B852&lt;206,INDEX(EfficiencyFunctions!$A$2:$A$206,B852+1),1000000)</f>
        <v>#N/A</v>
      </c>
      <c r="F852" t="e">
        <f>IF(B852&lt;206,INDEX(EfficiencyFunctions!$B$2:$B$206,B852+1),INDEX(EfficiencyFunctions!$B$2:$B$206,B852))</f>
        <v>#N/A</v>
      </c>
      <c r="G852">
        <f t="shared" si="26"/>
        <v>0</v>
      </c>
      <c r="H852">
        <f>IF(ISNUMBER((IF($B852&lt;206,INDEX(EfficiencyFunctions!C$2:C$206,$B852+1),INDEX(EfficiencyFunctions!C$2:C$206,$B852))-INDEX(EfficiencyFunctions!C$2:C$206,$B852))/($E852-$C852)*($A852-$C852)+INDEX(EfficiencyFunctions!C$2:C$206,$B852)),(IF($B852&lt;206,INDEX(EfficiencyFunctions!C$2:C$206,$B852+1),INDEX(EfficiencyFunctions!C$2:C$206,$B852))-INDEX(EfficiencyFunctions!C$2:C$206,$B852))/($E852-$C852)*($A852-$C852)+INDEX(EfficiencyFunctions!C$2:C$206,$B852),0)</f>
        <v>0</v>
      </c>
      <c r="I852">
        <f>IF(ISNUMBER((IF($B852&lt;206,INDEX(EfficiencyFunctions!D$2:D$206,$B852+1),INDEX(EfficiencyFunctions!D$2:D$206,$B852))-INDEX(EfficiencyFunctions!D$2:D$206,$B852))/($E852-$C852)*($A852-$C852)+INDEX(EfficiencyFunctions!D$2:D$206,$B852)),(IF($B852&lt;206,INDEX(EfficiencyFunctions!D$2:D$206,$B852+1),INDEX(EfficiencyFunctions!D$2:D$206,$B852))-INDEX(EfficiencyFunctions!D$2:D$206,$B852))/($E852-$C852)*($A852-$C852)+INDEX(EfficiencyFunctions!D$2:D$206,$B852),0)</f>
        <v>0</v>
      </c>
      <c r="J852">
        <f>IF(ISNUMBER((IF($B852&lt;206,INDEX(EfficiencyFunctions!E$2:E$206,$B852+1),INDEX(EfficiencyFunctions!E$2:E$206,$B852))-INDEX(EfficiencyFunctions!E$2:E$206,$B852))/($E852-$C852)*($A852-$C852)+INDEX(EfficiencyFunctions!E$2:E$206,$B852)),(IF($B852&lt;206,INDEX(EfficiencyFunctions!E$2:E$206,$B852+1),INDEX(EfficiencyFunctions!E$2:E$206,$B852))-INDEX(EfficiencyFunctions!E$2:E$206,$B852))/($E852-$C852)*($A852-$C852)+INDEX(EfficiencyFunctions!E$2:E$206,$B852),0)</f>
        <v>0</v>
      </c>
      <c r="K852">
        <f>IF(ISNUMBER((IF($B852&lt;206,INDEX(EfficiencyFunctions!F$2:F$206,$B852+1),INDEX(EfficiencyFunctions!F$2:F$206,$B852))-INDEX(EfficiencyFunctions!F$2:F$206,$B852))/($E852-$C852)*($A852-$C852)+INDEX(EfficiencyFunctions!F$2:F$206,$B852)),(IF($B852&lt;206,INDEX(EfficiencyFunctions!F$2:F$206,$B852+1),INDEX(EfficiencyFunctions!F$2:F$206,$B852))-INDEX(EfficiencyFunctions!F$2:F$206,$B852))/($E852-$C852)*($A852-$C852)+INDEX(EfficiencyFunctions!F$2:F$206,$B852),0)</f>
        <v>0</v>
      </c>
      <c r="L852">
        <f t="shared" si="27"/>
        <v>0</v>
      </c>
      <c r="M852">
        <f>IF(ISNUMBER(MainDisplay!I852),MainDisplay!I852*MainDisplay!$A$5/(683*SUMPRODUCT('Interpolated data'!G$3:G$1003,'Interpolated data'!L$3:L$1003,MainDisplay!I$3:I$1003)),0)</f>
        <v>0</v>
      </c>
    </row>
    <row r="853" spans="1:13" x14ac:dyDescent="0.25">
      <c r="A853" t="str">
        <f>IF(ISNUMBER(MainDisplay!G853),MainDisplay!G853,"")</f>
        <v/>
      </c>
      <c r="B853" t="e">
        <f>MATCH($A853,EfficiencyFunctions!$A$2:$A$206,1)</f>
        <v>#N/A</v>
      </c>
      <c r="C853" t="e">
        <f>INDEX(EfficiencyFunctions!$A$2:$A$206,B853)</f>
        <v>#N/A</v>
      </c>
      <c r="D853" t="e">
        <f>INDEX(EfficiencyFunctions!$B$2:$B$206,B853)</f>
        <v>#N/A</v>
      </c>
      <c r="E853" t="e">
        <f>IF(B853&lt;206,INDEX(EfficiencyFunctions!$A$2:$A$206,B853+1),1000000)</f>
        <v>#N/A</v>
      </c>
      <c r="F853" t="e">
        <f>IF(B853&lt;206,INDEX(EfficiencyFunctions!$B$2:$B$206,B853+1),INDEX(EfficiencyFunctions!$B$2:$B$206,B853))</f>
        <v>#N/A</v>
      </c>
      <c r="G853">
        <f t="shared" si="26"/>
        <v>0</v>
      </c>
      <c r="H853">
        <f>IF(ISNUMBER((IF($B853&lt;206,INDEX(EfficiencyFunctions!C$2:C$206,$B853+1),INDEX(EfficiencyFunctions!C$2:C$206,$B853))-INDEX(EfficiencyFunctions!C$2:C$206,$B853))/($E853-$C853)*($A853-$C853)+INDEX(EfficiencyFunctions!C$2:C$206,$B853)),(IF($B853&lt;206,INDEX(EfficiencyFunctions!C$2:C$206,$B853+1),INDEX(EfficiencyFunctions!C$2:C$206,$B853))-INDEX(EfficiencyFunctions!C$2:C$206,$B853))/($E853-$C853)*($A853-$C853)+INDEX(EfficiencyFunctions!C$2:C$206,$B853),0)</f>
        <v>0</v>
      </c>
      <c r="I853">
        <f>IF(ISNUMBER((IF($B853&lt;206,INDEX(EfficiencyFunctions!D$2:D$206,$B853+1),INDEX(EfficiencyFunctions!D$2:D$206,$B853))-INDEX(EfficiencyFunctions!D$2:D$206,$B853))/($E853-$C853)*($A853-$C853)+INDEX(EfficiencyFunctions!D$2:D$206,$B853)),(IF($B853&lt;206,INDEX(EfficiencyFunctions!D$2:D$206,$B853+1),INDEX(EfficiencyFunctions!D$2:D$206,$B853))-INDEX(EfficiencyFunctions!D$2:D$206,$B853))/($E853-$C853)*($A853-$C853)+INDEX(EfficiencyFunctions!D$2:D$206,$B853),0)</f>
        <v>0</v>
      </c>
      <c r="J853">
        <f>IF(ISNUMBER((IF($B853&lt;206,INDEX(EfficiencyFunctions!E$2:E$206,$B853+1),INDEX(EfficiencyFunctions!E$2:E$206,$B853))-INDEX(EfficiencyFunctions!E$2:E$206,$B853))/($E853-$C853)*($A853-$C853)+INDEX(EfficiencyFunctions!E$2:E$206,$B853)),(IF($B853&lt;206,INDEX(EfficiencyFunctions!E$2:E$206,$B853+1),INDEX(EfficiencyFunctions!E$2:E$206,$B853))-INDEX(EfficiencyFunctions!E$2:E$206,$B853))/($E853-$C853)*($A853-$C853)+INDEX(EfficiencyFunctions!E$2:E$206,$B853),0)</f>
        <v>0</v>
      </c>
      <c r="K853">
        <f>IF(ISNUMBER((IF($B853&lt;206,INDEX(EfficiencyFunctions!F$2:F$206,$B853+1),INDEX(EfficiencyFunctions!F$2:F$206,$B853))-INDEX(EfficiencyFunctions!F$2:F$206,$B853))/($E853-$C853)*($A853-$C853)+INDEX(EfficiencyFunctions!F$2:F$206,$B853)),(IF($B853&lt;206,INDEX(EfficiencyFunctions!F$2:F$206,$B853+1),INDEX(EfficiencyFunctions!F$2:F$206,$B853))-INDEX(EfficiencyFunctions!F$2:F$206,$B853))/($E853-$C853)*($A853-$C853)+INDEX(EfficiencyFunctions!F$2:F$206,$B853),0)</f>
        <v>0</v>
      </c>
      <c r="L853">
        <f t="shared" si="27"/>
        <v>0</v>
      </c>
      <c r="M853">
        <f>IF(ISNUMBER(MainDisplay!I853),MainDisplay!I853*MainDisplay!$A$5/(683*SUMPRODUCT('Interpolated data'!G$3:G$1003,'Interpolated data'!L$3:L$1003,MainDisplay!I$3:I$1003)),0)</f>
        <v>0</v>
      </c>
    </row>
    <row r="854" spans="1:13" x14ac:dyDescent="0.25">
      <c r="A854" t="str">
        <f>IF(ISNUMBER(MainDisplay!G854),MainDisplay!G854,"")</f>
        <v/>
      </c>
      <c r="B854" t="e">
        <f>MATCH($A854,EfficiencyFunctions!$A$2:$A$206,1)</f>
        <v>#N/A</v>
      </c>
      <c r="C854" t="e">
        <f>INDEX(EfficiencyFunctions!$A$2:$A$206,B854)</f>
        <v>#N/A</v>
      </c>
      <c r="D854" t="e">
        <f>INDEX(EfficiencyFunctions!$B$2:$B$206,B854)</f>
        <v>#N/A</v>
      </c>
      <c r="E854" t="e">
        <f>IF(B854&lt;206,INDEX(EfficiencyFunctions!$A$2:$A$206,B854+1),1000000)</f>
        <v>#N/A</v>
      </c>
      <c r="F854" t="e">
        <f>IF(B854&lt;206,INDEX(EfficiencyFunctions!$B$2:$B$206,B854+1),INDEX(EfficiencyFunctions!$B$2:$B$206,B854))</f>
        <v>#N/A</v>
      </c>
      <c r="G854">
        <f t="shared" si="26"/>
        <v>0</v>
      </c>
      <c r="H854">
        <f>IF(ISNUMBER((IF($B854&lt;206,INDEX(EfficiencyFunctions!C$2:C$206,$B854+1),INDEX(EfficiencyFunctions!C$2:C$206,$B854))-INDEX(EfficiencyFunctions!C$2:C$206,$B854))/($E854-$C854)*($A854-$C854)+INDEX(EfficiencyFunctions!C$2:C$206,$B854)),(IF($B854&lt;206,INDEX(EfficiencyFunctions!C$2:C$206,$B854+1),INDEX(EfficiencyFunctions!C$2:C$206,$B854))-INDEX(EfficiencyFunctions!C$2:C$206,$B854))/($E854-$C854)*($A854-$C854)+INDEX(EfficiencyFunctions!C$2:C$206,$B854),0)</f>
        <v>0</v>
      </c>
      <c r="I854">
        <f>IF(ISNUMBER((IF($B854&lt;206,INDEX(EfficiencyFunctions!D$2:D$206,$B854+1),INDEX(EfficiencyFunctions!D$2:D$206,$B854))-INDEX(EfficiencyFunctions!D$2:D$206,$B854))/($E854-$C854)*($A854-$C854)+INDEX(EfficiencyFunctions!D$2:D$206,$B854)),(IF($B854&lt;206,INDEX(EfficiencyFunctions!D$2:D$206,$B854+1),INDEX(EfficiencyFunctions!D$2:D$206,$B854))-INDEX(EfficiencyFunctions!D$2:D$206,$B854))/($E854-$C854)*($A854-$C854)+INDEX(EfficiencyFunctions!D$2:D$206,$B854),0)</f>
        <v>0</v>
      </c>
      <c r="J854">
        <f>IF(ISNUMBER((IF($B854&lt;206,INDEX(EfficiencyFunctions!E$2:E$206,$B854+1),INDEX(EfficiencyFunctions!E$2:E$206,$B854))-INDEX(EfficiencyFunctions!E$2:E$206,$B854))/($E854-$C854)*($A854-$C854)+INDEX(EfficiencyFunctions!E$2:E$206,$B854)),(IF($B854&lt;206,INDEX(EfficiencyFunctions!E$2:E$206,$B854+1),INDEX(EfficiencyFunctions!E$2:E$206,$B854))-INDEX(EfficiencyFunctions!E$2:E$206,$B854))/($E854-$C854)*($A854-$C854)+INDEX(EfficiencyFunctions!E$2:E$206,$B854),0)</f>
        <v>0</v>
      </c>
      <c r="K854">
        <f>IF(ISNUMBER((IF($B854&lt;206,INDEX(EfficiencyFunctions!F$2:F$206,$B854+1),INDEX(EfficiencyFunctions!F$2:F$206,$B854))-INDEX(EfficiencyFunctions!F$2:F$206,$B854))/($E854-$C854)*($A854-$C854)+INDEX(EfficiencyFunctions!F$2:F$206,$B854)),(IF($B854&lt;206,INDEX(EfficiencyFunctions!F$2:F$206,$B854+1),INDEX(EfficiencyFunctions!F$2:F$206,$B854))-INDEX(EfficiencyFunctions!F$2:F$206,$B854))/($E854-$C854)*($A854-$C854)+INDEX(EfficiencyFunctions!F$2:F$206,$B854),0)</f>
        <v>0</v>
      </c>
      <c r="L854">
        <f t="shared" si="27"/>
        <v>0</v>
      </c>
      <c r="M854">
        <f>IF(ISNUMBER(MainDisplay!I854),MainDisplay!I854*MainDisplay!$A$5/(683*SUMPRODUCT('Interpolated data'!G$3:G$1003,'Interpolated data'!L$3:L$1003,MainDisplay!I$3:I$1003)),0)</f>
        <v>0</v>
      </c>
    </row>
    <row r="855" spans="1:13" x14ac:dyDescent="0.25">
      <c r="A855" t="str">
        <f>IF(ISNUMBER(MainDisplay!G855),MainDisplay!G855,"")</f>
        <v/>
      </c>
      <c r="B855" t="e">
        <f>MATCH($A855,EfficiencyFunctions!$A$2:$A$206,1)</f>
        <v>#N/A</v>
      </c>
      <c r="C855" t="e">
        <f>INDEX(EfficiencyFunctions!$A$2:$A$206,B855)</f>
        <v>#N/A</v>
      </c>
      <c r="D855" t="e">
        <f>INDEX(EfficiencyFunctions!$B$2:$B$206,B855)</f>
        <v>#N/A</v>
      </c>
      <c r="E855" t="e">
        <f>IF(B855&lt;206,INDEX(EfficiencyFunctions!$A$2:$A$206,B855+1),1000000)</f>
        <v>#N/A</v>
      </c>
      <c r="F855" t="e">
        <f>IF(B855&lt;206,INDEX(EfficiencyFunctions!$B$2:$B$206,B855+1),INDEX(EfficiencyFunctions!$B$2:$B$206,B855))</f>
        <v>#N/A</v>
      </c>
      <c r="G855">
        <f t="shared" si="26"/>
        <v>0</v>
      </c>
      <c r="H855">
        <f>IF(ISNUMBER((IF($B855&lt;206,INDEX(EfficiencyFunctions!C$2:C$206,$B855+1),INDEX(EfficiencyFunctions!C$2:C$206,$B855))-INDEX(EfficiencyFunctions!C$2:C$206,$B855))/($E855-$C855)*($A855-$C855)+INDEX(EfficiencyFunctions!C$2:C$206,$B855)),(IF($B855&lt;206,INDEX(EfficiencyFunctions!C$2:C$206,$B855+1),INDEX(EfficiencyFunctions!C$2:C$206,$B855))-INDEX(EfficiencyFunctions!C$2:C$206,$B855))/($E855-$C855)*($A855-$C855)+INDEX(EfficiencyFunctions!C$2:C$206,$B855),0)</f>
        <v>0</v>
      </c>
      <c r="I855">
        <f>IF(ISNUMBER((IF($B855&lt;206,INDEX(EfficiencyFunctions!D$2:D$206,$B855+1),INDEX(EfficiencyFunctions!D$2:D$206,$B855))-INDEX(EfficiencyFunctions!D$2:D$206,$B855))/($E855-$C855)*($A855-$C855)+INDEX(EfficiencyFunctions!D$2:D$206,$B855)),(IF($B855&lt;206,INDEX(EfficiencyFunctions!D$2:D$206,$B855+1),INDEX(EfficiencyFunctions!D$2:D$206,$B855))-INDEX(EfficiencyFunctions!D$2:D$206,$B855))/($E855-$C855)*($A855-$C855)+INDEX(EfficiencyFunctions!D$2:D$206,$B855),0)</f>
        <v>0</v>
      </c>
      <c r="J855">
        <f>IF(ISNUMBER((IF($B855&lt;206,INDEX(EfficiencyFunctions!E$2:E$206,$B855+1),INDEX(EfficiencyFunctions!E$2:E$206,$B855))-INDEX(EfficiencyFunctions!E$2:E$206,$B855))/($E855-$C855)*($A855-$C855)+INDEX(EfficiencyFunctions!E$2:E$206,$B855)),(IF($B855&lt;206,INDEX(EfficiencyFunctions!E$2:E$206,$B855+1),INDEX(EfficiencyFunctions!E$2:E$206,$B855))-INDEX(EfficiencyFunctions!E$2:E$206,$B855))/($E855-$C855)*($A855-$C855)+INDEX(EfficiencyFunctions!E$2:E$206,$B855),0)</f>
        <v>0</v>
      </c>
      <c r="K855">
        <f>IF(ISNUMBER((IF($B855&lt;206,INDEX(EfficiencyFunctions!F$2:F$206,$B855+1),INDEX(EfficiencyFunctions!F$2:F$206,$B855))-INDEX(EfficiencyFunctions!F$2:F$206,$B855))/($E855-$C855)*($A855-$C855)+INDEX(EfficiencyFunctions!F$2:F$206,$B855)),(IF($B855&lt;206,INDEX(EfficiencyFunctions!F$2:F$206,$B855+1),INDEX(EfficiencyFunctions!F$2:F$206,$B855))-INDEX(EfficiencyFunctions!F$2:F$206,$B855))/($E855-$C855)*($A855-$C855)+INDEX(EfficiencyFunctions!F$2:F$206,$B855),0)</f>
        <v>0</v>
      </c>
      <c r="L855">
        <f t="shared" si="27"/>
        <v>0</v>
      </c>
      <c r="M855">
        <f>IF(ISNUMBER(MainDisplay!I855),MainDisplay!I855*MainDisplay!$A$5/(683*SUMPRODUCT('Interpolated data'!G$3:G$1003,'Interpolated data'!L$3:L$1003,MainDisplay!I$3:I$1003)),0)</f>
        <v>0</v>
      </c>
    </row>
    <row r="856" spans="1:13" x14ac:dyDescent="0.25">
      <c r="A856" t="str">
        <f>IF(ISNUMBER(MainDisplay!G856),MainDisplay!G856,"")</f>
        <v/>
      </c>
      <c r="B856" t="e">
        <f>MATCH($A856,EfficiencyFunctions!$A$2:$A$206,1)</f>
        <v>#N/A</v>
      </c>
      <c r="C856" t="e">
        <f>INDEX(EfficiencyFunctions!$A$2:$A$206,B856)</f>
        <v>#N/A</v>
      </c>
      <c r="D856" t="e">
        <f>INDEX(EfficiencyFunctions!$B$2:$B$206,B856)</f>
        <v>#N/A</v>
      </c>
      <c r="E856" t="e">
        <f>IF(B856&lt;206,INDEX(EfficiencyFunctions!$A$2:$A$206,B856+1),1000000)</f>
        <v>#N/A</v>
      </c>
      <c r="F856" t="e">
        <f>IF(B856&lt;206,INDEX(EfficiencyFunctions!$B$2:$B$206,B856+1),INDEX(EfficiencyFunctions!$B$2:$B$206,B856))</f>
        <v>#N/A</v>
      </c>
      <c r="G856">
        <f t="shared" si="26"/>
        <v>0</v>
      </c>
      <c r="H856">
        <f>IF(ISNUMBER((IF($B856&lt;206,INDEX(EfficiencyFunctions!C$2:C$206,$B856+1),INDEX(EfficiencyFunctions!C$2:C$206,$B856))-INDEX(EfficiencyFunctions!C$2:C$206,$B856))/($E856-$C856)*($A856-$C856)+INDEX(EfficiencyFunctions!C$2:C$206,$B856)),(IF($B856&lt;206,INDEX(EfficiencyFunctions!C$2:C$206,$B856+1),INDEX(EfficiencyFunctions!C$2:C$206,$B856))-INDEX(EfficiencyFunctions!C$2:C$206,$B856))/($E856-$C856)*($A856-$C856)+INDEX(EfficiencyFunctions!C$2:C$206,$B856),0)</f>
        <v>0</v>
      </c>
      <c r="I856">
        <f>IF(ISNUMBER((IF($B856&lt;206,INDEX(EfficiencyFunctions!D$2:D$206,$B856+1),INDEX(EfficiencyFunctions!D$2:D$206,$B856))-INDEX(EfficiencyFunctions!D$2:D$206,$B856))/($E856-$C856)*($A856-$C856)+INDEX(EfficiencyFunctions!D$2:D$206,$B856)),(IF($B856&lt;206,INDEX(EfficiencyFunctions!D$2:D$206,$B856+1),INDEX(EfficiencyFunctions!D$2:D$206,$B856))-INDEX(EfficiencyFunctions!D$2:D$206,$B856))/($E856-$C856)*($A856-$C856)+INDEX(EfficiencyFunctions!D$2:D$206,$B856),0)</f>
        <v>0</v>
      </c>
      <c r="J856">
        <f>IF(ISNUMBER((IF($B856&lt;206,INDEX(EfficiencyFunctions!E$2:E$206,$B856+1),INDEX(EfficiencyFunctions!E$2:E$206,$B856))-INDEX(EfficiencyFunctions!E$2:E$206,$B856))/($E856-$C856)*($A856-$C856)+INDEX(EfficiencyFunctions!E$2:E$206,$B856)),(IF($B856&lt;206,INDEX(EfficiencyFunctions!E$2:E$206,$B856+1),INDEX(EfficiencyFunctions!E$2:E$206,$B856))-INDEX(EfficiencyFunctions!E$2:E$206,$B856))/($E856-$C856)*($A856-$C856)+INDEX(EfficiencyFunctions!E$2:E$206,$B856),0)</f>
        <v>0</v>
      </c>
      <c r="K856">
        <f>IF(ISNUMBER((IF($B856&lt;206,INDEX(EfficiencyFunctions!F$2:F$206,$B856+1),INDEX(EfficiencyFunctions!F$2:F$206,$B856))-INDEX(EfficiencyFunctions!F$2:F$206,$B856))/($E856-$C856)*($A856-$C856)+INDEX(EfficiencyFunctions!F$2:F$206,$B856)),(IF($B856&lt;206,INDEX(EfficiencyFunctions!F$2:F$206,$B856+1),INDEX(EfficiencyFunctions!F$2:F$206,$B856))-INDEX(EfficiencyFunctions!F$2:F$206,$B856))/($E856-$C856)*($A856-$C856)+INDEX(EfficiencyFunctions!F$2:F$206,$B856),0)</f>
        <v>0</v>
      </c>
      <c r="L856">
        <f t="shared" si="27"/>
        <v>0</v>
      </c>
      <c r="M856">
        <f>IF(ISNUMBER(MainDisplay!I856),MainDisplay!I856*MainDisplay!$A$5/(683*SUMPRODUCT('Interpolated data'!G$3:G$1003,'Interpolated data'!L$3:L$1003,MainDisplay!I$3:I$1003)),0)</f>
        <v>0</v>
      </c>
    </row>
    <row r="857" spans="1:13" x14ac:dyDescent="0.25">
      <c r="A857" t="str">
        <f>IF(ISNUMBER(MainDisplay!G857),MainDisplay!G857,"")</f>
        <v/>
      </c>
      <c r="B857" t="e">
        <f>MATCH($A857,EfficiencyFunctions!$A$2:$A$206,1)</f>
        <v>#N/A</v>
      </c>
      <c r="C857" t="e">
        <f>INDEX(EfficiencyFunctions!$A$2:$A$206,B857)</f>
        <v>#N/A</v>
      </c>
      <c r="D857" t="e">
        <f>INDEX(EfficiencyFunctions!$B$2:$B$206,B857)</f>
        <v>#N/A</v>
      </c>
      <c r="E857" t="e">
        <f>IF(B857&lt;206,INDEX(EfficiencyFunctions!$A$2:$A$206,B857+1),1000000)</f>
        <v>#N/A</v>
      </c>
      <c r="F857" t="e">
        <f>IF(B857&lt;206,INDEX(EfficiencyFunctions!$B$2:$B$206,B857+1),INDEX(EfficiencyFunctions!$B$2:$B$206,B857))</f>
        <v>#N/A</v>
      </c>
      <c r="G857">
        <f t="shared" si="26"/>
        <v>0</v>
      </c>
      <c r="H857">
        <f>IF(ISNUMBER((IF($B857&lt;206,INDEX(EfficiencyFunctions!C$2:C$206,$B857+1),INDEX(EfficiencyFunctions!C$2:C$206,$B857))-INDEX(EfficiencyFunctions!C$2:C$206,$B857))/($E857-$C857)*($A857-$C857)+INDEX(EfficiencyFunctions!C$2:C$206,$B857)),(IF($B857&lt;206,INDEX(EfficiencyFunctions!C$2:C$206,$B857+1),INDEX(EfficiencyFunctions!C$2:C$206,$B857))-INDEX(EfficiencyFunctions!C$2:C$206,$B857))/($E857-$C857)*($A857-$C857)+INDEX(EfficiencyFunctions!C$2:C$206,$B857),0)</f>
        <v>0</v>
      </c>
      <c r="I857">
        <f>IF(ISNUMBER((IF($B857&lt;206,INDEX(EfficiencyFunctions!D$2:D$206,$B857+1),INDEX(EfficiencyFunctions!D$2:D$206,$B857))-INDEX(EfficiencyFunctions!D$2:D$206,$B857))/($E857-$C857)*($A857-$C857)+INDEX(EfficiencyFunctions!D$2:D$206,$B857)),(IF($B857&lt;206,INDEX(EfficiencyFunctions!D$2:D$206,$B857+1),INDEX(EfficiencyFunctions!D$2:D$206,$B857))-INDEX(EfficiencyFunctions!D$2:D$206,$B857))/($E857-$C857)*($A857-$C857)+INDEX(EfficiencyFunctions!D$2:D$206,$B857),0)</f>
        <v>0</v>
      </c>
      <c r="J857">
        <f>IF(ISNUMBER((IF($B857&lt;206,INDEX(EfficiencyFunctions!E$2:E$206,$B857+1),INDEX(EfficiencyFunctions!E$2:E$206,$B857))-INDEX(EfficiencyFunctions!E$2:E$206,$B857))/($E857-$C857)*($A857-$C857)+INDEX(EfficiencyFunctions!E$2:E$206,$B857)),(IF($B857&lt;206,INDEX(EfficiencyFunctions!E$2:E$206,$B857+1),INDEX(EfficiencyFunctions!E$2:E$206,$B857))-INDEX(EfficiencyFunctions!E$2:E$206,$B857))/($E857-$C857)*($A857-$C857)+INDEX(EfficiencyFunctions!E$2:E$206,$B857),0)</f>
        <v>0</v>
      </c>
      <c r="K857">
        <f>IF(ISNUMBER((IF($B857&lt;206,INDEX(EfficiencyFunctions!F$2:F$206,$B857+1),INDEX(EfficiencyFunctions!F$2:F$206,$B857))-INDEX(EfficiencyFunctions!F$2:F$206,$B857))/($E857-$C857)*($A857-$C857)+INDEX(EfficiencyFunctions!F$2:F$206,$B857)),(IF($B857&lt;206,INDEX(EfficiencyFunctions!F$2:F$206,$B857+1),INDEX(EfficiencyFunctions!F$2:F$206,$B857))-INDEX(EfficiencyFunctions!F$2:F$206,$B857))/($E857-$C857)*($A857-$C857)+INDEX(EfficiencyFunctions!F$2:F$206,$B857),0)</f>
        <v>0</v>
      </c>
      <c r="L857">
        <f t="shared" si="27"/>
        <v>0</v>
      </c>
      <c r="M857">
        <f>IF(ISNUMBER(MainDisplay!I857),MainDisplay!I857*MainDisplay!$A$5/(683*SUMPRODUCT('Interpolated data'!G$3:G$1003,'Interpolated data'!L$3:L$1003,MainDisplay!I$3:I$1003)),0)</f>
        <v>0</v>
      </c>
    </row>
    <row r="858" spans="1:13" x14ac:dyDescent="0.25">
      <c r="A858" t="str">
        <f>IF(ISNUMBER(MainDisplay!G858),MainDisplay!G858,"")</f>
        <v/>
      </c>
      <c r="B858" t="e">
        <f>MATCH($A858,EfficiencyFunctions!$A$2:$A$206,1)</f>
        <v>#N/A</v>
      </c>
      <c r="C858" t="e">
        <f>INDEX(EfficiencyFunctions!$A$2:$A$206,B858)</f>
        <v>#N/A</v>
      </c>
      <c r="D858" t="e">
        <f>INDEX(EfficiencyFunctions!$B$2:$B$206,B858)</f>
        <v>#N/A</v>
      </c>
      <c r="E858" t="e">
        <f>IF(B858&lt;206,INDEX(EfficiencyFunctions!$A$2:$A$206,B858+1),1000000)</f>
        <v>#N/A</v>
      </c>
      <c r="F858" t="e">
        <f>IF(B858&lt;206,INDEX(EfficiencyFunctions!$B$2:$B$206,B858+1),INDEX(EfficiencyFunctions!$B$2:$B$206,B858))</f>
        <v>#N/A</v>
      </c>
      <c r="G858">
        <f t="shared" si="26"/>
        <v>0</v>
      </c>
      <c r="H858">
        <f>IF(ISNUMBER((IF($B858&lt;206,INDEX(EfficiencyFunctions!C$2:C$206,$B858+1),INDEX(EfficiencyFunctions!C$2:C$206,$B858))-INDEX(EfficiencyFunctions!C$2:C$206,$B858))/($E858-$C858)*($A858-$C858)+INDEX(EfficiencyFunctions!C$2:C$206,$B858)),(IF($B858&lt;206,INDEX(EfficiencyFunctions!C$2:C$206,$B858+1),INDEX(EfficiencyFunctions!C$2:C$206,$B858))-INDEX(EfficiencyFunctions!C$2:C$206,$B858))/($E858-$C858)*($A858-$C858)+INDEX(EfficiencyFunctions!C$2:C$206,$B858),0)</f>
        <v>0</v>
      </c>
      <c r="I858">
        <f>IF(ISNUMBER((IF($B858&lt;206,INDEX(EfficiencyFunctions!D$2:D$206,$B858+1),INDEX(EfficiencyFunctions!D$2:D$206,$B858))-INDEX(EfficiencyFunctions!D$2:D$206,$B858))/($E858-$C858)*($A858-$C858)+INDEX(EfficiencyFunctions!D$2:D$206,$B858)),(IF($B858&lt;206,INDEX(EfficiencyFunctions!D$2:D$206,$B858+1),INDEX(EfficiencyFunctions!D$2:D$206,$B858))-INDEX(EfficiencyFunctions!D$2:D$206,$B858))/($E858-$C858)*($A858-$C858)+INDEX(EfficiencyFunctions!D$2:D$206,$B858),0)</f>
        <v>0</v>
      </c>
      <c r="J858">
        <f>IF(ISNUMBER((IF($B858&lt;206,INDEX(EfficiencyFunctions!E$2:E$206,$B858+1),INDEX(EfficiencyFunctions!E$2:E$206,$B858))-INDEX(EfficiencyFunctions!E$2:E$206,$B858))/($E858-$C858)*($A858-$C858)+INDEX(EfficiencyFunctions!E$2:E$206,$B858)),(IF($B858&lt;206,INDEX(EfficiencyFunctions!E$2:E$206,$B858+1),INDEX(EfficiencyFunctions!E$2:E$206,$B858))-INDEX(EfficiencyFunctions!E$2:E$206,$B858))/($E858-$C858)*($A858-$C858)+INDEX(EfficiencyFunctions!E$2:E$206,$B858),0)</f>
        <v>0</v>
      </c>
      <c r="K858">
        <f>IF(ISNUMBER((IF($B858&lt;206,INDEX(EfficiencyFunctions!F$2:F$206,$B858+1),INDEX(EfficiencyFunctions!F$2:F$206,$B858))-INDEX(EfficiencyFunctions!F$2:F$206,$B858))/($E858-$C858)*($A858-$C858)+INDEX(EfficiencyFunctions!F$2:F$206,$B858)),(IF($B858&lt;206,INDEX(EfficiencyFunctions!F$2:F$206,$B858+1),INDEX(EfficiencyFunctions!F$2:F$206,$B858))-INDEX(EfficiencyFunctions!F$2:F$206,$B858))/($E858-$C858)*($A858-$C858)+INDEX(EfficiencyFunctions!F$2:F$206,$B858),0)</f>
        <v>0</v>
      </c>
      <c r="L858">
        <f t="shared" si="27"/>
        <v>0</v>
      </c>
      <c r="M858">
        <f>IF(ISNUMBER(MainDisplay!I858),MainDisplay!I858*MainDisplay!$A$5/(683*SUMPRODUCT('Interpolated data'!G$3:G$1003,'Interpolated data'!L$3:L$1003,MainDisplay!I$3:I$1003)),0)</f>
        <v>0</v>
      </c>
    </row>
    <row r="859" spans="1:13" x14ac:dyDescent="0.25">
      <c r="A859" t="str">
        <f>IF(ISNUMBER(MainDisplay!G859),MainDisplay!G859,"")</f>
        <v/>
      </c>
      <c r="B859" t="e">
        <f>MATCH($A859,EfficiencyFunctions!$A$2:$A$206,1)</f>
        <v>#N/A</v>
      </c>
      <c r="C859" t="e">
        <f>INDEX(EfficiencyFunctions!$A$2:$A$206,B859)</f>
        <v>#N/A</v>
      </c>
      <c r="D859" t="e">
        <f>INDEX(EfficiencyFunctions!$B$2:$B$206,B859)</f>
        <v>#N/A</v>
      </c>
      <c r="E859" t="e">
        <f>IF(B859&lt;206,INDEX(EfficiencyFunctions!$A$2:$A$206,B859+1),1000000)</f>
        <v>#N/A</v>
      </c>
      <c r="F859" t="e">
        <f>IF(B859&lt;206,INDEX(EfficiencyFunctions!$B$2:$B$206,B859+1),INDEX(EfficiencyFunctions!$B$2:$B$206,B859))</f>
        <v>#N/A</v>
      </c>
      <c r="G859">
        <f t="shared" si="26"/>
        <v>0</v>
      </c>
      <c r="H859">
        <f>IF(ISNUMBER((IF($B859&lt;206,INDEX(EfficiencyFunctions!C$2:C$206,$B859+1),INDEX(EfficiencyFunctions!C$2:C$206,$B859))-INDEX(EfficiencyFunctions!C$2:C$206,$B859))/($E859-$C859)*($A859-$C859)+INDEX(EfficiencyFunctions!C$2:C$206,$B859)),(IF($B859&lt;206,INDEX(EfficiencyFunctions!C$2:C$206,$B859+1),INDEX(EfficiencyFunctions!C$2:C$206,$B859))-INDEX(EfficiencyFunctions!C$2:C$206,$B859))/($E859-$C859)*($A859-$C859)+INDEX(EfficiencyFunctions!C$2:C$206,$B859),0)</f>
        <v>0</v>
      </c>
      <c r="I859">
        <f>IF(ISNUMBER((IF($B859&lt;206,INDEX(EfficiencyFunctions!D$2:D$206,$B859+1),INDEX(EfficiencyFunctions!D$2:D$206,$B859))-INDEX(EfficiencyFunctions!D$2:D$206,$B859))/($E859-$C859)*($A859-$C859)+INDEX(EfficiencyFunctions!D$2:D$206,$B859)),(IF($B859&lt;206,INDEX(EfficiencyFunctions!D$2:D$206,$B859+1),INDEX(EfficiencyFunctions!D$2:D$206,$B859))-INDEX(EfficiencyFunctions!D$2:D$206,$B859))/($E859-$C859)*($A859-$C859)+INDEX(EfficiencyFunctions!D$2:D$206,$B859),0)</f>
        <v>0</v>
      </c>
      <c r="J859">
        <f>IF(ISNUMBER((IF($B859&lt;206,INDEX(EfficiencyFunctions!E$2:E$206,$B859+1),INDEX(EfficiencyFunctions!E$2:E$206,$B859))-INDEX(EfficiencyFunctions!E$2:E$206,$B859))/($E859-$C859)*($A859-$C859)+INDEX(EfficiencyFunctions!E$2:E$206,$B859)),(IF($B859&lt;206,INDEX(EfficiencyFunctions!E$2:E$206,$B859+1),INDEX(EfficiencyFunctions!E$2:E$206,$B859))-INDEX(EfficiencyFunctions!E$2:E$206,$B859))/($E859-$C859)*($A859-$C859)+INDEX(EfficiencyFunctions!E$2:E$206,$B859),0)</f>
        <v>0</v>
      </c>
      <c r="K859">
        <f>IF(ISNUMBER((IF($B859&lt;206,INDEX(EfficiencyFunctions!F$2:F$206,$B859+1),INDEX(EfficiencyFunctions!F$2:F$206,$B859))-INDEX(EfficiencyFunctions!F$2:F$206,$B859))/($E859-$C859)*($A859-$C859)+INDEX(EfficiencyFunctions!F$2:F$206,$B859)),(IF($B859&lt;206,INDEX(EfficiencyFunctions!F$2:F$206,$B859+1),INDEX(EfficiencyFunctions!F$2:F$206,$B859))-INDEX(EfficiencyFunctions!F$2:F$206,$B859))/($E859-$C859)*($A859-$C859)+INDEX(EfficiencyFunctions!F$2:F$206,$B859),0)</f>
        <v>0</v>
      </c>
      <c r="L859">
        <f t="shared" si="27"/>
        <v>0</v>
      </c>
      <c r="M859">
        <f>IF(ISNUMBER(MainDisplay!I859),MainDisplay!I859*MainDisplay!$A$5/(683*SUMPRODUCT('Interpolated data'!G$3:G$1003,'Interpolated data'!L$3:L$1003,MainDisplay!I$3:I$1003)),0)</f>
        <v>0</v>
      </c>
    </row>
    <row r="860" spans="1:13" x14ac:dyDescent="0.25">
      <c r="A860" t="str">
        <f>IF(ISNUMBER(MainDisplay!G860),MainDisplay!G860,"")</f>
        <v/>
      </c>
      <c r="B860" t="e">
        <f>MATCH($A860,EfficiencyFunctions!$A$2:$A$206,1)</f>
        <v>#N/A</v>
      </c>
      <c r="C860" t="e">
        <f>INDEX(EfficiencyFunctions!$A$2:$A$206,B860)</f>
        <v>#N/A</v>
      </c>
      <c r="D860" t="e">
        <f>INDEX(EfficiencyFunctions!$B$2:$B$206,B860)</f>
        <v>#N/A</v>
      </c>
      <c r="E860" t="e">
        <f>IF(B860&lt;206,INDEX(EfficiencyFunctions!$A$2:$A$206,B860+1),1000000)</f>
        <v>#N/A</v>
      </c>
      <c r="F860" t="e">
        <f>IF(B860&lt;206,INDEX(EfficiencyFunctions!$B$2:$B$206,B860+1),INDEX(EfficiencyFunctions!$B$2:$B$206,B860))</f>
        <v>#N/A</v>
      </c>
      <c r="G860">
        <f t="shared" si="26"/>
        <v>0</v>
      </c>
      <c r="H860">
        <f>IF(ISNUMBER((IF($B860&lt;206,INDEX(EfficiencyFunctions!C$2:C$206,$B860+1),INDEX(EfficiencyFunctions!C$2:C$206,$B860))-INDEX(EfficiencyFunctions!C$2:C$206,$B860))/($E860-$C860)*($A860-$C860)+INDEX(EfficiencyFunctions!C$2:C$206,$B860)),(IF($B860&lt;206,INDEX(EfficiencyFunctions!C$2:C$206,$B860+1),INDEX(EfficiencyFunctions!C$2:C$206,$B860))-INDEX(EfficiencyFunctions!C$2:C$206,$B860))/($E860-$C860)*($A860-$C860)+INDEX(EfficiencyFunctions!C$2:C$206,$B860),0)</f>
        <v>0</v>
      </c>
      <c r="I860">
        <f>IF(ISNUMBER((IF($B860&lt;206,INDEX(EfficiencyFunctions!D$2:D$206,$B860+1),INDEX(EfficiencyFunctions!D$2:D$206,$B860))-INDEX(EfficiencyFunctions!D$2:D$206,$B860))/($E860-$C860)*($A860-$C860)+INDEX(EfficiencyFunctions!D$2:D$206,$B860)),(IF($B860&lt;206,INDEX(EfficiencyFunctions!D$2:D$206,$B860+1),INDEX(EfficiencyFunctions!D$2:D$206,$B860))-INDEX(EfficiencyFunctions!D$2:D$206,$B860))/($E860-$C860)*($A860-$C860)+INDEX(EfficiencyFunctions!D$2:D$206,$B860),0)</f>
        <v>0</v>
      </c>
      <c r="J860">
        <f>IF(ISNUMBER((IF($B860&lt;206,INDEX(EfficiencyFunctions!E$2:E$206,$B860+1),INDEX(EfficiencyFunctions!E$2:E$206,$B860))-INDEX(EfficiencyFunctions!E$2:E$206,$B860))/($E860-$C860)*($A860-$C860)+INDEX(EfficiencyFunctions!E$2:E$206,$B860)),(IF($B860&lt;206,INDEX(EfficiencyFunctions!E$2:E$206,$B860+1),INDEX(EfficiencyFunctions!E$2:E$206,$B860))-INDEX(EfficiencyFunctions!E$2:E$206,$B860))/($E860-$C860)*($A860-$C860)+INDEX(EfficiencyFunctions!E$2:E$206,$B860),0)</f>
        <v>0</v>
      </c>
      <c r="K860">
        <f>IF(ISNUMBER((IF($B860&lt;206,INDEX(EfficiencyFunctions!F$2:F$206,$B860+1),INDEX(EfficiencyFunctions!F$2:F$206,$B860))-INDEX(EfficiencyFunctions!F$2:F$206,$B860))/($E860-$C860)*($A860-$C860)+INDEX(EfficiencyFunctions!F$2:F$206,$B860)),(IF($B860&lt;206,INDEX(EfficiencyFunctions!F$2:F$206,$B860+1),INDEX(EfficiencyFunctions!F$2:F$206,$B860))-INDEX(EfficiencyFunctions!F$2:F$206,$B860))/($E860-$C860)*($A860-$C860)+INDEX(EfficiencyFunctions!F$2:F$206,$B860),0)</f>
        <v>0</v>
      </c>
      <c r="L860">
        <f t="shared" si="27"/>
        <v>0</v>
      </c>
      <c r="M860">
        <f>IF(ISNUMBER(MainDisplay!I860),MainDisplay!I860*MainDisplay!$A$5/(683*SUMPRODUCT('Interpolated data'!G$3:G$1003,'Interpolated data'!L$3:L$1003,MainDisplay!I$3:I$1003)),0)</f>
        <v>0</v>
      </c>
    </row>
    <row r="861" spans="1:13" x14ac:dyDescent="0.25">
      <c r="A861" t="str">
        <f>IF(ISNUMBER(MainDisplay!G861),MainDisplay!G861,"")</f>
        <v/>
      </c>
      <c r="B861" t="e">
        <f>MATCH($A861,EfficiencyFunctions!$A$2:$A$206,1)</f>
        <v>#N/A</v>
      </c>
      <c r="C861" t="e">
        <f>INDEX(EfficiencyFunctions!$A$2:$A$206,B861)</f>
        <v>#N/A</v>
      </c>
      <c r="D861" t="e">
        <f>INDEX(EfficiencyFunctions!$B$2:$B$206,B861)</f>
        <v>#N/A</v>
      </c>
      <c r="E861" t="e">
        <f>IF(B861&lt;206,INDEX(EfficiencyFunctions!$A$2:$A$206,B861+1),1000000)</f>
        <v>#N/A</v>
      </c>
      <c r="F861" t="e">
        <f>IF(B861&lt;206,INDEX(EfficiencyFunctions!$B$2:$B$206,B861+1),INDEX(EfficiencyFunctions!$B$2:$B$206,B861))</f>
        <v>#N/A</v>
      </c>
      <c r="G861">
        <f t="shared" si="26"/>
        <v>0</v>
      </c>
      <c r="H861">
        <f>IF(ISNUMBER((IF($B861&lt;206,INDEX(EfficiencyFunctions!C$2:C$206,$B861+1),INDEX(EfficiencyFunctions!C$2:C$206,$B861))-INDEX(EfficiencyFunctions!C$2:C$206,$B861))/($E861-$C861)*($A861-$C861)+INDEX(EfficiencyFunctions!C$2:C$206,$B861)),(IF($B861&lt;206,INDEX(EfficiencyFunctions!C$2:C$206,$B861+1),INDEX(EfficiencyFunctions!C$2:C$206,$B861))-INDEX(EfficiencyFunctions!C$2:C$206,$B861))/($E861-$C861)*($A861-$C861)+INDEX(EfficiencyFunctions!C$2:C$206,$B861),0)</f>
        <v>0</v>
      </c>
      <c r="I861">
        <f>IF(ISNUMBER((IF($B861&lt;206,INDEX(EfficiencyFunctions!D$2:D$206,$B861+1),INDEX(EfficiencyFunctions!D$2:D$206,$B861))-INDEX(EfficiencyFunctions!D$2:D$206,$B861))/($E861-$C861)*($A861-$C861)+INDEX(EfficiencyFunctions!D$2:D$206,$B861)),(IF($B861&lt;206,INDEX(EfficiencyFunctions!D$2:D$206,$B861+1),INDEX(EfficiencyFunctions!D$2:D$206,$B861))-INDEX(EfficiencyFunctions!D$2:D$206,$B861))/($E861-$C861)*($A861-$C861)+INDEX(EfficiencyFunctions!D$2:D$206,$B861),0)</f>
        <v>0</v>
      </c>
      <c r="J861">
        <f>IF(ISNUMBER((IF($B861&lt;206,INDEX(EfficiencyFunctions!E$2:E$206,$B861+1),INDEX(EfficiencyFunctions!E$2:E$206,$B861))-INDEX(EfficiencyFunctions!E$2:E$206,$B861))/($E861-$C861)*($A861-$C861)+INDEX(EfficiencyFunctions!E$2:E$206,$B861)),(IF($B861&lt;206,INDEX(EfficiencyFunctions!E$2:E$206,$B861+1),INDEX(EfficiencyFunctions!E$2:E$206,$B861))-INDEX(EfficiencyFunctions!E$2:E$206,$B861))/($E861-$C861)*($A861-$C861)+INDEX(EfficiencyFunctions!E$2:E$206,$B861),0)</f>
        <v>0</v>
      </c>
      <c r="K861">
        <f>IF(ISNUMBER((IF($B861&lt;206,INDEX(EfficiencyFunctions!F$2:F$206,$B861+1),INDEX(EfficiencyFunctions!F$2:F$206,$B861))-INDEX(EfficiencyFunctions!F$2:F$206,$B861))/($E861-$C861)*($A861-$C861)+INDEX(EfficiencyFunctions!F$2:F$206,$B861)),(IF($B861&lt;206,INDEX(EfficiencyFunctions!F$2:F$206,$B861+1),INDEX(EfficiencyFunctions!F$2:F$206,$B861))-INDEX(EfficiencyFunctions!F$2:F$206,$B861))/($E861-$C861)*($A861-$C861)+INDEX(EfficiencyFunctions!F$2:F$206,$B861),0)</f>
        <v>0</v>
      </c>
      <c r="L861">
        <f t="shared" si="27"/>
        <v>0</v>
      </c>
      <c r="M861">
        <f>IF(ISNUMBER(MainDisplay!I861),MainDisplay!I861*MainDisplay!$A$5/(683*SUMPRODUCT('Interpolated data'!G$3:G$1003,'Interpolated data'!L$3:L$1003,MainDisplay!I$3:I$1003)),0)</f>
        <v>0</v>
      </c>
    </row>
    <row r="862" spans="1:13" x14ac:dyDescent="0.25">
      <c r="A862" t="str">
        <f>IF(ISNUMBER(MainDisplay!G862),MainDisplay!G862,"")</f>
        <v/>
      </c>
      <c r="B862" t="e">
        <f>MATCH($A862,EfficiencyFunctions!$A$2:$A$206,1)</f>
        <v>#N/A</v>
      </c>
      <c r="C862" t="e">
        <f>INDEX(EfficiencyFunctions!$A$2:$A$206,B862)</f>
        <v>#N/A</v>
      </c>
      <c r="D862" t="e">
        <f>INDEX(EfficiencyFunctions!$B$2:$B$206,B862)</f>
        <v>#N/A</v>
      </c>
      <c r="E862" t="e">
        <f>IF(B862&lt;206,INDEX(EfficiencyFunctions!$A$2:$A$206,B862+1),1000000)</f>
        <v>#N/A</v>
      </c>
      <c r="F862" t="e">
        <f>IF(B862&lt;206,INDEX(EfficiencyFunctions!$B$2:$B$206,B862+1),INDEX(EfficiencyFunctions!$B$2:$B$206,B862))</f>
        <v>#N/A</v>
      </c>
      <c r="G862">
        <f t="shared" si="26"/>
        <v>0</v>
      </c>
      <c r="H862">
        <f>IF(ISNUMBER((IF($B862&lt;206,INDEX(EfficiencyFunctions!C$2:C$206,$B862+1),INDEX(EfficiencyFunctions!C$2:C$206,$B862))-INDEX(EfficiencyFunctions!C$2:C$206,$B862))/($E862-$C862)*($A862-$C862)+INDEX(EfficiencyFunctions!C$2:C$206,$B862)),(IF($B862&lt;206,INDEX(EfficiencyFunctions!C$2:C$206,$B862+1),INDEX(EfficiencyFunctions!C$2:C$206,$B862))-INDEX(EfficiencyFunctions!C$2:C$206,$B862))/($E862-$C862)*($A862-$C862)+INDEX(EfficiencyFunctions!C$2:C$206,$B862),0)</f>
        <v>0</v>
      </c>
      <c r="I862">
        <f>IF(ISNUMBER((IF($B862&lt;206,INDEX(EfficiencyFunctions!D$2:D$206,$B862+1),INDEX(EfficiencyFunctions!D$2:D$206,$B862))-INDEX(EfficiencyFunctions!D$2:D$206,$B862))/($E862-$C862)*($A862-$C862)+INDEX(EfficiencyFunctions!D$2:D$206,$B862)),(IF($B862&lt;206,INDEX(EfficiencyFunctions!D$2:D$206,$B862+1),INDEX(EfficiencyFunctions!D$2:D$206,$B862))-INDEX(EfficiencyFunctions!D$2:D$206,$B862))/($E862-$C862)*($A862-$C862)+INDEX(EfficiencyFunctions!D$2:D$206,$B862),0)</f>
        <v>0</v>
      </c>
      <c r="J862">
        <f>IF(ISNUMBER((IF($B862&lt;206,INDEX(EfficiencyFunctions!E$2:E$206,$B862+1),INDEX(EfficiencyFunctions!E$2:E$206,$B862))-INDEX(EfficiencyFunctions!E$2:E$206,$B862))/($E862-$C862)*($A862-$C862)+INDEX(EfficiencyFunctions!E$2:E$206,$B862)),(IF($B862&lt;206,INDEX(EfficiencyFunctions!E$2:E$206,$B862+1),INDEX(EfficiencyFunctions!E$2:E$206,$B862))-INDEX(EfficiencyFunctions!E$2:E$206,$B862))/($E862-$C862)*($A862-$C862)+INDEX(EfficiencyFunctions!E$2:E$206,$B862),0)</f>
        <v>0</v>
      </c>
      <c r="K862">
        <f>IF(ISNUMBER((IF($B862&lt;206,INDEX(EfficiencyFunctions!F$2:F$206,$B862+1),INDEX(EfficiencyFunctions!F$2:F$206,$B862))-INDEX(EfficiencyFunctions!F$2:F$206,$B862))/($E862-$C862)*($A862-$C862)+INDEX(EfficiencyFunctions!F$2:F$206,$B862)),(IF($B862&lt;206,INDEX(EfficiencyFunctions!F$2:F$206,$B862+1),INDEX(EfficiencyFunctions!F$2:F$206,$B862))-INDEX(EfficiencyFunctions!F$2:F$206,$B862))/($E862-$C862)*($A862-$C862)+INDEX(EfficiencyFunctions!F$2:F$206,$B862),0)</f>
        <v>0</v>
      </c>
      <c r="L862">
        <f t="shared" si="27"/>
        <v>0</v>
      </c>
      <c r="M862">
        <f>IF(ISNUMBER(MainDisplay!I862),MainDisplay!I862*MainDisplay!$A$5/(683*SUMPRODUCT('Interpolated data'!G$3:G$1003,'Interpolated data'!L$3:L$1003,MainDisplay!I$3:I$1003)),0)</f>
        <v>0</v>
      </c>
    </row>
    <row r="863" spans="1:13" x14ac:dyDescent="0.25">
      <c r="A863" t="str">
        <f>IF(ISNUMBER(MainDisplay!G863),MainDisplay!G863,"")</f>
        <v/>
      </c>
      <c r="B863" t="e">
        <f>MATCH($A863,EfficiencyFunctions!$A$2:$A$206,1)</f>
        <v>#N/A</v>
      </c>
      <c r="C863" t="e">
        <f>INDEX(EfficiencyFunctions!$A$2:$A$206,B863)</f>
        <v>#N/A</v>
      </c>
      <c r="D863" t="e">
        <f>INDEX(EfficiencyFunctions!$B$2:$B$206,B863)</f>
        <v>#N/A</v>
      </c>
      <c r="E863" t="e">
        <f>IF(B863&lt;206,INDEX(EfficiencyFunctions!$A$2:$A$206,B863+1),1000000)</f>
        <v>#N/A</v>
      </c>
      <c r="F863" t="e">
        <f>IF(B863&lt;206,INDEX(EfficiencyFunctions!$B$2:$B$206,B863+1),INDEX(EfficiencyFunctions!$B$2:$B$206,B863))</f>
        <v>#N/A</v>
      </c>
      <c r="G863">
        <f t="shared" si="26"/>
        <v>0</v>
      </c>
      <c r="H863">
        <f>IF(ISNUMBER((IF($B863&lt;206,INDEX(EfficiencyFunctions!C$2:C$206,$B863+1),INDEX(EfficiencyFunctions!C$2:C$206,$B863))-INDEX(EfficiencyFunctions!C$2:C$206,$B863))/($E863-$C863)*($A863-$C863)+INDEX(EfficiencyFunctions!C$2:C$206,$B863)),(IF($B863&lt;206,INDEX(EfficiencyFunctions!C$2:C$206,$B863+1),INDEX(EfficiencyFunctions!C$2:C$206,$B863))-INDEX(EfficiencyFunctions!C$2:C$206,$B863))/($E863-$C863)*($A863-$C863)+INDEX(EfficiencyFunctions!C$2:C$206,$B863),0)</f>
        <v>0</v>
      </c>
      <c r="I863">
        <f>IF(ISNUMBER((IF($B863&lt;206,INDEX(EfficiencyFunctions!D$2:D$206,$B863+1),INDEX(EfficiencyFunctions!D$2:D$206,$B863))-INDEX(EfficiencyFunctions!D$2:D$206,$B863))/($E863-$C863)*($A863-$C863)+INDEX(EfficiencyFunctions!D$2:D$206,$B863)),(IF($B863&lt;206,INDEX(EfficiencyFunctions!D$2:D$206,$B863+1),INDEX(EfficiencyFunctions!D$2:D$206,$B863))-INDEX(EfficiencyFunctions!D$2:D$206,$B863))/($E863-$C863)*($A863-$C863)+INDEX(EfficiencyFunctions!D$2:D$206,$B863),0)</f>
        <v>0</v>
      </c>
      <c r="J863">
        <f>IF(ISNUMBER((IF($B863&lt;206,INDEX(EfficiencyFunctions!E$2:E$206,$B863+1),INDEX(EfficiencyFunctions!E$2:E$206,$B863))-INDEX(EfficiencyFunctions!E$2:E$206,$B863))/($E863-$C863)*($A863-$C863)+INDEX(EfficiencyFunctions!E$2:E$206,$B863)),(IF($B863&lt;206,INDEX(EfficiencyFunctions!E$2:E$206,$B863+1),INDEX(EfficiencyFunctions!E$2:E$206,$B863))-INDEX(EfficiencyFunctions!E$2:E$206,$B863))/($E863-$C863)*($A863-$C863)+INDEX(EfficiencyFunctions!E$2:E$206,$B863),0)</f>
        <v>0</v>
      </c>
      <c r="K863">
        <f>IF(ISNUMBER((IF($B863&lt;206,INDEX(EfficiencyFunctions!F$2:F$206,$B863+1),INDEX(EfficiencyFunctions!F$2:F$206,$B863))-INDEX(EfficiencyFunctions!F$2:F$206,$B863))/($E863-$C863)*($A863-$C863)+INDEX(EfficiencyFunctions!F$2:F$206,$B863)),(IF($B863&lt;206,INDEX(EfficiencyFunctions!F$2:F$206,$B863+1),INDEX(EfficiencyFunctions!F$2:F$206,$B863))-INDEX(EfficiencyFunctions!F$2:F$206,$B863))/($E863-$C863)*($A863-$C863)+INDEX(EfficiencyFunctions!F$2:F$206,$B863),0)</f>
        <v>0</v>
      </c>
      <c r="L863">
        <f t="shared" si="27"/>
        <v>0</v>
      </c>
      <c r="M863">
        <f>IF(ISNUMBER(MainDisplay!I863),MainDisplay!I863*MainDisplay!$A$5/(683*SUMPRODUCT('Interpolated data'!G$3:G$1003,'Interpolated data'!L$3:L$1003,MainDisplay!I$3:I$1003)),0)</f>
        <v>0</v>
      </c>
    </row>
    <row r="864" spans="1:13" x14ac:dyDescent="0.25">
      <c r="A864" t="str">
        <f>IF(ISNUMBER(MainDisplay!G864),MainDisplay!G864,"")</f>
        <v/>
      </c>
      <c r="B864" t="e">
        <f>MATCH($A864,EfficiencyFunctions!$A$2:$A$206,1)</f>
        <v>#N/A</v>
      </c>
      <c r="C864" t="e">
        <f>INDEX(EfficiencyFunctions!$A$2:$A$206,B864)</f>
        <v>#N/A</v>
      </c>
      <c r="D864" t="e">
        <f>INDEX(EfficiencyFunctions!$B$2:$B$206,B864)</f>
        <v>#N/A</v>
      </c>
      <c r="E864" t="e">
        <f>IF(B864&lt;206,INDEX(EfficiencyFunctions!$A$2:$A$206,B864+1),1000000)</f>
        <v>#N/A</v>
      </c>
      <c r="F864" t="e">
        <f>IF(B864&lt;206,INDEX(EfficiencyFunctions!$B$2:$B$206,B864+1),INDEX(EfficiencyFunctions!$B$2:$B$206,B864))</f>
        <v>#N/A</v>
      </c>
      <c r="G864">
        <f t="shared" si="26"/>
        <v>0</v>
      </c>
      <c r="H864">
        <f>IF(ISNUMBER((IF($B864&lt;206,INDEX(EfficiencyFunctions!C$2:C$206,$B864+1),INDEX(EfficiencyFunctions!C$2:C$206,$B864))-INDEX(EfficiencyFunctions!C$2:C$206,$B864))/($E864-$C864)*($A864-$C864)+INDEX(EfficiencyFunctions!C$2:C$206,$B864)),(IF($B864&lt;206,INDEX(EfficiencyFunctions!C$2:C$206,$B864+1),INDEX(EfficiencyFunctions!C$2:C$206,$B864))-INDEX(EfficiencyFunctions!C$2:C$206,$B864))/($E864-$C864)*($A864-$C864)+INDEX(EfficiencyFunctions!C$2:C$206,$B864),0)</f>
        <v>0</v>
      </c>
      <c r="I864">
        <f>IF(ISNUMBER((IF($B864&lt;206,INDEX(EfficiencyFunctions!D$2:D$206,$B864+1),INDEX(EfficiencyFunctions!D$2:D$206,$B864))-INDEX(EfficiencyFunctions!D$2:D$206,$B864))/($E864-$C864)*($A864-$C864)+INDEX(EfficiencyFunctions!D$2:D$206,$B864)),(IF($B864&lt;206,INDEX(EfficiencyFunctions!D$2:D$206,$B864+1),INDEX(EfficiencyFunctions!D$2:D$206,$B864))-INDEX(EfficiencyFunctions!D$2:D$206,$B864))/($E864-$C864)*($A864-$C864)+INDEX(EfficiencyFunctions!D$2:D$206,$B864),0)</f>
        <v>0</v>
      </c>
      <c r="J864">
        <f>IF(ISNUMBER((IF($B864&lt;206,INDEX(EfficiencyFunctions!E$2:E$206,$B864+1),INDEX(EfficiencyFunctions!E$2:E$206,$B864))-INDEX(EfficiencyFunctions!E$2:E$206,$B864))/($E864-$C864)*($A864-$C864)+INDEX(EfficiencyFunctions!E$2:E$206,$B864)),(IF($B864&lt;206,INDEX(EfficiencyFunctions!E$2:E$206,$B864+1),INDEX(EfficiencyFunctions!E$2:E$206,$B864))-INDEX(EfficiencyFunctions!E$2:E$206,$B864))/($E864-$C864)*($A864-$C864)+INDEX(EfficiencyFunctions!E$2:E$206,$B864),0)</f>
        <v>0</v>
      </c>
      <c r="K864">
        <f>IF(ISNUMBER((IF($B864&lt;206,INDEX(EfficiencyFunctions!F$2:F$206,$B864+1),INDEX(EfficiencyFunctions!F$2:F$206,$B864))-INDEX(EfficiencyFunctions!F$2:F$206,$B864))/($E864-$C864)*($A864-$C864)+INDEX(EfficiencyFunctions!F$2:F$206,$B864)),(IF($B864&lt;206,INDEX(EfficiencyFunctions!F$2:F$206,$B864+1),INDEX(EfficiencyFunctions!F$2:F$206,$B864))-INDEX(EfficiencyFunctions!F$2:F$206,$B864))/($E864-$C864)*($A864-$C864)+INDEX(EfficiencyFunctions!F$2:F$206,$B864),0)</f>
        <v>0</v>
      </c>
      <c r="L864">
        <f t="shared" si="27"/>
        <v>0</v>
      </c>
      <c r="M864">
        <f>IF(ISNUMBER(MainDisplay!I864),MainDisplay!I864*MainDisplay!$A$5/(683*SUMPRODUCT('Interpolated data'!G$3:G$1003,'Interpolated data'!L$3:L$1003,MainDisplay!I$3:I$1003)),0)</f>
        <v>0</v>
      </c>
    </row>
    <row r="865" spans="1:13" x14ac:dyDescent="0.25">
      <c r="A865" t="str">
        <f>IF(ISNUMBER(MainDisplay!G865),MainDisplay!G865,"")</f>
        <v/>
      </c>
      <c r="B865" t="e">
        <f>MATCH($A865,EfficiencyFunctions!$A$2:$A$206,1)</f>
        <v>#N/A</v>
      </c>
      <c r="C865" t="e">
        <f>INDEX(EfficiencyFunctions!$A$2:$A$206,B865)</f>
        <v>#N/A</v>
      </c>
      <c r="D865" t="e">
        <f>INDEX(EfficiencyFunctions!$B$2:$B$206,B865)</f>
        <v>#N/A</v>
      </c>
      <c r="E865" t="e">
        <f>IF(B865&lt;206,INDEX(EfficiencyFunctions!$A$2:$A$206,B865+1),1000000)</f>
        <v>#N/A</v>
      </c>
      <c r="F865" t="e">
        <f>IF(B865&lt;206,INDEX(EfficiencyFunctions!$B$2:$B$206,B865+1),INDEX(EfficiencyFunctions!$B$2:$B$206,B865))</f>
        <v>#N/A</v>
      </c>
      <c r="G865">
        <f t="shared" si="26"/>
        <v>0</v>
      </c>
      <c r="H865">
        <f>IF(ISNUMBER((IF($B865&lt;206,INDEX(EfficiencyFunctions!C$2:C$206,$B865+1),INDEX(EfficiencyFunctions!C$2:C$206,$B865))-INDEX(EfficiencyFunctions!C$2:C$206,$B865))/($E865-$C865)*($A865-$C865)+INDEX(EfficiencyFunctions!C$2:C$206,$B865)),(IF($B865&lt;206,INDEX(EfficiencyFunctions!C$2:C$206,$B865+1),INDEX(EfficiencyFunctions!C$2:C$206,$B865))-INDEX(EfficiencyFunctions!C$2:C$206,$B865))/($E865-$C865)*($A865-$C865)+INDEX(EfficiencyFunctions!C$2:C$206,$B865),0)</f>
        <v>0</v>
      </c>
      <c r="I865">
        <f>IF(ISNUMBER((IF($B865&lt;206,INDEX(EfficiencyFunctions!D$2:D$206,$B865+1),INDEX(EfficiencyFunctions!D$2:D$206,$B865))-INDEX(EfficiencyFunctions!D$2:D$206,$B865))/($E865-$C865)*($A865-$C865)+INDEX(EfficiencyFunctions!D$2:D$206,$B865)),(IF($B865&lt;206,INDEX(EfficiencyFunctions!D$2:D$206,$B865+1),INDEX(EfficiencyFunctions!D$2:D$206,$B865))-INDEX(EfficiencyFunctions!D$2:D$206,$B865))/($E865-$C865)*($A865-$C865)+INDEX(EfficiencyFunctions!D$2:D$206,$B865),0)</f>
        <v>0</v>
      </c>
      <c r="J865">
        <f>IF(ISNUMBER((IF($B865&lt;206,INDEX(EfficiencyFunctions!E$2:E$206,$B865+1),INDEX(EfficiencyFunctions!E$2:E$206,$B865))-INDEX(EfficiencyFunctions!E$2:E$206,$B865))/($E865-$C865)*($A865-$C865)+INDEX(EfficiencyFunctions!E$2:E$206,$B865)),(IF($B865&lt;206,INDEX(EfficiencyFunctions!E$2:E$206,$B865+1),INDEX(EfficiencyFunctions!E$2:E$206,$B865))-INDEX(EfficiencyFunctions!E$2:E$206,$B865))/($E865-$C865)*($A865-$C865)+INDEX(EfficiencyFunctions!E$2:E$206,$B865),0)</f>
        <v>0</v>
      </c>
      <c r="K865">
        <f>IF(ISNUMBER((IF($B865&lt;206,INDEX(EfficiencyFunctions!F$2:F$206,$B865+1),INDEX(EfficiencyFunctions!F$2:F$206,$B865))-INDEX(EfficiencyFunctions!F$2:F$206,$B865))/($E865-$C865)*($A865-$C865)+INDEX(EfficiencyFunctions!F$2:F$206,$B865)),(IF($B865&lt;206,INDEX(EfficiencyFunctions!F$2:F$206,$B865+1),INDEX(EfficiencyFunctions!F$2:F$206,$B865))-INDEX(EfficiencyFunctions!F$2:F$206,$B865))/($E865-$C865)*($A865-$C865)+INDEX(EfficiencyFunctions!F$2:F$206,$B865),0)</f>
        <v>0</v>
      </c>
      <c r="L865">
        <f t="shared" si="27"/>
        <v>0</v>
      </c>
      <c r="M865">
        <f>IF(ISNUMBER(MainDisplay!I865),MainDisplay!I865*MainDisplay!$A$5/(683*SUMPRODUCT('Interpolated data'!G$3:G$1003,'Interpolated data'!L$3:L$1003,MainDisplay!I$3:I$1003)),0)</f>
        <v>0</v>
      </c>
    </row>
    <row r="866" spans="1:13" x14ac:dyDescent="0.25">
      <c r="A866" t="str">
        <f>IF(ISNUMBER(MainDisplay!G866),MainDisplay!G866,"")</f>
        <v/>
      </c>
      <c r="B866" t="e">
        <f>MATCH($A866,EfficiencyFunctions!$A$2:$A$206,1)</f>
        <v>#N/A</v>
      </c>
      <c r="C866" t="e">
        <f>INDEX(EfficiencyFunctions!$A$2:$A$206,B866)</f>
        <v>#N/A</v>
      </c>
      <c r="D866" t="e">
        <f>INDEX(EfficiencyFunctions!$B$2:$B$206,B866)</f>
        <v>#N/A</v>
      </c>
      <c r="E866" t="e">
        <f>IF(B866&lt;206,INDEX(EfficiencyFunctions!$A$2:$A$206,B866+1),1000000)</f>
        <v>#N/A</v>
      </c>
      <c r="F866" t="e">
        <f>IF(B866&lt;206,INDEX(EfficiencyFunctions!$B$2:$B$206,B866+1),INDEX(EfficiencyFunctions!$B$2:$B$206,B866))</f>
        <v>#N/A</v>
      </c>
      <c r="G866">
        <f t="shared" si="26"/>
        <v>0</v>
      </c>
      <c r="H866">
        <f>IF(ISNUMBER((IF($B866&lt;206,INDEX(EfficiencyFunctions!C$2:C$206,$B866+1),INDEX(EfficiencyFunctions!C$2:C$206,$B866))-INDEX(EfficiencyFunctions!C$2:C$206,$B866))/($E866-$C866)*($A866-$C866)+INDEX(EfficiencyFunctions!C$2:C$206,$B866)),(IF($B866&lt;206,INDEX(EfficiencyFunctions!C$2:C$206,$B866+1),INDEX(EfficiencyFunctions!C$2:C$206,$B866))-INDEX(EfficiencyFunctions!C$2:C$206,$B866))/($E866-$C866)*($A866-$C866)+INDEX(EfficiencyFunctions!C$2:C$206,$B866),0)</f>
        <v>0</v>
      </c>
      <c r="I866">
        <f>IF(ISNUMBER((IF($B866&lt;206,INDEX(EfficiencyFunctions!D$2:D$206,$B866+1),INDEX(EfficiencyFunctions!D$2:D$206,$B866))-INDEX(EfficiencyFunctions!D$2:D$206,$B866))/($E866-$C866)*($A866-$C866)+INDEX(EfficiencyFunctions!D$2:D$206,$B866)),(IF($B866&lt;206,INDEX(EfficiencyFunctions!D$2:D$206,$B866+1),INDEX(EfficiencyFunctions!D$2:D$206,$B866))-INDEX(EfficiencyFunctions!D$2:D$206,$B866))/($E866-$C866)*($A866-$C866)+INDEX(EfficiencyFunctions!D$2:D$206,$B866),0)</f>
        <v>0</v>
      </c>
      <c r="J866">
        <f>IF(ISNUMBER((IF($B866&lt;206,INDEX(EfficiencyFunctions!E$2:E$206,$B866+1),INDEX(EfficiencyFunctions!E$2:E$206,$B866))-INDEX(EfficiencyFunctions!E$2:E$206,$B866))/($E866-$C866)*($A866-$C866)+INDEX(EfficiencyFunctions!E$2:E$206,$B866)),(IF($B866&lt;206,INDEX(EfficiencyFunctions!E$2:E$206,$B866+1),INDEX(EfficiencyFunctions!E$2:E$206,$B866))-INDEX(EfficiencyFunctions!E$2:E$206,$B866))/($E866-$C866)*($A866-$C866)+INDEX(EfficiencyFunctions!E$2:E$206,$B866),0)</f>
        <v>0</v>
      </c>
      <c r="K866">
        <f>IF(ISNUMBER((IF($B866&lt;206,INDEX(EfficiencyFunctions!F$2:F$206,$B866+1),INDEX(EfficiencyFunctions!F$2:F$206,$B866))-INDEX(EfficiencyFunctions!F$2:F$206,$B866))/($E866-$C866)*($A866-$C866)+INDEX(EfficiencyFunctions!F$2:F$206,$B866)),(IF($B866&lt;206,INDEX(EfficiencyFunctions!F$2:F$206,$B866+1),INDEX(EfficiencyFunctions!F$2:F$206,$B866))-INDEX(EfficiencyFunctions!F$2:F$206,$B866))/($E866-$C866)*($A866-$C866)+INDEX(EfficiencyFunctions!F$2:F$206,$B866),0)</f>
        <v>0</v>
      </c>
      <c r="L866">
        <f t="shared" si="27"/>
        <v>0</v>
      </c>
      <c r="M866">
        <f>IF(ISNUMBER(MainDisplay!I866),MainDisplay!I866*MainDisplay!$A$5/(683*SUMPRODUCT('Interpolated data'!G$3:G$1003,'Interpolated data'!L$3:L$1003,MainDisplay!I$3:I$1003)),0)</f>
        <v>0</v>
      </c>
    </row>
    <row r="867" spans="1:13" x14ac:dyDescent="0.25">
      <c r="A867" t="str">
        <f>IF(ISNUMBER(MainDisplay!G867),MainDisplay!G867,"")</f>
        <v/>
      </c>
      <c r="B867" t="e">
        <f>MATCH($A867,EfficiencyFunctions!$A$2:$A$206,1)</f>
        <v>#N/A</v>
      </c>
      <c r="C867" t="e">
        <f>INDEX(EfficiencyFunctions!$A$2:$A$206,B867)</f>
        <v>#N/A</v>
      </c>
      <c r="D867" t="e">
        <f>INDEX(EfficiencyFunctions!$B$2:$B$206,B867)</f>
        <v>#N/A</v>
      </c>
      <c r="E867" t="e">
        <f>IF(B867&lt;206,INDEX(EfficiencyFunctions!$A$2:$A$206,B867+1),1000000)</f>
        <v>#N/A</v>
      </c>
      <c r="F867" t="e">
        <f>IF(B867&lt;206,INDEX(EfficiencyFunctions!$B$2:$B$206,B867+1),INDEX(EfficiencyFunctions!$B$2:$B$206,B867))</f>
        <v>#N/A</v>
      </c>
      <c r="G867">
        <f t="shared" si="26"/>
        <v>0</v>
      </c>
      <c r="H867">
        <f>IF(ISNUMBER((IF($B867&lt;206,INDEX(EfficiencyFunctions!C$2:C$206,$B867+1),INDEX(EfficiencyFunctions!C$2:C$206,$B867))-INDEX(EfficiencyFunctions!C$2:C$206,$B867))/($E867-$C867)*($A867-$C867)+INDEX(EfficiencyFunctions!C$2:C$206,$B867)),(IF($B867&lt;206,INDEX(EfficiencyFunctions!C$2:C$206,$B867+1),INDEX(EfficiencyFunctions!C$2:C$206,$B867))-INDEX(EfficiencyFunctions!C$2:C$206,$B867))/($E867-$C867)*($A867-$C867)+INDEX(EfficiencyFunctions!C$2:C$206,$B867),0)</f>
        <v>0</v>
      </c>
      <c r="I867">
        <f>IF(ISNUMBER((IF($B867&lt;206,INDEX(EfficiencyFunctions!D$2:D$206,$B867+1),INDEX(EfficiencyFunctions!D$2:D$206,$B867))-INDEX(EfficiencyFunctions!D$2:D$206,$B867))/($E867-$C867)*($A867-$C867)+INDEX(EfficiencyFunctions!D$2:D$206,$B867)),(IF($B867&lt;206,INDEX(EfficiencyFunctions!D$2:D$206,$B867+1),INDEX(EfficiencyFunctions!D$2:D$206,$B867))-INDEX(EfficiencyFunctions!D$2:D$206,$B867))/($E867-$C867)*($A867-$C867)+INDEX(EfficiencyFunctions!D$2:D$206,$B867),0)</f>
        <v>0</v>
      </c>
      <c r="J867">
        <f>IF(ISNUMBER((IF($B867&lt;206,INDEX(EfficiencyFunctions!E$2:E$206,$B867+1),INDEX(EfficiencyFunctions!E$2:E$206,$B867))-INDEX(EfficiencyFunctions!E$2:E$206,$B867))/($E867-$C867)*($A867-$C867)+INDEX(EfficiencyFunctions!E$2:E$206,$B867)),(IF($B867&lt;206,INDEX(EfficiencyFunctions!E$2:E$206,$B867+1),INDEX(EfficiencyFunctions!E$2:E$206,$B867))-INDEX(EfficiencyFunctions!E$2:E$206,$B867))/($E867-$C867)*($A867-$C867)+INDEX(EfficiencyFunctions!E$2:E$206,$B867),0)</f>
        <v>0</v>
      </c>
      <c r="K867">
        <f>IF(ISNUMBER((IF($B867&lt;206,INDEX(EfficiencyFunctions!F$2:F$206,$B867+1),INDEX(EfficiencyFunctions!F$2:F$206,$B867))-INDEX(EfficiencyFunctions!F$2:F$206,$B867))/($E867-$C867)*($A867-$C867)+INDEX(EfficiencyFunctions!F$2:F$206,$B867)),(IF($B867&lt;206,INDEX(EfficiencyFunctions!F$2:F$206,$B867+1),INDEX(EfficiencyFunctions!F$2:F$206,$B867))-INDEX(EfficiencyFunctions!F$2:F$206,$B867))/($E867-$C867)*($A867-$C867)+INDEX(EfficiencyFunctions!F$2:F$206,$B867),0)</f>
        <v>0</v>
      </c>
      <c r="L867">
        <f t="shared" si="27"/>
        <v>0</v>
      </c>
      <c r="M867">
        <f>IF(ISNUMBER(MainDisplay!I867),MainDisplay!I867*MainDisplay!$A$5/(683*SUMPRODUCT('Interpolated data'!G$3:G$1003,'Interpolated data'!L$3:L$1003,MainDisplay!I$3:I$1003)),0)</f>
        <v>0</v>
      </c>
    </row>
    <row r="868" spans="1:13" x14ac:dyDescent="0.25">
      <c r="A868" t="str">
        <f>IF(ISNUMBER(MainDisplay!G868),MainDisplay!G868,"")</f>
        <v/>
      </c>
      <c r="B868" t="e">
        <f>MATCH($A868,EfficiencyFunctions!$A$2:$A$206,1)</f>
        <v>#N/A</v>
      </c>
      <c r="C868" t="e">
        <f>INDEX(EfficiencyFunctions!$A$2:$A$206,B868)</f>
        <v>#N/A</v>
      </c>
      <c r="D868" t="e">
        <f>INDEX(EfficiencyFunctions!$B$2:$B$206,B868)</f>
        <v>#N/A</v>
      </c>
      <c r="E868" t="e">
        <f>IF(B868&lt;206,INDEX(EfficiencyFunctions!$A$2:$A$206,B868+1),1000000)</f>
        <v>#N/A</v>
      </c>
      <c r="F868" t="e">
        <f>IF(B868&lt;206,INDEX(EfficiencyFunctions!$B$2:$B$206,B868+1),INDEX(EfficiencyFunctions!$B$2:$B$206,B868))</f>
        <v>#N/A</v>
      </c>
      <c r="G868">
        <f t="shared" si="26"/>
        <v>0</v>
      </c>
      <c r="H868">
        <f>IF(ISNUMBER((IF($B868&lt;206,INDEX(EfficiencyFunctions!C$2:C$206,$B868+1),INDEX(EfficiencyFunctions!C$2:C$206,$B868))-INDEX(EfficiencyFunctions!C$2:C$206,$B868))/($E868-$C868)*($A868-$C868)+INDEX(EfficiencyFunctions!C$2:C$206,$B868)),(IF($B868&lt;206,INDEX(EfficiencyFunctions!C$2:C$206,$B868+1),INDEX(EfficiencyFunctions!C$2:C$206,$B868))-INDEX(EfficiencyFunctions!C$2:C$206,$B868))/($E868-$C868)*($A868-$C868)+INDEX(EfficiencyFunctions!C$2:C$206,$B868),0)</f>
        <v>0</v>
      </c>
      <c r="I868">
        <f>IF(ISNUMBER((IF($B868&lt;206,INDEX(EfficiencyFunctions!D$2:D$206,$B868+1),INDEX(EfficiencyFunctions!D$2:D$206,$B868))-INDEX(EfficiencyFunctions!D$2:D$206,$B868))/($E868-$C868)*($A868-$C868)+INDEX(EfficiencyFunctions!D$2:D$206,$B868)),(IF($B868&lt;206,INDEX(EfficiencyFunctions!D$2:D$206,$B868+1),INDEX(EfficiencyFunctions!D$2:D$206,$B868))-INDEX(EfficiencyFunctions!D$2:D$206,$B868))/($E868-$C868)*($A868-$C868)+INDEX(EfficiencyFunctions!D$2:D$206,$B868),0)</f>
        <v>0</v>
      </c>
      <c r="J868">
        <f>IF(ISNUMBER((IF($B868&lt;206,INDEX(EfficiencyFunctions!E$2:E$206,$B868+1),INDEX(EfficiencyFunctions!E$2:E$206,$B868))-INDEX(EfficiencyFunctions!E$2:E$206,$B868))/($E868-$C868)*($A868-$C868)+INDEX(EfficiencyFunctions!E$2:E$206,$B868)),(IF($B868&lt;206,INDEX(EfficiencyFunctions!E$2:E$206,$B868+1),INDEX(EfficiencyFunctions!E$2:E$206,$B868))-INDEX(EfficiencyFunctions!E$2:E$206,$B868))/($E868-$C868)*($A868-$C868)+INDEX(EfficiencyFunctions!E$2:E$206,$B868),0)</f>
        <v>0</v>
      </c>
      <c r="K868">
        <f>IF(ISNUMBER((IF($B868&lt;206,INDEX(EfficiencyFunctions!F$2:F$206,$B868+1),INDEX(EfficiencyFunctions!F$2:F$206,$B868))-INDEX(EfficiencyFunctions!F$2:F$206,$B868))/($E868-$C868)*($A868-$C868)+INDEX(EfficiencyFunctions!F$2:F$206,$B868)),(IF($B868&lt;206,INDEX(EfficiencyFunctions!F$2:F$206,$B868+1),INDEX(EfficiencyFunctions!F$2:F$206,$B868))-INDEX(EfficiencyFunctions!F$2:F$206,$B868))/($E868-$C868)*($A868-$C868)+INDEX(EfficiencyFunctions!F$2:F$206,$B868),0)</f>
        <v>0</v>
      </c>
      <c r="L868">
        <f t="shared" si="27"/>
        <v>0</v>
      </c>
      <c r="M868">
        <f>IF(ISNUMBER(MainDisplay!I868),MainDisplay!I868*MainDisplay!$A$5/(683*SUMPRODUCT('Interpolated data'!G$3:G$1003,'Interpolated data'!L$3:L$1003,MainDisplay!I$3:I$1003)),0)</f>
        <v>0</v>
      </c>
    </row>
    <row r="869" spans="1:13" x14ac:dyDescent="0.25">
      <c r="A869" t="str">
        <f>IF(ISNUMBER(MainDisplay!G869),MainDisplay!G869,"")</f>
        <v/>
      </c>
      <c r="B869" t="e">
        <f>MATCH($A869,EfficiencyFunctions!$A$2:$A$206,1)</f>
        <v>#N/A</v>
      </c>
      <c r="C869" t="e">
        <f>INDEX(EfficiencyFunctions!$A$2:$A$206,B869)</f>
        <v>#N/A</v>
      </c>
      <c r="D869" t="e">
        <f>INDEX(EfficiencyFunctions!$B$2:$B$206,B869)</f>
        <v>#N/A</v>
      </c>
      <c r="E869" t="e">
        <f>IF(B869&lt;206,INDEX(EfficiencyFunctions!$A$2:$A$206,B869+1),1000000)</f>
        <v>#N/A</v>
      </c>
      <c r="F869" t="e">
        <f>IF(B869&lt;206,INDEX(EfficiencyFunctions!$B$2:$B$206,B869+1),INDEX(EfficiencyFunctions!$B$2:$B$206,B869))</f>
        <v>#N/A</v>
      </c>
      <c r="G869">
        <f t="shared" si="26"/>
        <v>0</v>
      </c>
      <c r="H869">
        <f>IF(ISNUMBER((IF($B869&lt;206,INDEX(EfficiencyFunctions!C$2:C$206,$B869+1),INDEX(EfficiencyFunctions!C$2:C$206,$B869))-INDEX(EfficiencyFunctions!C$2:C$206,$B869))/($E869-$C869)*($A869-$C869)+INDEX(EfficiencyFunctions!C$2:C$206,$B869)),(IF($B869&lt;206,INDEX(EfficiencyFunctions!C$2:C$206,$B869+1),INDEX(EfficiencyFunctions!C$2:C$206,$B869))-INDEX(EfficiencyFunctions!C$2:C$206,$B869))/($E869-$C869)*($A869-$C869)+INDEX(EfficiencyFunctions!C$2:C$206,$B869),0)</f>
        <v>0</v>
      </c>
      <c r="I869">
        <f>IF(ISNUMBER((IF($B869&lt;206,INDEX(EfficiencyFunctions!D$2:D$206,$B869+1),INDEX(EfficiencyFunctions!D$2:D$206,$B869))-INDEX(EfficiencyFunctions!D$2:D$206,$B869))/($E869-$C869)*($A869-$C869)+INDEX(EfficiencyFunctions!D$2:D$206,$B869)),(IF($B869&lt;206,INDEX(EfficiencyFunctions!D$2:D$206,$B869+1),INDEX(EfficiencyFunctions!D$2:D$206,$B869))-INDEX(EfficiencyFunctions!D$2:D$206,$B869))/($E869-$C869)*($A869-$C869)+INDEX(EfficiencyFunctions!D$2:D$206,$B869),0)</f>
        <v>0</v>
      </c>
      <c r="J869">
        <f>IF(ISNUMBER((IF($B869&lt;206,INDEX(EfficiencyFunctions!E$2:E$206,$B869+1),INDEX(EfficiencyFunctions!E$2:E$206,$B869))-INDEX(EfficiencyFunctions!E$2:E$206,$B869))/($E869-$C869)*($A869-$C869)+INDEX(EfficiencyFunctions!E$2:E$206,$B869)),(IF($B869&lt;206,INDEX(EfficiencyFunctions!E$2:E$206,$B869+1),INDEX(EfficiencyFunctions!E$2:E$206,$B869))-INDEX(EfficiencyFunctions!E$2:E$206,$B869))/($E869-$C869)*($A869-$C869)+INDEX(EfficiencyFunctions!E$2:E$206,$B869),0)</f>
        <v>0</v>
      </c>
      <c r="K869">
        <f>IF(ISNUMBER((IF($B869&lt;206,INDEX(EfficiencyFunctions!F$2:F$206,$B869+1),INDEX(EfficiencyFunctions!F$2:F$206,$B869))-INDEX(EfficiencyFunctions!F$2:F$206,$B869))/($E869-$C869)*($A869-$C869)+INDEX(EfficiencyFunctions!F$2:F$206,$B869)),(IF($B869&lt;206,INDEX(EfficiencyFunctions!F$2:F$206,$B869+1),INDEX(EfficiencyFunctions!F$2:F$206,$B869))-INDEX(EfficiencyFunctions!F$2:F$206,$B869))/($E869-$C869)*($A869-$C869)+INDEX(EfficiencyFunctions!F$2:F$206,$B869),0)</f>
        <v>0</v>
      </c>
      <c r="L869">
        <f t="shared" si="27"/>
        <v>0</v>
      </c>
      <c r="M869">
        <f>IF(ISNUMBER(MainDisplay!I869),MainDisplay!I869*MainDisplay!$A$5/(683*SUMPRODUCT('Interpolated data'!G$3:G$1003,'Interpolated data'!L$3:L$1003,MainDisplay!I$3:I$1003)),0)</f>
        <v>0</v>
      </c>
    </row>
    <row r="870" spans="1:13" x14ac:dyDescent="0.25">
      <c r="A870" t="str">
        <f>IF(ISNUMBER(MainDisplay!G870),MainDisplay!G870,"")</f>
        <v/>
      </c>
      <c r="B870" t="e">
        <f>MATCH($A870,EfficiencyFunctions!$A$2:$A$206,1)</f>
        <v>#N/A</v>
      </c>
      <c r="C870" t="e">
        <f>INDEX(EfficiencyFunctions!$A$2:$A$206,B870)</f>
        <v>#N/A</v>
      </c>
      <c r="D870" t="e">
        <f>INDEX(EfficiencyFunctions!$B$2:$B$206,B870)</f>
        <v>#N/A</v>
      </c>
      <c r="E870" t="e">
        <f>IF(B870&lt;206,INDEX(EfficiencyFunctions!$A$2:$A$206,B870+1),1000000)</f>
        <v>#N/A</v>
      </c>
      <c r="F870" t="e">
        <f>IF(B870&lt;206,INDEX(EfficiencyFunctions!$B$2:$B$206,B870+1),INDEX(EfficiencyFunctions!$B$2:$B$206,B870))</f>
        <v>#N/A</v>
      </c>
      <c r="G870">
        <f t="shared" si="26"/>
        <v>0</v>
      </c>
      <c r="H870">
        <f>IF(ISNUMBER((IF($B870&lt;206,INDEX(EfficiencyFunctions!C$2:C$206,$B870+1),INDEX(EfficiencyFunctions!C$2:C$206,$B870))-INDEX(EfficiencyFunctions!C$2:C$206,$B870))/($E870-$C870)*($A870-$C870)+INDEX(EfficiencyFunctions!C$2:C$206,$B870)),(IF($B870&lt;206,INDEX(EfficiencyFunctions!C$2:C$206,$B870+1),INDEX(EfficiencyFunctions!C$2:C$206,$B870))-INDEX(EfficiencyFunctions!C$2:C$206,$B870))/($E870-$C870)*($A870-$C870)+INDEX(EfficiencyFunctions!C$2:C$206,$B870),0)</f>
        <v>0</v>
      </c>
      <c r="I870">
        <f>IF(ISNUMBER((IF($B870&lt;206,INDEX(EfficiencyFunctions!D$2:D$206,$B870+1),INDEX(EfficiencyFunctions!D$2:D$206,$B870))-INDEX(EfficiencyFunctions!D$2:D$206,$B870))/($E870-$C870)*($A870-$C870)+INDEX(EfficiencyFunctions!D$2:D$206,$B870)),(IF($B870&lt;206,INDEX(EfficiencyFunctions!D$2:D$206,$B870+1),INDEX(EfficiencyFunctions!D$2:D$206,$B870))-INDEX(EfficiencyFunctions!D$2:D$206,$B870))/($E870-$C870)*($A870-$C870)+INDEX(EfficiencyFunctions!D$2:D$206,$B870),0)</f>
        <v>0</v>
      </c>
      <c r="J870">
        <f>IF(ISNUMBER((IF($B870&lt;206,INDEX(EfficiencyFunctions!E$2:E$206,$B870+1),INDEX(EfficiencyFunctions!E$2:E$206,$B870))-INDEX(EfficiencyFunctions!E$2:E$206,$B870))/($E870-$C870)*($A870-$C870)+INDEX(EfficiencyFunctions!E$2:E$206,$B870)),(IF($B870&lt;206,INDEX(EfficiencyFunctions!E$2:E$206,$B870+1),INDEX(EfficiencyFunctions!E$2:E$206,$B870))-INDEX(EfficiencyFunctions!E$2:E$206,$B870))/($E870-$C870)*($A870-$C870)+INDEX(EfficiencyFunctions!E$2:E$206,$B870),0)</f>
        <v>0</v>
      </c>
      <c r="K870">
        <f>IF(ISNUMBER((IF($B870&lt;206,INDEX(EfficiencyFunctions!F$2:F$206,$B870+1),INDEX(EfficiencyFunctions!F$2:F$206,$B870))-INDEX(EfficiencyFunctions!F$2:F$206,$B870))/($E870-$C870)*($A870-$C870)+INDEX(EfficiencyFunctions!F$2:F$206,$B870)),(IF($B870&lt;206,INDEX(EfficiencyFunctions!F$2:F$206,$B870+1),INDEX(EfficiencyFunctions!F$2:F$206,$B870))-INDEX(EfficiencyFunctions!F$2:F$206,$B870))/($E870-$C870)*($A870-$C870)+INDEX(EfficiencyFunctions!F$2:F$206,$B870),0)</f>
        <v>0</v>
      </c>
      <c r="L870">
        <f t="shared" si="27"/>
        <v>0</v>
      </c>
      <c r="M870">
        <f>IF(ISNUMBER(MainDisplay!I870),MainDisplay!I870*MainDisplay!$A$5/(683*SUMPRODUCT('Interpolated data'!G$3:G$1003,'Interpolated data'!L$3:L$1003,MainDisplay!I$3:I$1003)),0)</f>
        <v>0</v>
      </c>
    </row>
    <row r="871" spans="1:13" x14ac:dyDescent="0.25">
      <c r="A871" t="str">
        <f>IF(ISNUMBER(MainDisplay!G871),MainDisplay!G871,"")</f>
        <v/>
      </c>
      <c r="B871" t="e">
        <f>MATCH($A871,EfficiencyFunctions!$A$2:$A$206,1)</f>
        <v>#N/A</v>
      </c>
      <c r="C871" t="e">
        <f>INDEX(EfficiencyFunctions!$A$2:$A$206,B871)</f>
        <v>#N/A</v>
      </c>
      <c r="D871" t="e">
        <f>INDEX(EfficiencyFunctions!$B$2:$B$206,B871)</f>
        <v>#N/A</v>
      </c>
      <c r="E871" t="e">
        <f>IF(B871&lt;206,INDEX(EfficiencyFunctions!$A$2:$A$206,B871+1),1000000)</f>
        <v>#N/A</v>
      </c>
      <c r="F871" t="e">
        <f>IF(B871&lt;206,INDEX(EfficiencyFunctions!$B$2:$B$206,B871+1),INDEX(EfficiencyFunctions!$B$2:$B$206,B871))</f>
        <v>#N/A</v>
      </c>
      <c r="G871">
        <f t="shared" si="26"/>
        <v>0</v>
      </c>
      <c r="H871">
        <f>IF(ISNUMBER((IF($B871&lt;206,INDEX(EfficiencyFunctions!C$2:C$206,$B871+1),INDEX(EfficiencyFunctions!C$2:C$206,$B871))-INDEX(EfficiencyFunctions!C$2:C$206,$B871))/($E871-$C871)*($A871-$C871)+INDEX(EfficiencyFunctions!C$2:C$206,$B871)),(IF($B871&lt;206,INDEX(EfficiencyFunctions!C$2:C$206,$B871+1),INDEX(EfficiencyFunctions!C$2:C$206,$B871))-INDEX(EfficiencyFunctions!C$2:C$206,$B871))/($E871-$C871)*($A871-$C871)+INDEX(EfficiencyFunctions!C$2:C$206,$B871),0)</f>
        <v>0</v>
      </c>
      <c r="I871">
        <f>IF(ISNUMBER((IF($B871&lt;206,INDEX(EfficiencyFunctions!D$2:D$206,$B871+1),INDEX(EfficiencyFunctions!D$2:D$206,$B871))-INDEX(EfficiencyFunctions!D$2:D$206,$B871))/($E871-$C871)*($A871-$C871)+INDEX(EfficiencyFunctions!D$2:D$206,$B871)),(IF($B871&lt;206,INDEX(EfficiencyFunctions!D$2:D$206,$B871+1),INDEX(EfficiencyFunctions!D$2:D$206,$B871))-INDEX(EfficiencyFunctions!D$2:D$206,$B871))/($E871-$C871)*($A871-$C871)+INDEX(EfficiencyFunctions!D$2:D$206,$B871),0)</f>
        <v>0</v>
      </c>
      <c r="J871">
        <f>IF(ISNUMBER((IF($B871&lt;206,INDEX(EfficiencyFunctions!E$2:E$206,$B871+1),INDEX(EfficiencyFunctions!E$2:E$206,$B871))-INDEX(EfficiencyFunctions!E$2:E$206,$B871))/($E871-$C871)*($A871-$C871)+INDEX(EfficiencyFunctions!E$2:E$206,$B871)),(IF($B871&lt;206,INDEX(EfficiencyFunctions!E$2:E$206,$B871+1),INDEX(EfficiencyFunctions!E$2:E$206,$B871))-INDEX(EfficiencyFunctions!E$2:E$206,$B871))/($E871-$C871)*($A871-$C871)+INDEX(EfficiencyFunctions!E$2:E$206,$B871),0)</f>
        <v>0</v>
      </c>
      <c r="K871">
        <f>IF(ISNUMBER((IF($B871&lt;206,INDEX(EfficiencyFunctions!F$2:F$206,$B871+1),INDEX(EfficiencyFunctions!F$2:F$206,$B871))-INDEX(EfficiencyFunctions!F$2:F$206,$B871))/($E871-$C871)*($A871-$C871)+INDEX(EfficiencyFunctions!F$2:F$206,$B871)),(IF($B871&lt;206,INDEX(EfficiencyFunctions!F$2:F$206,$B871+1),INDEX(EfficiencyFunctions!F$2:F$206,$B871))-INDEX(EfficiencyFunctions!F$2:F$206,$B871))/($E871-$C871)*($A871-$C871)+INDEX(EfficiencyFunctions!F$2:F$206,$B871),0)</f>
        <v>0</v>
      </c>
      <c r="L871">
        <f t="shared" si="27"/>
        <v>0</v>
      </c>
      <c r="M871">
        <f>IF(ISNUMBER(MainDisplay!I871),MainDisplay!I871*MainDisplay!$A$5/(683*SUMPRODUCT('Interpolated data'!G$3:G$1003,'Interpolated data'!L$3:L$1003,MainDisplay!I$3:I$1003)),0)</f>
        <v>0</v>
      </c>
    </row>
    <row r="872" spans="1:13" x14ac:dyDescent="0.25">
      <c r="A872" t="str">
        <f>IF(ISNUMBER(MainDisplay!G872),MainDisplay!G872,"")</f>
        <v/>
      </c>
      <c r="B872" t="e">
        <f>MATCH($A872,EfficiencyFunctions!$A$2:$A$206,1)</f>
        <v>#N/A</v>
      </c>
      <c r="C872" t="e">
        <f>INDEX(EfficiencyFunctions!$A$2:$A$206,B872)</f>
        <v>#N/A</v>
      </c>
      <c r="D872" t="e">
        <f>INDEX(EfficiencyFunctions!$B$2:$B$206,B872)</f>
        <v>#N/A</v>
      </c>
      <c r="E872" t="e">
        <f>IF(B872&lt;206,INDEX(EfficiencyFunctions!$A$2:$A$206,B872+1),1000000)</f>
        <v>#N/A</v>
      </c>
      <c r="F872" t="e">
        <f>IF(B872&lt;206,INDEX(EfficiencyFunctions!$B$2:$B$206,B872+1),INDEX(EfficiencyFunctions!$B$2:$B$206,B872))</f>
        <v>#N/A</v>
      </c>
      <c r="G872">
        <f t="shared" si="26"/>
        <v>0</v>
      </c>
      <c r="H872">
        <f>IF(ISNUMBER((IF($B872&lt;206,INDEX(EfficiencyFunctions!C$2:C$206,$B872+1),INDEX(EfficiencyFunctions!C$2:C$206,$B872))-INDEX(EfficiencyFunctions!C$2:C$206,$B872))/($E872-$C872)*($A872-$C872)+INDEX(EfficiencyFunctions!C$2:C$206,$B872)),(IF($B872&lt;206,INDEX(EfficiencyFunctions!C$2:C$206,$B872+1),INDEX(EfficiencyFunctions!C$2:C$206,$B872))-INDEX(EfficiencyFunctions!C$2:C$206,$B872))/($E872-$C872)*($A872-$C872)+INDEX(EfficiencyFunctions!C$2:C$206,$B872),0)</f>
        <v>0</v>
      </c>
      <c r="I872">
        <f>IF(ISNUMBER((IF($B872&lt;206,INDEX(EfficiencyFunctions!D$2:D$206,$B872+1),INDEX(EfficiencyFunctions!D$2:D$206,$B872))-INDEX(EfficiencyFunctions!D$2:D$206,$B872))/($E872-$C872)*($A872-$C872)+INDEX(EfficiencyFunctions!D$2:D$206,$B872)),(IF($B872&lt;206,INDEX(EfficiencyFunctions!D$2:D$206,$B872+1),INDEX(EfficiencyFunctions!D$2:D$206,$B872))-INDEX(EfficiencyFunctions!D$2:D$206,$B872))/($E872-$C872)*($A872-$C872)+INDEX(EfficiencyFunctions!D$2:D$206,$B872),0)</f>
        <v>0</v>
      </c>
      <c r="J872">
        <f>IF(ISNUMBER((IF($B872&lt;206,INDEX(EfficiencyFunctions!E$2:E$206,$B872+1),INDEX(EfficiencyFunctions!E$2:E$206,$B872))-INDEX(EfficiencyFunctions!E$2:E$206,$B872))/($E872-$C872)*($A872-$C872)+INDEX(EfficiencyFunctions!E$2:E$206,$B872)),(IF($B872&lt;206,INDEX(EfficiencyFunctions!E$2:E$206,$B872+1),INDEX(EfficiencyFunctions!E$2:E$206,$B872))-INDEX(EfficiencyFunctions!E$2:E$206,$B872))/($E872-$C872)*($A872-$C872)+INDEX(EfficiencyFunctions!E$2:E$206,$B872),0)</f>
        <v>0</v>
      </c>
      <c r="K872">
        <f>IF(ISNUMBER((IF($B872&lt;206,INDEX(EfficiencyFunctions!F$2:F$206,$B872+1),INDEX(EfficiencyFunctions!F$2:F$206,$B872))-INDEX(EfficiencyFunctions!F$2:F$206,$B872))/($E872-$C872)*($A872-$C872)+INDEX(EfficiencyFunctions!F$2:F$206,$B872)),(IF($B872&lt;206,INDEX(EfficiencyFunctions!F$2:F$206,$B872+1),INDEX(EfficiencyFunctions!F$2:F$206,$B872))-INDEX(EfficiencyFunctions!F$2:F$206,$B872))/($E872-$C872)*($A872-$C872)+INDEX(EfficiencyFunctions!F$2:F$206,$B872),0)</f>
        <v>0</v>
      </c>
      <c r="L872">
        <f t="shared" si="27"/>
        <v>0</v>
      </c>
      <c r="M872">
        <f>IF(ISNUMBER(MainDisplay!I872),MainDisplay!I872*MainDisplay!$A$5/(683*SUMPRODUCT('Interpolated data'!G$3:G$1003,'Interpolated data'!L$3:L$1003,MainDisplay!I$3:I$1003)),0)</f>
        <v>0</v>
      </c>
    </row>
    <row r="873" spans="1:13" x14ac:dyDescent="0.25">
      <c r="A873" t="str">
        <f>IF(ISNUMBER(MainDisplay!G873),MainDisplay!G873,"")</f>
        <v/>
      </c>
      <c r="B873" t="e">
        <f>MATCH($A873,EfficiencyFunctions!$A$2:$A$206,1)</f>
        <v>#N/A</v>
      </c>
      <c r="C873" t="e">
        <f>INDEX(EfficiencyFunctions!$A$2:$A$206,B873)</f>
        <v>#N/A</v>
      </c>
      <c r="D873" t="e">
        <f>INDEX(EfficiencyFunctions!$B$2:$B$206,B873)</f>
        <v>#N/A</v>
      </c>
      <c r="E873" t="e">
        <f>IF(B873&lt;206,INDEX(EfficiencyFunctions!$A$2:$A$206,B873+1),1000000)</f>
        <v>#N/A</v>
      </c>
      <c r="F873" t="e">
        <f>IF(B873&lt;206,INDEX(EfficiencyFunctions!$B$2:$B$206,B873+1),INDEX(EfficiencyFunctions!$B$2:$B$206,B873))</f>
        <v>#N/A</v>
      </c>
      <c r="G873">
        <f t="shared" si="26"/>
        <v>0</v>
      </c>
      <c r="H873">
        <f>IF(ISNUMBER((IF($B873&lt;206,INDEX(EfficiencyFunctions!C$2:C$206,$B873+1),INDEX(EfficiencyFunctions!C$2:C$206,$B873))-INDEX(EfficiencyFunctions!C$2:C$206,$B873))/($E873-$C873)*($A873-$C873)+INDEX(EfficiencyFunctions!C$2:C$206,$B873)),(IF($B873&lt;206,INDEX(EfficiencyFunctions!C$2:C$206,$B873+1),INDEX(EfficiencyFunctions!C$2:C$206,$B873))-INDEX(EfficiencyFunctions!C$2:C$206,$B873))/($E873-$C873)*($A873-$C873)+INDEX(EfficiencyFunctions!C$2:C$206,$B873),0)</f>
        <v>0</v>
      </c>
      <c r="I873">
        <f>IF(ISNUMBER((IF($B873&lt;206,INDEX(EfficiencyFunctions!D$2:D$206,$B873+1),INDEX(EfficiencyFunctions!D$2:D$206,$B873))-INDEX(EfficiencyFunctions!D$2:D$206,$B873))/($E873-$C873)*($A873-$C873)+INDEX(EfficiencyFunctions!D$2:D$206,$B873)),(IF($B873&lt;206,INDEX(EfficiencyFunctions!D$2:D$206,$B873+1),INDEX(EfficiencyFunctions!D$2:D$206,$B873))-INDEX(EfficiencyFunctions!D$2:D$206,$B873))/($E873-$C873)*($A873-$C873)+INDEX(EfficiencyFunctions!D$2:D$206,$B873),0)</f>
        <v>0</v>
      </c>
      <c r="J873">
        <f>IF(ISNUMBER((IF($B873&lt;206,INDEX(EfficiencyFunctions!E$2:E$206,$B873+1),INDEX(EfficiencyFunctions!E$2:E$206,$B873))-INDEX(EfficiencyFunctions!E$2:E$206,$B873))/($E873-$C873)*($A873-$C873)+INDEX(EfficiencyFunctions!E$2:E$206,$B873)),(IF($B873&lt;206,INDEX(EfficiencyFunctions!E$2:E$206,$B873+1),INDEX(EfficiencyFunctions!E$2:E$206,$B873))-INDEX(EfficiencyFunctions!E$2:E$206,$B873))/($E873-$C873)*($A873-$C873)+INDEX(EfficiencyFunctions!E$2:E$206,$B873),0)</f>
        <v>0</v>
      </c>
      <c r="K873">
        <f>IF(ISNUMBER((IF($B873&lt;206,INDEX(EfficiencyFunctions!F$2:F$206,$B873+1),INDEX(EfficiencyFunctions!F$2:F$206,$B873))-INDEX(EfficiencyFunctions!F$2:F$206,$B873))/($E873-$C873)*($A873-$C873)+INDEX(EfficiencyFunctions!F$2:F$206,$B873)),(IF($B873&lt;206,INDEX(EfficiencyFunctions!F$2:F$206,$B873+1),INDEX(EfficiencyFunctions!F$2:F$206,$B873))-INDEX(EfficiencyFunctions!F$2:F$206,$B873))/($E873-$C873)*($A873-$C873)+INDEX(EfficiencyFunctions!F$2:F$206,$B873),0)</f>
        <v>0</v>
      </c>
      <c r="L873">
        <f t="shared" si="27"/>
        <v>0</v>
      </c>
      <c r="M873">
        <f>IF(ISNUMBER(MainDisplay!I873),MainDisplay!I873*MainDisplay!$A$5/(683*SUMPRODUCT('Interpolated data'!G$3:G$1003,'Interpolated data'!L$3:L$1003,MainDisplay!I$3:I$1003)),0)</f>
        <v>0</v>
      </c>
    </row>
    <row r="874" spans="1:13" x14ac:dyDescent="0.25">
      <c r="A874" t="str">
        <f>IF(ISNUMBER(MainDisplay!G874),MainDisplay!G874,"")</f>
        <v/>
      </c>
      <c r="B874" t="e">
        <f>MATCH($A874,EfficiencyFunctions!$A$2:$A$206,1)</f>
        <v>#N/A</v>
      </c>
      <c r="C874" t="e">
        <f>INDEX(EfficiencyFunctions!$A$2:$A$206,B874)</f>
        <v>#N/A</v>
      </c>
      <c r="D874" t="e">
        <f>INDEX(EfficiencyFunctions!$B$2:$B$206,B874)</f>
        <v>#N/A</v>
      </c>
      <c r="E874" t="e">
        <f>IF(B874&lt;206,INDEX(EfficiencyFunctions!$A$2:$A$206,B874+1),1000000)</f>
        <v>#N/A</v>
      </c>
      <c r="F874" t="e">
        <f>IF(B874&lt;206,INDEX(EfficiencyFunctions!$B$2:$B$206,B874+1),INDEX(EfficiencyFunctions!$B$2:$B$206,B874))</f>
        <v>#N/A</v>
      </c>
      <c r="G874">
        <f t="shared" si="26"/>
        <v>0</v>
      </c>
      <c r="H874">
        <f>IF(ISNUMBER((IF($B874&lt;206,INDEX(EfficiencyFunctions!C$2:C$206,$B874+1),INDEX(EfficiencyFunctions!C$2:C$206,$B874))-INDEX(EfficiencyFunctions!C$2:C$206,$B874))/($E874-$C874)*($A874-$C874)+INDEX(EfficiencyFunctions!C$2:C$206,$B874)),(IF($B874&lt;206,INDEX(EfficiencyFunctions!C$2:C$206,$B874+1),INDEX(EfficiencyFunctions!C$2:C$206,$B874))-INDEX(EfficiencyFunctions!C$2:C$206,$B874))/($E874-$C874)*($A874-$C874)+INDEX(EfficiencyFunctions!C$2:C$206,$B874),0)</f>
        <v>0</v>
      </c>
      <c r="I874">
        <f>IF(ISNUMBER((IF($B874&lt;206,INDEX(EfficiencyFunctions!D$2:D$206,$B874+1),INDEX(EfficiencyFunctions!D$2:D$206,$B874))-INDEX(EfficiencyFunctions!D$2:D$206,$B874))/($E874-$C874)*($A874-$C874)+INDEX(EfficiencyFunctions!D$2:D$206,$B874)),(IF($B874&lt;206,INDEX(EfficiencyFunctions!D$2:D$206,$B874+1),INDEX(EfficiencyFunctions!D$2:D$206,$B874))-INDEX(EfficiencyFunctions!D$2:D$206,$B874))/($E874-$C874)*($A874-$C874)+INDEX(EfficiencyFunctions!D$2:D$206,$B874),0)</f>
        <v>0</v>
      </c>
      <c r="J874">
        <f>IF(ISNUMBER((IF($B874&lt;206,INDEX(EfficiencyFunctions!E$2:E$206,$B874+1),INDEX(EfficiencyFunctions!E$2:E$206,$B874))-INDEX(EfficiencyFunctions!E$2:E$206,$B874))/($E874-$C874)*($A874-$C874)+INDEX(EfficiencyFunctions!E$2:E$206,$B874)),(IF($B874&lt;206,INDEX(EfficiencyFunctions!E$2:E$206,$B874+1),INDEX(EfficiencyFunctions!E$2:E$206,$B874))-INDEX(EfficiencyFunctions!E$2:E$206,$B874))/($E874-$C874)*($A874-$C874)+INDEX(EfficiencyFunctions!E$2:E$206,$B874),0)</f>
        <v>0</v>
      </c>
      <c r="K874">
        <f>IF(ISNUMBER((IF($B874&lt;206,INDEX(EfficiencyFunctions!F$2:F$206,$B874+1),INDEX(EfficiencyFunctions!F$2:F$206,$B874))-INDEX(EfficiencyFunctions!F$2:F$206,$B874))/($E874-$C874)*($A874-$C874)+INDEX(EfficiencyFunctions!F$2:F$206,$B874)),(IF($B874&lt;206,INDEX(EfficiencyFunctions!F$2:F$206,$B874+1),INDEX(EfficiencyFunctions!F$2:F$206,$B874))-INDEX(EfficiencyFunctions!F$2:F$206,$B874))/($E874-$C874)*($A874-$C874)+INDEX(EfficiencyFunctions!F$2:F$206,$B874),0)</f>
        <v>0</v>
      </c>
      <c r="L874">
        <f t="shared" si="27"/>
        <v>0</v>
      </c>
      <c r="M874">
        <f>IF(ISNUMBER(MainDisplay!I874),MainDisplay!I874*MainDisplay!$A$5/(683*SUMPRODUCT('Interpolated data'!G$3:G$1003,'Interpolated data'!L$3:L$1003,MainDisplay!I$3:I$1003)),0)</f>
        <v>0</v>
      </c>
    </row>
    <row r="875" spans="1:13" x14ac:dyDescent="0.25">
      <c r="A875" t="str">
        <f>IF(ISNUMBER(MainDisplay!G875),MainDisplay!G875,"")</f>
        <v/>
      </c>
      <c r="B875" t="e">
        <f>MATCH($A875,EfficiencyFunctions!$A$2:$A$206,1)</f>
        <v>#N/A</v>
      </c>
      <c r="C875" t="e">
        <f>INDEX(EfficiencyFunctions!$A$2:$A$206,B875)</f>
        <v>#N/A</v>
      </c>
      <c r="D875" t="e">
        <f>INDEX(EfficiencyFunctions!$B$2:$B$206,B875)</f>
        <v>#N/A</v>
      </c>
      <c r="E875" t="e">
        <f>IF(B875&lt;206,INDEX(EfficiencyFunctions!$A$2:$A$206,B875+1),1000000)</f>
        <v>#N/A</v>
      </c>
      <c r="F875" t="e">
        <f>IF(B875&lt;206,INDEX(EfficiencyFunctions!$B$2:$B$206,B875+1),INDEX(EfficiencyFunctions!$B$2:$B$206,B875))</f>
        <v>#N/A</v>
      </c>
      <c r="G875">
        <f t="shared" si="26"/>
        <v>0</v>
      </c>
      <c r="H875">
        <f>IF(ISNUMBER((IF($B875&lt;206,INDEX(EfficiencyFunctions!C$2:C$206,$B875+1),INDEX(EfficiencyFunctions!C$2:C$206,$B875))-INDEX(EfficiencyFunctions!C$2:C$206,$B875))/($E875-$C875)*($A875-$C875)+INDEX(EfficiencyFunctions!C$2:C$206,$B875)),(IF($B875&lt;206,INDEX(EfficiencyFunctions!C$2:C$206,$B875+1),INDEX(EfficiencyFunctions!C$2:C$206,$B875))-INDEX(EfficiencyFunctions!C$2:C$206,$B875))/($E875-$C875)*($A875-$C875)+INDEX(EfficiencyFunctions!C$2:C$206,$B875),0)</f>
        <v>0</v>
      </c>
      <c r="I875">
        <f>IF(ISNUMBER((IF($B875&lt;206,INDEX(EfficiencyFunctions!D$2:D$206,$B875+1),INDEX(EfficiencyFunctions!D$2:D$206,$B875))-INDEX(EfficiencyFunctions!D$2:D$206,$B875))/($E875-$C875)*($A875-$C875)+INDEX(EfficiencyFunctions!D$2:D$206,$B875)),(IF($B875&lt;206,INDEX(EfficiencyFunctions!D$2:D$206,$B875+1),INDEX(EfficiencyFunctions!D$2:D$206,$B875))-INDEX(EfficiencyFunctions!D$2:D$206,$B875))/($E875-$C875)*($A875-$C875)+INDEX(EfficiencyFunctions!D$2:D$206,$B875),0)</f>
        <v>0</v>
      </c>
      <c r="J875">
        <f>IF(ISNUMBER((IF($B875&lt;206,INDEX(EfficiencyFunctions!E$2:E$206,$B875+1),INDEX(EfficiencyFunctions!E$2:E$206,$B875))-INDEX(EfficiencyFunctions!E$2:E$206,$B875))/($E875-$C875)*($A875-$C875)+INDEX(EfficiencyFunctions!E$2:E$206,$B875)),(IF($B875&lt;206,INDEX(EfficiencyFunctions!E$2:E$206,$B875+1),INDEX(EfficiencyFunctions!E$2:E$206,$B875))-INDEX(EfficiencyFunctions!E$2:E$206,$B875))/($E875-$C875)*($A875-$C875)+INDEX(EfficiencyFunctions!E$2:E$206,$B875),0)</f>
        <v>0</v>
      </c>
      <c r="K875">
        <f>IF(ISNUMBER((IF($B875&lt;206,INDEX(EfficiencyFunctions!F$2:F$206,$B875+1),INDEX(EfficiencyFunctions!F$2:F$206,$B875))-INDEX(EfficiencyFunctions!F$2:F$206,$B875))/($E875-$C875)*($A875-$C875)+INDEX(EfficiencyFunctions!F$2:F$206,$B875)),(IF($B875&lt;206,INDEX(EfficiencyFunctions!F$2:F$206,$B875+1),INDEX(EfficiencyFunctions!F$2:F$206,$B875))-INDEX(EfficiencyFunctions!F$2:F$206,$B875))/($E875-$C875)*($A875-$C875)+INDEX(EfficiencyFunctions!F$2:F$206,$B875),0)</f>
        <v>0</v>
      </c>
      <c r="L875">
        <f t="shared" si="27"/>
        <v>0</v>
      </c>
      <c r="M875">
        <f>IF(ISNUMBER(MainDisplay!I875),MainDisplay!I875*MainDisplay!$A$5/(683*SUMPRODUCT('Interpolated data'!G$3:G$1003,'Interpolated data'!L$3:L$1003,MainDisplay!I$3:I$1003)),0)</f>
        <v>0</v>
      </c>
    </row>
    <row r="876" spans="1:13" x14ac:dyDescent="0.25">
      <c r="A876" t="str">
        <f>IF(ISNUMBER(MainDisplay!G876),MainDisplay!G876,"")</f>
        <v/>
      </c>
      <c r="B876" t="e">
        <f>MATCH($A876,EfficiencyFunctions!$A$2:$A$206,1)</f>
        <v>#N/A</v>
      </c>
      <c r="C876" t="e">
        <f>INDEX(EfficiencyFunctions!$A$2:$A$206,B876)</f>
        <v>#N/A</v>
      </c>
      <c r="D876" t="e">
        <f>INDEX(EfficiencyFunctions!$B$2:$B$206,B876)</f>
        <v>#N/A</v>
      </c>
      <c r="E876" t="e">
        <f>IF(B876&lt;206,INDEX(EfficiencyFunctions!$A$2:$A$206,B876+1),1000000)</f>
        <v>#N/A</v>
      </c>
      <c r="F876" t="e">
        <f>IF(B876&lt;206,INDEX(EfficiencyFunctions!$B$2:$B$206,B876+1),INDEX(EfficiencyFunctions!$B$2:$B$206,B876))</f>
        <v>#N/A</v>
      </c>
      <c r="G876">
        <f t="shared" si="26"/>
        <v>0</v>
      </c>
      <c r="H876">
        <f>IF(ISNUMBER((IF($B876&lt;206,INDEX(EfficiencyFunctions!C$2:C$206,$B876+1),INDEX(EfficiencyFunctions!C$2:C$206,$B876))-INDEX(EfficiencyFunctions!C$2:C$206,$B876))/($E876-$C876)*($A876-$C876)+INDEX(EfficiencyFunctions!C$2:C$206,$B876)),(IF($B876&lt;206,INDEX(EfficiencyFunctions!C$2:C$206,$B876+1),INDEX(EfficiencyFunctions!C$2:C$206,$B876))-INDEX(EfficiencyFunctions!C$2:C$206,$B876))/($E876-$C876)*($A876-$C876)+INDEX(EfficiencyFunctions!C$2:C$206,$B876),0)</f>
        <v>0</v>
      </c>
      <c r="I876">
        <f>IF(ISNUMBER((IF($B876&lt;206,INDEX(EfficiencyFunctions!D$2:D$206,$B876+1),INDEX(EfficiencyFunctions!D$2:D$206,$B876))-INDEX(EfficiencyFunctions!D$2:D$206,$B876))/($E876-$C876)*($A876-$C876)+INDEX(EfficiencyFunctions!D$2:D$206,$B876)),(IF($B876&lt;206,INDEX(EfficiencyFunctions!D$2:D$206,$B876+1),INDEX(EfficiencyFunctions!D$2:D$206,$B876))-INDEX(EfficiencyFunctions!D$2:D$206,$B876))/($E876-$C876)*($A876-$C876)+INDEX(EfficiencyFunctions!D$2:D$206,$B876),0)</f>
        <v>0</v>
      </c>
      <c r="J876">
        <f>IF(ISNUMBER((IF($B876&lt;206,INDEX(EfficiencyFunctions!E$2:E$206,$B876+1),INDEX(EfficiencyFunctions!E$2:E$206,$B876))-INDEX(EfficiencyFunctions!E$2:E$206,$B876))/($E876-$C876)*($A876-$C876)+INDEX(EfficiencyFunctions!E$2:E$206,$B876)),(IF($B876&lt;206,INDEX(EfficiencyFunctions!E$2:E$206,$B876+1),INDEX(EfficiencyFunctions!E$2:E$206,$B876))-INDEX(EfficiencyFunctions!E$2:E$206,$B876))/($E876-$C876)*($A876-$C876)+INDEX(EfficiencyFunctions!E$2:E$206,$B876),0)</f>
        <v>0</v>
      </c>
      <c r="K876">
        <f>IF(ISNUMBER((IF($B876&lt;206,INDEX(EfficiencyFunctions!F$2:F$206,$B876+1),INDEX(EfficiencyFunctions!F$2:F$206,$B876))-INDEX(EfficiencyFunctions!F$2:F$206,$B876))/($E876-$C876)*($A876-$C876)+INDEX(EfficiencyFunctions!F$2:F$206,$B876)),(IF($B876&lt;206,INDEX(EfficiencyFunctions!F$2:F$206,$B876+1),INDEX(EfficiencyFunctions!F$2:F$206,$B876))-INDEX(EfficiencyFunctions!F$2:F$206,$B876))/($E876-$C876)*($A876-$C876)+INDEX(EfficiencyFunctions!F$2:F$206,$B876),0)</f>
        <v>0</v>
      </c>
      <c r="L876">
        <f t="shared" si="27"/>
        <v>0</v>
      </c>
      <c r="M876">
        <f>IF(ISNUMBER(MainDisplay!I876),MainDisplay!I876*MainDisplay!$A$5/(683*SUMPRODUCT('Interpolated data'!G$3:G$1003,'Interpolated data'!L$3:L$1003,MainDisplay!I$3:I$1003)),0)</f>
        <v>0</v>
      </c>
    </row>
    <row r="877" spans="1:13" x14ac:dyDescent="0.25">
      <c r="A877" t="str">
        <f>IF(ISNUMBER(MainDisplay!G877),MainDisplay!G877,"")</f>
        <v/>
      </c>
      <c r="B877" t="e">
        <f>MATCH($A877,EfficiencyFunctions!$A$2:$A$206,1)</f>
        <v>#N/A</v>
      </c>
      <c r="C877" t="e">
        <f>INDEX(EfficiencyFunctions!$A$2:$A$206,B877)</f>
        <v>#N/A</v>
      </c>
      <c r="D877" t="e">
        <f>INDEX(EfficiencyFunctions!$B$2:$B$206,B877)</f>
        <v>#N/A</v>
      </c>
      <c r="E877" t="e">
        <f>IF(B877&lt;206,INDEX(EfficiencyFunctions!$A$2:$A$206,B877+1),1000000)</f>
        <v>#N/A</v>
      </c>
      <c r="F877" t="e">
        <f>IF(B877&lt;206,INDEX(EfficiencyFunctions!$B$2:$B$206,B877+1),INDEX(EfficiencyFunctions!$B$2:$B$206,B877))</f>
        <v>#N/A</v>
      </c>
      <c r="G877">
        <f t="shared" si="26"/>
        <v>0</v>
      </c>
      <c r="H877">
        <f>IF(ISNUMBER((IF($B877&lt;206,INDEX(EfficiencyFunctions!C$2:C$206,$B877+1),INDEX(EfficiencyFunctions!C$2:C$206,$B877))-INDEX(EfficiencyFunctions!C$2:C$206,$B877))/($E877-$C877)*($A877-$C877)+INDEX(EfficiencyFunctions!C$2:C$206,$B877)),(IF($B877&lt;206,INDEX(EfficiencyFunctions!C$2:C$206,$B877+1),INDEX(EfficiencyFunctions!C$2:C$206,$B877))-INDEX(EfficiencyFunctions!C$2:C$206,$B877))/($E877-$C877)*($A877-$C877)+INDEX(EfficiencyFunctions!C$2:C$206,$B877),0)</f>
        <v>0</v>
      </c>
      <c r="I877">
        <f>IF(ISNUMBER((IF($B877&lt;206,INDEX(EfficiencyFunctions!D$2:D$206,$B877+1),INDEX(EfficiencyFunctions!D$2:D$206,$B877))-INDEX(EfficiencyFunctions!D$2:D$206,$B877))/($E877-$C877)*($A877-$C877)+INDEX(EfficiencyFunctions!D$2:D$206,$B877)),(IF($B877&lt;206,INDEX(EfficiencyFunctions!D$2:D$206,$B877+1),INDEX(EfficiencyFunctions!D$2:D$206,$B877))-INDEX(EfficiencyFunctions!D$2:D$206,$B877))/($E877-$C877)*($A877-$C877)+INDEX(EfficiencyFunctions!D$2:D$206,$B877),0)</f>
        <v>0</v>
      </c>
      <c r="J877">
        <f>IF(ISNUMBER((IF($B877&lt;206,INDEX(EfficiencyFunctions!E$2:E$206,$B877+1),INDEX(EfficiencyFunctions!E$2:E$206,$B877))-INDEX(EfficiencyFunctions!E$2:E$206,$B877))/($E877-$C877)*($A877-$C877)+INDEX(EfficiencyFunctions!E$2:E$206,$B877)),(IF($B877&lt;206,INDEX(EfficiencyFunctions!E$2:E$206,$B877+1),INDEX(EfficiencyFunctions!E$2:E$206,$B877))-INDEX(EfficiencyFunctions!E$2:E$206,$B877))/($E877-$C877)*($A877-$C877)+INDEX(EfficiencyFunctions!E$2:E$206,$B877),0)</f>
        <v>0</v>
      </c>
      <c r="K877">
        <f>IF(ISNUMBER((IF($B877&lt;206,INDEX(EfficiencyFunctions!F$2:F$206,$B877+1),INDEX(EfficiencyFunctions!F$2:F$206,$B877))-INDEX(EfficiencyFunctions!F$2:F$206,$B877))/($E877-$C877)*($A877-$C877)+INDEX(EfficiencyFunctions!F$2:F$206,$B877)),(IF($B877&lt;206,INDEX(EfficiencyFunctions!F$2:F$206,$B877+1),INDEX(EfficiencyFunctions!F$2:F$206,$B877))-INDEX(EfficiencyFunctions!F$2:F$206,$B877))/($E877-$C877)*($A877-$C877)+INDEX(EfficiencyFunctions!F$2:F$206,$B877),0)</f>
        <v>0</v>
      </c>
      <c r="L877">
        <f t="shared" si="27"/>
        <v>0</v>
      </c>
      <c r="M877">
        <f>IF(ISNUMBER(MainDisplay!I877),MainDisplay!I877*MainDisplay!$A$5/(683*SUMPRODUCT('Interpolated data'!G$3:G$1003,'Interpolated data'!L$3:L$1003,MainDisplay!I$3:I$1003)),0)</f>
        <v>0</v>
      </c>
    </row>
    <row r="878" spans="1:13" x14ac:dyDescent="0.25">
      <c r="A878" t="str">
        <f>IF(ISNUMBER(MainDisplay!G878),MainDisplay!G878,"")</f>
        <v/>
      </c>
      <c r="B878" t="e">
        <f>MATCH($A878,EfficiencyFunctions!$A$2:$A$206,1)</f>
        <v>#N/A</v>
      </c>
      <c r="C878" t="e">
        <f>INDEX(EfficiencyFunctions!$A$2:$A$206,B878)</f>
        <v>#N/A</v>
      </c>
      <c r="D878" t="e">
        <f>INDEX(EfficiencyFunctions!$B$2:$B$206,B878)</f>
        <v>#N/A</v>
      </c>
      <c r="E878" t="e">
        <f>IF(B878&lt;206,INDEX(EfficiencyFunctions!$A$2:$A$206,B878+1),1000000)</f>
        <v>#N/A</v>
      </c>
      <c r="F878" t="e">
        <f>IF(B878&lt;206,INDEX(EfficiencyFunctions!$B$2:$B$206,B878+1),INDEX(EfficiencyFunctions!$B$2:$B$206,B878))</f>
        <v>#N/A</v>
      </c>
      <c r="G878">
        <f t="shared" si="26"/>
        <v>0</v>
      </c>
      <c r="H878">
        <f>IF(ISNUMBER((IF($B878&lt;206,INDEX(EfficiencyFunctions!C$2:C$206,$B878+1),INDEX(EfficiencyFunctions!C$2:C$206,$B878))-INDEX(EfficiencyFunctions!C$2:C$206,$B878))/($E878-$C878)*($A878-$C878)+INDEX(EfficiencyFunctions!C$2:C$206,$B878)),(IF($B878&lt;206,INDEX(EfficiencyFunctions!C$2:C$206,$B878+1),INDEX(EfficiencyFunctions!C$2:C$206,$B878))-INDEX(EfficiencyFunctions!C$2:C$206,$B878))/($E878-$C878)*($A878-$C878)+INDEX(EfficiencyFunctions!C$2:C$206,$B878),0)</f>
        <v>0</v>
      </c>
      <c r="I878">
        <f>IF(ISNUMBER((IF($B878&lt;206,INDEX(EfficiencyFunctions!D$2:D$206,$B878+1),INDEX(EfficiencyFunctions!D$2:D$206,$B878))-INDEX(EfficiencyFunctions!D$2:D$206,$B878))/($E878-$C878)*($A878-$C878)+INDEX(EfficiencyFunctions!D$2:D$206,$B878)),(IF($B878&lt;206,INDEX(EfficiencyFunctions!D$2:D$206,$B878+1),INDEX(EfficiencyFunctions!D$2:D$206,$B878))-INDEX(EfficiencyFunctions!D$2:D$206,$B878))/($E878-$C878)*($A878-$C878)+INDEX(EfficiencyFunctions!D$2:D$206,$B878),0)</f>
        <v>0</v>
      </c>
      <c r="J878">
        <f>IF(ISNUMBER((IF($B878&lt;206,INDEX(EfficiencyFunctions!E$2:E$206,$B878+1),INDEX(EfficiencyFunctions!E$2:E$206,$B878))-INDEX(EfficiencyFunctions!E$2:E$206,$B878))/($E878-$C878)*($A878-$C878)+INDEX(EfficiencyFunctions!E$2:E$206,$B878)),(IF($B878&lt;206,INDEX(EfficiencyFunctions!E$2:E$206,$B878+1),INDEX(EfficiencyFunctions!E$2:E$206,$B878))-INDEX(EfficiencyFunctions!E$2:E$206,$B878))/($E878-$C878)*($A878-$C878)+INDEX(EfficiencyFunctions!E$2:E$206,$B878),0)</f>
        <v>0</v>
      </c>
      <c r="K878">
        <f>IF(ISNUMBER((IF($B878&lt;206,INDEX(EfficiencyFunctions!F$2:F$206,$B878+1),INDEX(EfficiencyFunctions!F$2:F$206,$B878))-INDEX(EfficiencyFunctions!F$2:F$206,$B878))/($E878-$C878)*($A878-$C878)+INDEX(EfficiencyFunctions!F$2:F$206,$B878)),(IF($B878&lt;206,INDEX(EfficiencyFunctions!F$2:F$206,$B878+1),INDEX(EfficiencyFunctions!F$2:F$206,$B878))-INDEX(EfficiencyFunctions!F$2:F$206,$B878))/($E878-$C878)*($A878-$C878)+INDEX(EfficiencyFunctions!F$2:F$206,$B878),0)</f>
        <v>0</v>
      </c>
      <c r="L878">
        <f t="shared" si="27"/>
        <v>0</v>
      </c>
      <c r="M878">
        <f>IF(ISNUMBER(MainDisplay!I878),MainDisplay!I878*MainDisplay!$A$5/(683*SUMPRODUCT('Interpolated data'!G$3:G$1003,'Interpolated data'!L$3:L$1003,MainDisplay!I$3:I$1003)),0)</f>
        <v>0</v>
      </c>
    </row>
    <row r="879" spans="1:13" x14ac:dyDescent="0.25">
      <c r="A879" t="str">
        <f>IF(ISNUMBER(MainDisplay!G879),MainDisplay!G879,"")</f>
        <v/>
      </c>
      <c r="B879" t="e">
        <f>MATCH($A879,EfficiencyFunctions!$A$2:$A$206,1)</f>
        <v>#N/A</v>
      </c>
      <c r="C879" t="e">
        <f>INDEX(EfficiencyFunctions!$A$2:$A$206,B879)</f>
        <v>#N/A</v>
      </c>
      <c r="D879" t="e">
        <f>INDEX(EfficiencyFunctions!$B$2:$B$206,B879)</f>
        <v>#N/A</v>
      </c>
      <c r="E879" t="e">
        <f>IF(B879&lt;206,INDEX(EfficiencyFunctions!$A$2:$A$206,B879+1),1000000)</f>
        <v>#N/A</v>
      </c>
      <c r="F879" t="e">
        <f>IF(B879&lt;206,INDEX(EfficiencyFunctions!$B$2:$B$206,B879+1),INDEX(EfficiencyFunctions!$B$2:$B$206,B879))</f>
        <v>#N/A</v>
      </c>
      <c r="G879">
        <f t="shared" si="26"/>
        <v>0</v>
      </c>
      <c r="H879">
        <f>IF(ISNUMBER((IF($B879&lt;206,INDEX(EfficiencyFunctions!C$2:C$206,$B879+1),INDEX(EfficiencyFunctions!C$2:C$206,$B879))-INDEX(EfficiencyFunctions!C$2:C$206,$B879))/($E879-$C879)*($A879-$C879)+INDEX(EfficiencyFunctions!C$2:C$206,$B879)),(IF($B879&lt;206,INDEX(EfficiencyFunctions!C$2:C$206,$B879+1),INDEX(EfficiencyFunctions!C$2:C$206,$B879))-INDEX(EfficiencyFunctions!C$2:C$206,$B879))/($E879-$C879)*($A879-$C879)+INDEX(EfficiencyFunctions!C$2:C$206,$B879),0)</f>
        <v>0</v>
      </c>
      <c r="I879">
        <f>IF(ISNUMBER((IF($B879&lt;206,INDEX(EfficiencyFunctions!D$2:D$206,$B879+1),INDEX(EfficiencyFunctions!D$2:D$206,$B879))-INDEX(EfficiencyFunctions!D$2:D$206,$B879))/($E879-$C879)*($A879-$C879)+INDEX(EfficiencyFunctions!D$2:D$206,$B879)),(IF($B879&lt;206,INDEX(EfficiencyFunctions!D$2:D$206,$B879+1),INDEX(EfficiencyFunctions!D$2:D$206,$B879))-INDEX(EfficiencyFunctions!D$2:D$206,$B879))/($E879-$C879)*($A879-$C879)+INDEX(EfficiencyFunctions!D$2:D$206,$B879),0)</f>
        <v>0</v>
      </c>
      <c r="J879">
        <f>IF(ISNUMBER((IF($B879&lt;206,INDEX(EfficiencyFunctions!E$2:E$206,$B879+1),INDEX(EfficiencyFunctions!E$2:E$206,$B879))-INDEX(EfficiencyFunctions!E$2:E$206,$B879))/($E879-$C879)*($A879-$C879)+INDEX(EfficiencyFunctions!E$2:E$206,$B879)),(IF($B879&lt;206,INDEX(EfficiencyFunctions!E$2:E$206,$B879+1),INDEX(EfficiencyFunctions!E$2:E$206,$B879))-INDEX(EfficiencyFunctions!E$2:E$206,$B879))/($E879-$C879)*($A879-$C879)+INDEX(EfficiencyFunctions!E$2:E$206,$B879),0)</f>
        <v>0</v>
      </c>
      <c r="K879">
        <f>IF(ISNUMBER((IF($B879&lt;206,INDEX(EfficiencyFunctions!F$2:F$206,$B879+1),INDEX(EfficiencyFunctions!F$2:F$206,$B879))-INDEX(EfficiencyFunctions!F$2:F$206,$B879))/($E879-$C879)*($A879-$C879)+INDEX(EfficiencyFunctions!F$2:F$206,$B879)),(IF($B879&lt;206,INDEX(EfficiencyFunctions!F$2:F$206,$B879+1),INDEX(EfficiencyFunctions!F$2:F$206,$B879))-INDEX(EfficiencyFunctions!F$2:F$206,$B879))/($E879-$C879)*($A879-$C879)+INDEX(EfficiencyFunctions!F$2:F$206,$B879),0)</f>
        <v>0</v>
      </c>
      <c r="L879">
        <f t="shared" si="27"/>
        <v>0</v>
      </c>
      <c r="M879">
        <f>IF(ISNUMBER(MainDisplay!I879),MainDisplay!I879*MainDisplay!$A$5/(683*SUMPRODUCT('Interpolated data'!G$3:G$1003,'Interpolated data'!L$3:L$1003,MainDisplay!I$3:I$1003)),0)</f>
        <v>0</v>
      </c>
    </row>
    <row r="880" spans="1:13" x14ac:dyDescent="0.25">
      <c r="A880" t="str">
        <f>IF(ISNUMBER(MainDisplay!G880),MainDisplay!G880,"")</f>
        <v/>
      </c>
      <c r="B880" t="e">
        <f>MATCH($A880,EfficiencyFunctions!$A$2:$A$206,1)</f>
        <v>#N/A</v>
      </c>
      <c r="C880" t="e">
        <f>INDEX(EfficiencyFunctions!$A$2:$A$206,B880)</f>
        <v>#N/A</v>
      </c>
      <c r="D880" t="e">
        <f>INDEX(EfficiencyFunctions!$B$2:$B$206,B880)</f>
        <v>#N/A</v>
      </c>
      <c r="E880" t="e">
        <f>IF(B880&lt;206,INDEX(EfficiencyFunctions!$A$2:$A$206,B880+1),1000000)</f>
        <v>#N/A</v>
      </c>
      <c r="F880" t="e">
        <f>IF(B880&lt;206,INDEX(EfficiencyFunctions!$B$2:$B$206,B880+1),INDEX(EfficiencyFunctions!$B$2:$B$206,B880))</f>
        <v>#N/A</v>
      </c>
      <c r="G880">
        <f t="shared" si="26"/>
        <v>0</v>
      </c>
      <c r="H880">
        <f>IF(ISNUMBER((IF($B880&lt;206,INDEX(EfficiencyFunctions!C$2:C$206,$B880+1),INDEX(EfficiencyFunctions!C$2:C$206,$B880))-INDEX(EfficiencyFunctions!C$2:C$206,$B880))/($E880-$C880)*($A880-$C880)+INDEX(EfficiencyFunctions!C$2:C$206,$B880)),(IF($B880&lt;206,INDEX(EfficiencyFunctions!C$2:C$206,$B880+1),INDEX(EfficiencyFunctions!C$2:C$206,$B880))-INDEX(EfficiencyFunctions!C$2:C$206,$B880))/($E880-$C880)*($A880-$C880)+INDEX(EfficiencyFunctions!C$2:C$206,$B880),0)</f>
        <v>0</v>
      </c>
      <c r="I880">
        <f>IF(ISNUMBER((IF($B880&lt;206,INDEX(EfficiencyFunctions!D$2:D$206,$B880+1),INDEX(EfficiencyFunctions!D$2:D$206,$B880))-INDEX(EfficiencyFunctions!D$2:D$206,$B880))/($E880-$C880)*($A880-$C880)+INDEX(EfficiencyFunctions!D$2:D$206,$B880)),(IF($B880&lt;206,INDEX(EfficiencyFunctions!D$2:D$206,$B880+1),INDEX(EfficiencyFunctions!D$2:D$206,$B880))-INDEX(EfficiencyFunctions!D$2:D$206,$B880))/($E880-$C880)*($A880-$C880)+INDEX(EfficiencyFunctions!D$2:D$206,$B880),0)</f>
        <v>0</v>
      </c>
      <c r="J880">
        <f>IF(ISNUMBER((IF($B880&lt;206,INDEX(EfficiencyFunctions!E$2:E$206,$B880+1),INDEX(EfficiencyFunctions!E$2:E$206,$B880))-INDEX(EfficiencyFunctions!E$2:E$206,$B880))/($E880-$C880)*($A880-$C880)+INDEX(EfficiencyFunctions!E$2:E$206,$B880)),(IF($B880&lt;206,INDEX(EfficiencyFunctions!E$2:E$206,$B880+1),INDEX(EfficiencyFunctions!E$2:E$206,$B880))-INDEX(EfficiencyFunctions!E$2:E$206,$B880))/($E880-$C880)*($A880-$C880)+INDEX(EfficiencyFunctions!E$2:E$206,$B880),0)</f>
        <v>0</v>
      </c>
      <c r="K880">
        <f>IF(ISNUMBER((IF($B880&lt;206,INDEX(EfficiencyFunctions!F$2:F$206,$B880+1),INDEX(EfficiencyFunctions!F$2:F$206,$B880))-INDEX(EfficiencyFunctions!F$2:F$206,$B880))/($E880-$C880)*($A880-$C880)+INDEX(EfficiencyFunctions!F$2:F$206,$B880)),(IF($B880&lt;206,INDEX(EfficiencyFunctions!F$2:F$206,$B880+1),INDEX(EfficiencyFunctions!F$2:F$206,$B880))-INDEX(EfficiencyFunctions!F$2:F$206,$B880))/($E880-$C880)*($A880-$C880)+INDEX(EfficiencyFunctions!F$2:F$206,$B880),0)</f>
        <v>0</v>
      </c>
      <c r="L880">
        <f t="shared" si="27"/>
        <v>0</v>
      </c>
      <c r="M880">
        <f>IF(ISNUMBER(MainDisplay!I880),MainDisplay!I880*MainDisplay!$A$5/(683*SUMPRODUCT('Interpolated data'!G$3:G$1003,'Interpolated data'!L$3:L$1003,MainDisplay!I$3:I$1003)),0)</f>
        <v>0</v>
      </c>
    </row>
    <row r="881" spans="1:13" x14ac:dyDescent="0.25">
      <c r="A881" t="str">
        <f>IF(ISNUMBER(MainDisplay!G881),MainDisplay!G881,"")</f>
        <v/>
      </c>
      <c r="B881" t="e">
        <f>MATCH($A881,EfficiencyFunctions!$A$2:$A$206,1)</f>
        <v>#N/A</v>
      </c>
      <c r="C881" t="e">
        <f>INDEX(EfficiencyFunctions!$A$2:$A$206,B881)</f>
        <v>#N/A</v>
      </c>
      <c r="D881" t="e">
        <f>INDEX(EfficiencyFunctions!$B$2:$B$206,B881)</f>
        <v>#N/A</v>
      </c>
      <c r="E881" t="e">
        <f>IF(B881&lt;206,INDEX(EfficiencyFunctions!$A$2:$A$206,B881+1),1000000)</f>
        <v>#N/A</v>
      </c>
      <c r="F881" t="e">
        <f>IF(B881&lt;206,INDEX(EfficiencyFunctions!$B$2:$B$206,B881+1),INDEX(EfficiencyFunctions!$B$2:$B$206,B881))</f>
        <v>#N/A</v>
      </c>
      <c r="G881">
        <f t="shared" si="26"/>
        <v>0</v>
      </c>
      <c r="H881">
        <f>IF(ISNUMBER((IF($B881&lt;206,INDEX(EfficiencyFunctions!C$2:C$206,$B881+1),INDEX(EfficiencyFunctions!C$2:C$206,$B881))-INDEX(EfficiencyFunctions!C$2:C$206,$B881))/($E881-$C881)*($A881-$C881)+INDEX(EfficiencyFunctions!C$2:C$206,$B881)),(IF($B881&lt;206,INDEX(EfficiencyFunctions!C$2:C$206,$B881+1),INDEX(EfficiencyFunctions!C$2:C$206,$B881))-INDEX(EfficiencyFunctions!C$2:C$206,$B881))/($E881-$C881)*($A881-$C881)+INDEX(EfficiencyFunctions!C$2:C$206,$B881),0)</f>
        <v>0</v>
      </c>
      <c r="I881">
        <f>IF(ISNUMBER((IF($B881&lt;206,INDEX(EfficiencyFunctions!D$2:D$206,$B881+1),INDEX(EfficiencyFunctions!D$2:D$206,$B881))-INDEX(EfficiencyFunctions!D$2:D$206,$B881))/($E881-$C881)*($A881-$C881)+INDEX(EfficiencyFunctions!D$2:D$206,$B881)),(IF($B881&lt;206,INDEX(EfficiencyFunctions!D$2:D$206,$B881+1),INDEX(EfficiencyFunctions!D$2:D$206,$B881))-INDEX(EfficiencyFunctions!D$2:D$206,$B881))/($E881-$C881)*($A881-$C881)+INDEX(EfficiencyFunctions!D$2:D$206,$B881),0)</f>
        <v>0</v>
      </c>
      <c r="J881">
        <f>IF(ISNUMBER((IF($B881&lt;206,INDEX(EfficiencyFunctions!E$2:E$206,$B881+1),INDEX(EfficiencyFunctions!E$2:E$206,$B881))-INDEX(EfficiencyFunctions!E$2:E$206,$B881))/($E881-$C881)*($A881-$C881)+INDEX(EfficiencyFunctions!E$2:E$206,$B881)),(IF($B881&lt;206,INDEX(EfficiencyFunctions!E$2:E$206,$B881+1),INDEX(EfficiencyFunctions!E$2:E$206,$B881))-INDEX(EfficiencyFunctions!E$2:E$206,$B881))/($E881-$C881)*($A881-$C881)+INDEX(EfficiencyFunctions!E$2:E$206,$B881),0)</f>
        <v>0</v>
      </c>
      <c r="K881">
        <f>IF(ISNUMBER((IF($B881&lt;206,INDEX(EfficiencyFunctions!F$2:F$206,$B881+1),INDEX(EfficiencyFunctions!F$2:F$206,$B881))-INDEX(EfficiencyFunctions!F$2:F$206,$B881))/($E881-$C881)*($A881-$C881)+INDEX(EfficiencyFunctions!F$2:F$206,$B881)),(IF($B881&lt;206,INDEX(EfficiencyFunctions!F$2:F$206,$B881+1),INDEX(EfficiencyFunctions!F$2:F$206,$B881))-INDEX(EfficiencyFunctions!F$2:F$206,$B881))/($E881-$C881)*($A881-$C881)+INDEX(EfficiencyFunctions!F$2:F$206,$B881),0)</f>
        <v>0</v>
      </c>
      <c r="L881">
        <f t="shared" si="27"/>
        <v>0</v>
      </c>
      <c r="M881">
        <f>IF(ISNUMBER(MainDisplay!I881),MainDisplay!I881*MainDisplay!$A$5/(683*SUMPRODUCT('Interpolated data'!G$3:G$1003,'Interpolated data'!L$3:L$1003,MainDisplay!I$3:I$1003)),0)</f>
        <v>0</v>
      </c>
    </row>
    <row r="882" spans="1:13" x14ac:dyDescent="0.25">
      <c r="A882" t="str">
        <f>IF(ISNUMBER(MainDisplay!G882),MainDisplay!G882,"")</f>
        <v/>
      </c>
      <c r="B882" t="e">
        <f>MATCH($A882,EfficiencyFunctions!$A$2:$A$206,1)</f>
        <v>#N/A</v>
      </c>
      <c r="C882" t="e">
        <f>INDEX(EfficiencyFunctions!$A$2:$A$206,B882)</f>
        <v>#N/A</v>
      </c>
      <c r="D882" t="e">
        <f>INDEX(EfficiencyFunctions!$B$2:$B$206,B882)</f>
        <v>#N/A</v>
      </c>
      <c r="E882" t="e">
        <f>IF(B882&lt;206,INDEX(EfficiencyFunctions!$A$2:$A$206,B882+1),1000000)</f>
        <v>#N/A</v>
      </c>
      <c r="F882" t="e">
        <f>IF(B882&lt;206,INDEX(EfficiencyFunctions!$B$2:$B$206,B882+1),INDEX(EfficiencyFunctions!$B$2:$B$206,B882))</f>
        <v>#N/A</v>
      </c>
      <c r="G882">
        <f t="shared" si="26"/>
        <v>0</v>
      </c>
      <c r="H882">
        <f>IF(ISNUMBER((IF($B882&lt;206,INDEX(EfficiencyFunctions!C$2:C$206,$B882+1),INDEX(EfficiencyFunctions!C$2:C$206,$B882))-INDEX(EfficiencyFunctions!C$2:C$206,$B882))/($E882-$C882)*($A882-$C882)+INDEX(EfficiencyFunctions!C$2:C$206,$B882)),(IF($B882&lt;206,INDEX(EfficiencyFunctions!C$2:C$206,$B882+1),INDEX(EfficiencyFunctions!C$2:C$206,$B882))-INDEX(EfficiencyFunctions!C$2:C$206,$B882))/($E882-$C882)*($A882-$C882)+INDEX(EfficiencyFunctions!C$2:C$206,$B882),0)</f>
        <v>0</v>
      </c>
      <c r="I882">
        <f>IF(ISNUMBER((IF($B882&lt;206,INDEX(EfficiencyFunctions!D$2:D$206,$B882+1),INDEX(EfficiencyFunctions!D$2:D$206,$B882))-INDEX(EfficiencyFunctions!D$2:D$206,$B882))/($E882-$C882)*($A882-$C882)+INDEX(EfficiencyFunctions!D$2:D$206,$B882)),(IF($B882&lt;206,INDEX(EfficiencyFunctions!D$2:D$206,$B882+1),INDEX(EfficiencyFunctions!D$2:D$206,$B882))-INDEX(EfficiencyFunctions!D$2:D$206,$B882))/($E882-$C882)*($A882-$C882)+INDEX(EfficiencyFunctions!D$2:D$206,$B882),0)</f>
        <v>0</v>
      </c>
      <c r="J882">
        <f>IF(ISNUMBER((IF($B882&lt;206,INDEX(EfficiencyFunctions!E$2:E$206,$B882+1),INDEX(EfficiencyFunctions!E$2:E$206,$B882))-INDEX(EfficiencyFunctions!E$2:E$206,$B882))/($E882-$C882)*($A882-$C882)+INDEX(EfficiencyFunctions!E$2:E$206,$B882)),(IF($B882&lt;206,INDEX(EfficiencyFunctions!E$2:E$206,$B882+1),INDEX(EfficiencyFunctions!E$2:E$206,$B882))-INDEX(EfficiencyFunctions!E$2:E$206,$B882))/($E882-$C882)*($A882-$C882)+INDEX(EfficiencyFunctions!E$2:E$206,$B882),0)</f>
        <v>0</v>
      </c>
      <c r="K882">
        <f>IF(ISNUMBER((IF($B882&lt;206,INDEX(EfficiencyFunctions!F$2:F$206,$B882+1),INDEX(EfficiencyFunctions!F$2:F$206,$B882))-INDEX(EfficiencyFunctions!F$2:F$206,$B882))/($E882-$C882)*($A882-$C882)+INDEX(EfficiencyFunctions!F$2:F$206,$B882)),(IF($B882&lt;206,INDEX(EfficiencyFunctions!F$2:F$206,$B882+1),INDEX(EfficiencyFunctions!F$2:F$206,$B882))-INDEX(EfficiencyFunctions!F$2:F$206,$B882))/($E882-$C882)*($A882-$C882)+INDEX(EfficiencyFunctions!F$2:F$206,$B882),0)</f>
        <v>0</v>
      </c>
      <c r="L882">
        <f t="shared" si="27"/>
        <v>0</v>
      </c>
      <c r="M882">
        <f>IF(ISNUMBER(MainDisplay!I882),MainDisplay!I882*MainDisplay!$A$5/(683*SUMPRODUCT('Interpolated data'!G$3:G$1003,'Interpolated data'!L$3:L$1003,MainDisplay!I$3:I$1003)),0)</f>
        <v>0</v>
      </c>
    </row>
    <row r="883" spans="1:13" x14ac:dyDescent="0.25">
      <c r="A883" t="str">
        <f>IF(ISNUMBER(MainDisplay!G883),MainDisplay!G883,"")</f>
        <v/>
      </c>
      <c r="B883" t="e">
        <f>MATCH($A883,EfficiencyFunctions!$A$2:$A$206,1)</f>
        <v>#N/A</v>
      </c>
      <c r="C883" t="e">
        <f>INDEX(EfficiencyFunctions!$A$2:$A$206,B883)</f>
        <v>#N/A</v>
      </c>
      <c r="D883" t="e">
        <f>INDEX(EfficiencyFunctions!$B$2:$B$206,B883)</f>
        <v>#N/A</v>
      </c>
      <c r="E883" t="e">
        <f>IF(B883&lt;206,INDEX(EfficiencyFunctions!$A$2:$A$206,B883+1),1000000)</f>
        <v>#N/A</v>
      </c>
      <c r="F883" t="e">
        <f>IF(B883&lt;206,INDEX(EfficiencyFunctions!$B$2:$B$206,B883+1),INDEX(EfficiencyFunctions!$B$2:$B$206,B883))</f>
        <v>#N/A</v>
      </c>
      <c r="G883">
        <f t="shared" si="26"/>
        <v>0</v>
      </c>
      <c r="H883">
        <f>IF(ISNUMBER((IF($B883&lt;206,INDEX(EfficiencyFunctions!C$2:C$206,$B883+1),INDEX(EfficiencyFunctions!C$2:C$206,$B883))-INDEX(EfficiencyFunctions!C$2:C$206,$B883))/($E883-$C883)*($A883-$C883)+INDEX(EfficiencyFunctions!C$2:C$206,$B883)),(IF($B883&lt;206,INDEX(EfficiencyFunctions!C$2:C$206,$B883+1),INDEX(EfficiencyFunctions!C$2:C$206,$B883))-INDEX(EfficiencyFunctions!C$2:C$206,$B883))/($E883-$C883)*($A883-$C883)+INDEX(EfficiencyFunctions!C$2:C$206,$B883),0)</f>
        <v>0</v>
      </c>
      <c r="I883">
        <f>IF(ISNUMBER((IF($B883&lt;206,INDEX(EfficiencyFunctions!D$2:D$206,$B883+1),INDEX(EfficiencyFunctions!D$2:D$206,$B883))-INDEX(EfficiencyFunctions!D$2:D$206,$B883))/($E883-$C883)*($A883-$C883)+INDEX(EfficiencyFunctions!D$2:D$206,$B883)),(IF($B883&lt;206,INDEX(EfficiencyFunctions!D$2:D$206,$B883+1),INDEX(EfficiencyFunctions!D$2:D$206,$B883))-INDEX(EfficiencyFunctions!D$2:D$206,$B883))/($E883-$C883)*($A883-$C883)+INDEX(EfficiencyFunctions!D$2:D$206,$B883),0)</f>
        <v>0</v>
      </c>
      <c r="J883">
        <f>IF(ISNUMBER((IF($B883&lt;206,INDEX(EfficiencyFunctions!E$2:E$206,$B883+1),INDEX(EfficiencyFunctions!E$2:E$206,$B883))-INDEX(EfficiencyFunctions!E$2:E$206,$B883))/($E883-$C883)*($A883-$C883)+INDEX(EfficiencyFunctions!E$2:E$206,$B883)),(IF($B883&lt;206,INDEX(EfficiencyFunctions!E$2:E$206,$B883+1),INDEX(EfficiencyFunctions!E$2:E$206,$B883))-INDEX(EfficiencyFunctions!E$2:E$206,$B883))/($E883-$C883)*($A883-$C883)+INDEX(EfficiencyFunctions!E$2:E$206,$B883),0)</f>
        <v>0</v>
      </c>
      <c r="K883">
        <f>IF(ISNUMBER((IF($B883&lt;206,INDEX(EfficiencyFunctions!F$2:F$206,$B883+1),INDEX(EfficiencyFunctions!F$2:F$206,$B883))-INDEX(EfficiencyFunctions!F$2:F$206,$B883))/($E883-$C883)*($A883-$C883)+INDEX(EfficiencyFunctions!F$2:F$206,$B883)),(IF($B883&lt;206,INDEX(EfficiencyFunctions!F$2:F$206,$B883+1),INDEX(EfficiencyFunctions!F$2:F$206,$B883))-INDEX(EfficiencyFunctions!F$2:F$206,$B883))/($E883-$C883)*($A883-$C883)+INDEX(EfficiencyFunctions!F$2:F$206,$B883),0)</f>
        <v>0</v>
      </c>
      <c r="L883">
        <f t="shared" si="27"/>
        <v>0</v>
      </c>
      <c r="M883">
        <f>IF(ISNUMBER(MainDisplay!I883),MainDisplay!I883*MainDisplay!$A$5/(683*SUMPRODUCT('Interpolated data'!G$3:G$1003,'Interpolated data'!L$3:L$1003,MainDisplay!I$3:I$1003)),0)</f>
        <v>0</v>
      </c>
    </row>
    <row r="884" spans="1:13" x14ac:dyDescent="0.25">
      <c r="A884" t="str">
        <f>IF(ISNUMBER(MainDisplay!G884),MainDisplay!G884,"")</f>
        <v/>
      </c>
      <c r="B884" t="e">
        <f>MATCH($A884,EfficiencyFunctions!$A$2:$A$206,1)</f>
        <v>#N/A</v>
      </c>
      <c r="C884" t="e">
        <f>INDEX(EfficiencyFunctions!$A$2:$A$206,B884)</f>
        <v>#N/A</v>
      </c>
      <c r="D884" t="e">
        <f>INDEX(EfficiencyFunctions!$B$2:$B$206,B884)</f>
        <v>#N/A</v>
      </c>
      <c r="E884" t="e">
        <f>IF(B884&lt;206,INDEX(EfficiencyFunctions!$A$2:$A$206,B884+1),1000000)</f>
        <v>#N/A</v>
      </c>
      <c r="F884" t="e">
        <f>IF(B884&lt;206,INDEX(EfficiencyFunctions!$B$2:$B$206,B884+1),INDEX(EfficiencyFunctions!$B$2:$B$206,B884))</f>
        <v>#N/A</v>
      </c>
      <c r="G884">
        <f t="shared" si="26"/>
        <v>0</v>
      </c>
      <c r="H884">
        <f>IF(ISNUMBER((IF($B884&lt;206,INDEX(EfficiencyFunctions!C$2:C$206,$B884+1),INDEX(EfficiencyFunctions!C$2:C$206,$B884))-INDEX(EfficiencyFunctions!C$2:C$206,$B884))/($E884-$C884)*($A884-$C884)+INDEX(EfficiencyFunctions!C$2:C$206,$B884)),(IF($B884&lt;206,INDEX(EfficiencyFunctions!C$2:C$206,$B884+1),INDEX(EfficiencyFunctions!C$2:C$206,$B884))-INDEX(EfficiencyFunctions!C$2:C$206,$B884))/($E884-$C884)*($A884-$C884)+INDEX(EfficiencyFunctions!C$2:C$206,$B884),0)</f>
        <v>0</v>
      </c>
      <c r="I884">
        <f>IF(ISNUMBER((IF($B884&lt;206,INDEX(EfficiencyFunctions!D$2:D$206,$B884+1),INDEX(EfficiencyFunctions!D$2:D$206,$B884))-INDEX(EfficiencyFunctions!D$2:D$206,$B884))/($E884-$C884)*($A884-$C884)+INDEX(EfficiencyFunctions!D$2:D$206,$B884)),(IF($B884&lt;206,INDEX(EfficiencyFunctions!D$2:D$206,$B884+1),INDEX(EfficiencyFunctions!D$2:D$206,$B884))-INDEX(EfficiencyFunctions!D$2:D$206,$B884))/($E884-$C884)*($A884-$C884)+INDEX(EfficiencyFunctions!D$2:D$206,$B884),0)</f>
        <v>0</v>
      </c>
      <c r="J884">
        <f>IF(ISNUMBER((IF($B884&lt;206,INDEX(EfficiencyFunctions!E$2:E$206,$B884+1),INDEX(EfficiencyFunctions!E$2:E$206,$B884))-INDEX(EfficiencyFunctions!E$2:E$206,$B884))/($E884-$C884)*($A884-$C884)+INDEX(EfficiencyFunctions!E$2:E$206,$B884)),(IF($B884&lt;206,INDEX(EfficiencyFunctions!E$2:E$206,$B884+1),INDEX(EfficiencyFunctions!E$2:E$206,$B884))-INDEX(EfficiencyFunctions!E$2:E$206,$B884))/($E884-$C884)*($A884-$C884)+INDEX(EfficiencyFunctions!E$2:E$206,$B884),0)</f>
        <v>0</v>
      </c>
      <c r="K884">
        <f>IF(ISNUMBER((IF($B884&lt;206,INDEX(EfficiencyFunctions!F$2:F$206,$B884+1),INDEX(EfficiencyFunctions!F$2:F$206,$B884))-INDEX(EfficiencyFunctions!F$2:F$206,$B884))/($E884-$C884)*($A884-$C884)+INDEX(EfficiencyFunctions!F$2:F$206,$B884)),(IF($B884&lt;206,INDEX(EfficiencyFunctions!F$2:F$206,$B884+1),INDEX(EfficiencyFunctions!F$2:F$206,$B884))-INDEX(EfficiencyFunctions!F$2:F$206,$B884))/($E884-$C884)*($A884-$C884)+INDEX(EfficiencyFunctions!F$2:F$206,$B884),0)</f>
        <v>0</v>
      </c>
      <c r="L884">
        <f t="shared" si="27"/>
        <v>0</v>
      </c>
      <c r="M884">
        <f>IF(ISNUMBER(MainDisplay!I884),MainDisplay!I884*MainDisplay!$A$5/(683*SUMPRODUCT('Interpolated data'!G$3:G$1003,'Interpolated data'!L$3:L$1003,MainDisplay!I$3:I$1003)),0)</f>
        <v>0</v>
      </c>
    </row>
    <row r="885" spans="1:13" x14ac:dyDescent="0.25">
      <c r="A885" t="str">
        <f>IF(ISNUMBER(MainDisplay!G885),MainDisplay!G885,"")</f>
        <v/>
      </c>
      <c r="B885" t="e">
        <f>MATCH($A885,EfficiencyFunctions!$A$2:$A$206,1)</f>
        <v>#N/A</v>
      </c>
      <c r="C885" t="e">
        <f>INDEX(EfficiencyFunctions!$A$2:$A$206,B885)</f>
        <v>#N/A</v>
      </c>
      <c r="D885" t="e">
        <f>INDEX(EfficiencyFunctions!$B$2:$B$206,B885)</f>
        <v>#N/A</v>
      </c>
      <c r="E885" t="e">
        <f>IF(B885&lt;206,INDEX(EfficiencyFunctions!$A$2:$A$206,B885+1),1000000)</f>
        <v>#N/A</v>
      </c>
      <c r="F885" t="e">
        <f>IF(B885&lt;206,INDEX(EfficiencyFunctions!$B$2:$B$206,B885+1),INDEX(EfficiencyFunctions!$B$2:$B$206,B885))</f>
        <v>#N/A</v>
      </c>
      <c r="G885">
        <f t="shared" si="26"/>
        <v>0</v>
      </c>
      <c r="H885">
        <f>IF(ISNUMBER((IF($B885&lt;206,INDEX(EfficiencyFunctions!C$2:C$206,$B885+1),INDEX(EfficiencyFunctions!C$2:C$206,$B885))-INDEX(EfficiencyFunctions!C$2:C$206,$B885))/($E885-$C885)*($A885-$C885)+INDEX(EfficiencyFunctions!C$2:C$206,$B885)),(IF($B885&lt;206,INDEX(EfficiencyFunctions!C$2:C$206,$B885+1),INDEX(EfficiencyFunctions!C$2:C$206,$B885))-INDEX(EfficiencyFunctions!C$2:C$206,$B885))/($E885-$C885)*($A885-$C885)+INDEX(EfficiencyFunctions!C$2:C$206,$B885),0)</f>
        <v>0</v>
      </c>
      <c r="I885">
        <f>IF(ISNUMBER((IF($B885&lt;206,INDEX(EfficiencyFunctions!D$2:D$206,$B885+1),INDEX(EfficiencyFunctions!D$2:D$206,$B885))-INDEX(EfficiencyFunctions!D$2:D$206,$B885))/($E885-$C885)*($A885-$C885)+INDEX(EfficiencyFunctions!D$2:D$206,$B885)),(IF($B885&lt;206,INDEX(EfficiencyFunctions!D$2:D$206,$B885+1),INDEX(EfficiencyFunctions!D$2:D$206,$B885))-INDEX(EfficiencyFunctions!D$2:D$206,$B885))/($E885-$C885)*($A885-$C885)+INDEX(EfficiencyFunctions!D$2:D$206,$B885),0)</f>
        <v>0</v>
      </c>
      <c r="J885">
        <f>IF(ISNUMBER((IF($B885&lt;206,INDEX(EfficiencyFunctions!E$2:E$206,$B885+1),INDEX(EfficiencyFunctions!E$2:E$206,$B885))-INDEX(EfficiencyFunctions!E$2:E$206,$B885))/($E885-$C885)*($A885-$C885)+INDEX(EfficiencyFunctions!E$2:E$206,$B885)),(IF($B885&lt;206,INDEX(EfficiencyFunctions!E$2:E$206,$B885+1),INDEX(EfficiencyFunctions!E$2:E$206,$B885))-INDEX(EfficiencyFunctions!E$2:E$206,$B885))/($E885-$C885)*($A885-$C885)+INDEX(EfficiencyFunctions!E$2:E$206,$B885),0)</f>
        <v>0</v>
      </c>
      <c r="K885">
        <f>IF(ISNUMBER((IF($B885&lt;206,INDEX(EfficiencyFunctions!F$2:F$206,$B885+1),INDEX(EfficiencyFunctions!F$2:F$206,$B885))-INDEX(EfficiencyFunctions!F$2:F$206,$B885))/($E885-$C885)*($A885-$C885)+INDEX(EfficiencyFunctions!F$2:F$206,$B885)),(IF($B885&lt;206,INDEX(EfficiencyFunctions!F$2:F$206,$B885+1),INDEX(EfficiencyFunctions!F$2:F$206,$B885))-INDEX(EfficiencyFunctions!F$2:F$206,$B885))/($E885-$C885)*($A885-$C885)+INDEX(EfficiencyFunctions!F$2:F$206,$B885),0)</f>
        <v>0</v>
      </c>
      <c r="L885">
        <f t="shared" si="27"/>
        <v>0</v>
      </c>
      <c r="M885">
        <f>IF(ISNUMBER(MainDisplay!I885),MainDisplay!I885*MainDisplay!$A$5/(683*SUMPRODUCT('Interpolated data'!G$3:G$1003,'Interpolated data'!L$3:L$1003,MainDisplay!I$3:I$1003)),0)</f>
        <v>0</v>
      </c>
    </row>
    <row r="886" spans="1:13" x14ac:dyDescent="0.25">
      <c r="A886" t="str">
        <f>IF(ISNUMBER(MainDisplay!G886),MainDisplay!G886,"")</f>
        <v/>
      </c>
      <c r="B886" t="e">
        <f>MATCH($A886,EfficiencyFunctions!$A$2:$A$206,1)</f>
        <v>#N/A</v>
      </c>
      <c r="C886" t="e">
        <f>INDEX(EfficiencyFunctions!$A$2:$A$206,B886)</f>
        <v>#N/A</v>
      </c>
      <c r="D886" t="e">
        <f>INDEX(EfficiencyFunctions!$B$2:$B$206,B886)</f>
        <v>#N/A</v>
      </c>
      <c r="E886" t="e">
        <f>IF(B886&lt;206,INDEX(EfficiencyFunctions!$A$2:$A$206,B886+1),1000000)</f>
        <v>#N/A</v>
      </c>
      <c r="F886" t="e">
        <f>IF(B886&lt;206,INDEX(EfficiencyFunctions!$B$2:$B$206,B886+1),INDEX(EfficiencyFunctions!$B$2:$B$206,B886))</f>
        <v>#N/A</v>
      </c>
      <c r="G886">
        <f t="shared" si="26"/>
        <v>0</v>
      </c>
      <c r="H886">
        <f>IF(ISNUMBER((IF($B886&lt;206,INDEX(EfficiencyFunctions!C$2:C$206,$B886+1),INDEX(EfficiencyFunctions!C$2:C$206,$B886))-INDEX(EfficiencyFunctions!C$2:C$206,$B886))/($E886-$C886)*($A886-$C886)+INDEX(EfficiencyFunctions!C$2:C$206,$B886)),(IF($B886&lt;206,INDEX(EfficiencyFunctions!C$2:C$206,$B886+1),INDEX(EfficiencyFunctions!C$2:C$206,$B886))-INDEX(EfficiencyFunctions!C$2:C$206,$B886))/($E886-$C886)*($A886-$C886)+INDEX(EfficiencyFunctions!C$2:C$206,$B886),0)</f>
        <v>0</v>
      </c>
      <c r="I886">
        <f>IF(ISNUMBER((IF($B886&lt;206,INDEX(EfficiencyFunctions!D$2:D$206,$B886+1),INDEX(EfficiencyFunctions!D$2:D$206,$B886))-INDEX(EfficiencyFunctions!D$2:D$206,$B886))/($E886-$C886)*($A886-$C886)+INDEX(EfficiencyFunctions!D$2:D$206,$B886)),(IF($B886&lt;206,INDEX(EfficiencyFunctions!D$2:D$206,$B886+1),INDEX(EfficiencyFunctions!D$2:D$206,$B886))-INDEX(EfficiencyFunctions!D$2:D$206,$B886))/($E886-$C886)*($A886-$C886)+INDEX(EfficiencyFunctions!D$2:D$206,$B886),0)</f>
        <v>0</v>
      </c>
      <c r="J886">
        <f>IF(ISNUMBER((IF($B886&lt;206,INDEX(EfficiencyFunctions!E$2:E$206,$B886+1),INDEX(EfficiencyFunctions!E$2:E$206,$B886))-INDEX(EfficiencyFunctions!E$2:E$206,$B886))/($E886-$C886)*($A886-$C886)+INDEX(EfficiencyFunctions!E$2:E$206,$B886)),(IF($B886&lt;206,INDEX(EfficiencyFunctions!E$2:E$206,$B886+1),INDEX(EfficiencyFunctions!E$2:E$206,$B886))-INDEX(EfficiencyFunctions!E$2:E$206,$B886))/($E886-$C886)*($A886-$C886)+INDEX(EfficiencyFunctions!E$2:E$206,$B886),0)</f>
        <v>0</v>
      </c>
      <c r="K886">
        <f>IF(ISNUMBER((IF($B886&lt;206,INDEX(EfficiencyFunctions!F$2:F$206,$B886+1),INDEX(EfficiencyFunctions!F$2:F$206,$B886))-INDEX(EfficiencyFunctions!F$2:F$206,$B886))/($E886-$C886)*($A886-$C886)+INDEX(EfficiencyFunctions!F$2:F$206,$B886)),(IF($B886&lt;206,INDEX(EfficiencyFunctions!F$2:F$206,$B886+1),INDEX(EfficiencyFunctions!F$2:F$206,$B886))-INDEX(EfficiencyFunctions!F$2:F$206,$B886))/($E886-$C886)*($A886-$C886)+INDEX(EfficiencyFunctions!F$2:F$206,$B886),0)</f>
        <v>0</v>
      </c>
      <c r="L886">
        <f t="shared" si="27"/>
        <v>0</v>
      </c>
      <c r="M886">
        <f>IF(ISNUMBER(MainDisplay!I886),MainDisplay!I886*MainDisplay!$A$5/(683*SUMPRODUCT('Interpolated data'!G$3:G$1003,'Interpolated data'!L$3:L$1003,MainDisplay!I$3:I$1003)),0)</f>
        <v>0</v>
      </c>
    </row>
    <row r="887" spans="1:13" x14ac:dyDescent="0.25">
      <c r="A887" t="str">
        <f>IF(ISNUMBER(MainDisplay!G887),MainDisplay!G887,"")</f>
        <v/>
      </c>
      <c r="B887" t="e">
        <f>MATCH($A887,EfficiencyFunctions!$A$2:$A$206,1)</f>
        <v>#N/A</v>
      </c>
      <c r="C887" t="e">
        <f>INDEX(EfficiencyFunctions!$A$2:$A$206,B887)</f>
        <v>#N/A</v>
      </c>
      <c r="D887" t="e">
        <f>INDEX(EfficiencyFunctions!$B$2:$B$206,B887)</f>
        <v>#N/A</v>
      </c>
      <c r="E887" t="e">
        <f>IF(B887&lt;206,INDEX(EfficiencyFunctions!$A$2:$A$206,B887+1),1000000)</f>
        <v>#N/A</v>
      </c>
      <c r="F887" t="e">
        <f>IF(B887&lt;206,INDEX(EfficiencyFunctions!$B$2:$B$206,B887+1),INDEX(EfficiencyFunctions!$B$2:$B$206,B887))</f>
        <v>#N/A</v>
      </c>
      <c r="G887">
        <f t="shared" si="26"/>
        <v>0</v>
      </c>
      <c r="H887">
        <f>IF(ISNUMBER((IF($B887&lt;206,INDEX(EfficiencyFunctions!C$2:C$206,$B887+1),INDEX(EfficiencyFunctions!C$2:C$206,$B887))-INDEX(EfficiencyFunctions!C$2:C$206,$B887))/($E887-$C887)*($A887-$C887)+INDEX(EfficiencyFunctions!C$2:C$206,$B887)),(IF($B887&lt;206,INDEX(EfficiencyFunctions!C$2:C$206,$B887+1),INDEX(EfficiencyFunctions!C$2:C$206,$B887))-INDEX(EfficiencyFunctions!C$2:C$206,$B887))/($E887-$C887)*($A887-$C887)+INDEX(EfficiencyFunctions!C$2:C$206,$B887),0)</f>
        <v>0</v>
      </c>
      <c r="I887">
        <f>IF(ISNUMBER((IF($B887&lt;206,INDEX(EfficiencyFunctions!D$2:D$206,$B887+1),INDEX(EfficiencyFunctions!D$2:D$206,$B887))-INDEX(EfficiencyFunctions!D$2:D$206,$B887))/($E887-$C887)*($A887-$C887)+INDEX(EfficiencyFunctions!D$2:D$206,$B887)),(IF($B887&lt;206,INDEX(EfficiencyFunctions!D$2:D$206,$B887+1),INDEX(EfficiencyFunctions!D$2:D$206,$B887))-INDEX(EfficiencyFunctions!D$2:D$206,$B887))/($E887-$C887)*($A887-$C887)+INDEX(EfficiencyFunctions!D$2:D$206,$B887),0)</f>
        <v>0</v>
      </c>
      <c r="J887">
        <f>IF(ISNUMBER((IF($B887&lt;206,INDEX(EfficiencyFunctions!E$2:E$206,$B887+1),INDEX(EfficiencyFunctions!E$2:E$206,$B887))-INDEX(EfficiencyFunctions!E$2:E$206,$B887))/($E887-$C887)*($A887-$C887)+INDEX(EfficiencyFunctions!E$2:E$206,$B887)),(IF($B887&lt;206,INDEX(EfficiencyFunctions!E$2:E$206,$B887+1),INDEX(EfficiencyFunctions!E$2:E$206,$B887))-INDEX(EfficiencyFunctions!E$2:E$206,$B887))/($E887-$C887)*($A887-$C887)+INDEX(EfficiencyFunctions!E$2:E$206,$B887),0)</f>
        <v>0</v>
      </c>
      <c r="K887">
        <f>IF(ISNUMBER((IF($B887&lt;206,INDEX(EfficiencyFunctions!F$2:F$206,$B887+1),INDEX(EfficiencyFunctions!F$2:F$206,$B887))-INDEX(EfficiencyFunctions!F$2:F$206,$B887))/($E887-$C887)*($A887-$C887)+INDEX(EfficiencyFunctions!F$2:F$206,$B887)),(IF($B887&lt;206,INDEX(EfficiencyFunctions!F$2:F$206,$B887+1),INDEX(EfficiencyFunctions!F$2:F$206,$B887))-INDEX(EfficiencyFunctions!F$2:F$206,$B887))/($E887-$C887)*($A887-$C887)+INDEX(EfficiencyFunctions!F$2:F$206,$B887),0)</f>
        <v>0</v>
      </c>
      <c r="L887">
        <f t="shared" si="27"/>
        <v>0</v>
      </c>
      <c r="M887">
        <f>IF(ISNUMBER(MainDisplay!I887),MainDisplay!I887*MainDisplay!$A$5/(683*SUMPRODUCT('Interpolated data'!G$3:G$1003,'Interpolated data'!L$3:L$1003,MainDisplay!I$3:I$1003)),0)</f>
        <v>0</v>
      </c>
    </row>
    <row r="888" spans="1:13" x14ac:dyDescent="0.25">
      <c r="A888" t="str">
        <f>IF(ISNUMBER(MainDisplay!G888),MainDisplay!G888,"")</f>
        <v/>
      </c>
      <c r="B888" t="e">
        <f>MATCH($A888,EfficiencyFunctions!$A$2:$A$206,1)</f>
        <v>#N/A</v>
      </c>
      <c r="C888" t="e">
        <f>INDEX(EfficiencyFunctions!$A$2:$A$206,B888)</f>
        <v>#N/A</v>
      </c>
      <c r="D888" t="e">
        <f>INDEX(EfficiencyFunctions!$B$2:$B$206,B888)</f>
        <v>#N/A</v>
      </c>
      <c r="E888" t="e">
        <f>IF(B888&lt;206,INDEX(EfficiencyFunctions!$A$2:$A$206,B888+1),1000000)</f>
        <v>#N/A</v>
      </c>
      <c r="F888" t="e">
        <f>IF(B888&lt;206,INDEX(EfficiencyFunctions!$B$2:$B$206,B888+1),INDEX(EfficiencyFunctions!$B$2:$B$206,B888))</f>
        <v>#N/A</v>
      </c>
      <c r="G888">
        <f t="shared" si="26"/>
        <v>0</v>
      </c>
      <c r="H888">
        <f>IF(ISNUMBER((IF($B888&lt;206,INDEX(EfficiencyFunctions!C$2:C$206,$B888+1),INDEX(EfficiencyFunctions!C$2:C$206,$B888))-INDEX(EfficiencyFunctions!C$2:C$206,$B888))/($E888-$C888)*($A888-$C888)+INDEX(EfficiencyFunctions!C$2:C$206,$B888)),(IF($B888&lt;206,INDEX(EfficiencyFunctions!C$2:C$206,$B888+1),INDEX(EfficiencyFunctions!C$2:C$206,$B888))-INDEX(EfficiencyFunctions!C$2:C$206,$B888))/($E888-$C888)*($A888-$C888)+INDEX(EfficiencyFunctions!C$2:C$206,$B888),0)</f>
        <v>0</v>
      </c>
      <c r="I888">
        <f>IF(ISNUMBER((IF($B888&lt;206,INDEX(EfficiencyFunctions!D$2:D$206,$B888+1),INDEX(EfficiencyFunctions!D$2:D$206,$B888))-INDEX(EfficiencyFunctions!D$2:D$206,$B888))/($E888-$C888)*($A888-$C888)+INDEX(EfficiencyFunctions!D$2:D$206,$B888)),(IF($B888&lt;206,INDEX(EfficiencyFunctions!D$2:D$206,$B888+1),INDEX(EfficiencyFunctions!D$2:D$206,$B888))-INDEX(EfficiencyFunctions!D$2:D$206,$B888))/($E888-$C888)*($A888-$C888)+INDEX(EfficiencyFunctions!D$2:D$206,$B888),0)</f>
        <v>0</v>
      </c>
      <c r="J888">
        <f>IF(ISNUMBER((IF($B888&lt;206,INDEX(EfficiencyFunctions!E$2:E$206,$B888+1),INDEX(EfficiencyFunctions!E$2:E$206,$B888))-INDEX(EfficiencyFunctions!E$2:E$206,$B888))/($E888-$C888)*($A888-$C888)+INDEX(EfficiencyFunctions!E$2:E$206,$B888)),(IF($B888&lt;206,INDEX(EfficiencyFunctions!E$2:E$206,$B888+1),INDEX(EfficiencyFunctions!E$2:E$206,$B888))-INDEX(EfficiencyFunctions!E$2:E$206,$B888))/($E888-$C888)*($A888-$C888)+INDEX(EfficiencyFunctions!E$2:E$206,$B888),0)</f>
        <v>0</v>
      </c>
      <c r="K888">
        <f>IF(ISNUMBER((IF($B888&lt;206,INDEX(EfficiencyFunctions!F$2:F$206,$B888+1),INDEX(EfficiencyFunctions!F$2:F$206,$B888))-INDEX(EfficiencyFunctions!F$2:F$206,$B888))/($E888-$C888)*($A888-$C888)+INDEX(EfficiencyFunctions!F$2:F$206,$B888)),(IF($B888&lt;206,INDEX(EfficiencyFunctions!F$2:F$206,$B888+1),INDEX(EfficiencyFunctions!F$2:F$206,$B888))-INDEX(EfficiencyFunctions!F$2:F$206,$B888))/($E888-$C888)*($A888-$C888)+INDEX(EfficiencyFunctions!F$2:F$206,$B888),0)</f>
        <v>0</v>
      </c>
      <c r="L888">
        <f t="shared" si="27"/>
        <v>0</v>
      </c>
      <c r="M888">
        <f>IF(ISNUMBER(MainDisplay!I888),MainDisplay!I888*MainDisplay!$A$5/(683*SUMPRODUCT('Interpolated data'!G$3:G$1003,'Interpolated data'!L$3:L$1003,MainDisplay!I$3:I$1003)),0)</f>
        <v>0</v>
      </c>
    </row>
    <row r="889" spans="1:13" x14ac:dyDescent="0.25">
      <c r="A889" t="str">
        <f>IF(ISNUMBER(MainDisplay!G889),MainDisplay!G889,"")</f>
        <v/>
      </c>
      <c r="B889" t="e">
        <f>MATCH($A889,EfficiencyFunctions!$A$2:$A$206,1)</f>
        <v>#N/A</v>
      </c>
      <c r="C889" t="e">
        <f>INDEX(EfficiencyFunctions!$A$2:$A$206,B889)</f>
        <v>#N/A</v>
      </c>
      <c r="D889" t="e">
        <f>INDEX(EfficiencyFunctions!$B$2:$B$206,B889)</f>
        <v>#N/A</v>
      </c>
      <c r="E889" t="e">
        <f>IF(B889&lt;206,INDEX(EfficiencyFunctions!$A$2:$A$206,B889+1),1000000)</f>
        <v>#N/A</v>
      </c>
      <c r="F889" t="e">
        <f>IF(B889&lt;206,INDEX(EfficiencyFunctions!$B$2:$B$206,B889+1),INDEX(EfficiencyFunctions!$B$2:$B$206,B889))</f>
        <v>#N/A</v>
      </c>
      <c r="G889">
        <f t="shared" si="26"/>
        <v>0</v>
      </c>
      <c r="H889">
        <f>IF(ISNUMBER((IF($B889&lt;206,INDEX(EfficiencyFunctions!C$2:C$206,$B889+1),INDEX(EfficiencyFunctions!C$2:C$206,$B889))-INDEX(EfficiencyFunctions!C$2:C$206,$B889))/($E889-$C889)*($A889-$C889)+INDEX(EfficiencyFunctions!C$2:C$206,$B889)),(IF($B889&lt;206,INDEX(EfficiencyFunctions!C$2:C$206,$B889+1),INDEX(EfficiencyFunctions!C$2:C$206,$B889))-INDEX(EfficiencyFunctions!C$2:C$206,$B889))/($E889-$C889)*($A889-$C889)+INDEX(EfficiencyFunctions!C$2:C$206,$B889),0)</f>
        <v>0</v>
      </c>
      <c r="I889">
        <f>IF(ISNUMBER((IF($B889&lt;206,INDEX(EfficiencyFunctions!D$2:D$206,$B889+1),INDEX(EfficiencyFunctions!D$2:D$206,$B889))-INDEX(EfficiencyFunctions!D$2:D$206,$B889))/($E889-$C889)*($A889-$C889)+INDEX(EfficiencyFunctions!D$2:D$206,$B889)),(IF($B889&lt;206,INDEX(EfficiencyFunctions!D$2:D$206,$B889+1),INDEX(EfficiencyFunctions!D$2:D$206,$B889))-INDEX(EfficiencyFunctions!D$2:D$206,$B889))/($E889-$C889)*($A889-$C889)+INDEX(EfficiencyFunctions!D$2:D$206,$B889),0)</f>
        <v>0</v>
      </c>
      <c r="J889">
        <f>IF(ISNUMBER((IF($B889&lt;206,INDEX(EfficiencyFunctions!E$2:E$206,$B889+1),INDEX(EfficiencyFunctions!E$2:E$206,$B889))-INDEX(EfficiencyFunctions!E$2:E$206,$B889))/($E889-$C889)*($A889-$C889)+INDEX(EfficiencyFunctions!E$2:E$206,$B889)),(IF($B889&lt;206,INDEX(EfficiencyFunctions!E$2:E$206,$B889+1),INDEX(EfficiencyFunctions!E$2:E$206,$B889))-INDEX(EfficiencyFunctions!E$2:E$206,$B889))/($E889-$C889)*($A889-$C889)+INDEX(EfficiencyFunctions!E$2:E$206,$B889),0)</f>
        <v>0</v>
      </c>
      <c r="K889">
        <f>IF(ISNUMBER((IF($B889&lt;206,INDEX(EfficiencyFunctions!F$2:F$206,$B889+1),INDEX(EfficiencyFunctions!F$2:F$206,$B889))-INDEX(EfficiencyFunctions!F$2:F$206,$B889))/($E889-$C889)*($A889-$C889)+INDEX(EfficiencyFunctions!F$2:F$206,$B889)),(IF($B889&lt;206,INDEX(EfficiencyFunctions!F$2:F$206,$B889+1),INDEX(EfficiencyFunctions!F$2:F$206,$B889))-INDEX(EfficiencyFunctions!F$2:F$206,$B889))/($E889-$C889)*($A889-$C889)+INDEX(EfficiencyFunctions!F$2:F$206,$B889),0)</f>
        <v>0</v>
      </c>
      <c r="L889">
        <f t="shared" si="27"/>
        <v>0</v>
      </c>
      <c r="M889">
        <f>IF(ISNUMBER(MainDisplay!I889),MainDisplay!I889*MainDisplay!$A$5/(683*SUMPRODUCT('Interpolated data'!G$3:G$1003,'Interpolated data'!L$3:L$1003,MainDisplay!I$3:I$1003)),0)</f>
        <v>0</v>
      </c>
    </row>
    <row r="890" spans="1:13" x14ac:dyDescent="0.25">
      <c r="A890" t="str">
        <f>IF(ISNUMBER(MainDisplay!G890),MainDisplay!G890,"")</f>
        <v/>
      </c>
      <c r="B890" t="e">
        <f>MATCH($A890,EfficiencyFunctions!$A$2:$A$206,1)</f>
        <v>#N/A</v>
      </c>
      <c r="C890" t="e">
        <f>INDEX(EfficiencyFunctions!$A$2:$A$206,B890)</f>
        <v>#N/A</v>
      </c>
      <c r="D890" t="e">
        <f>INDEX(EfficiencyFunctions!$B$2:$B$206,B890)</f>
        <v>#N/A</v>
      </c>
      <c r="E890" t="e">
        <f>IF(B890&lt;206,INDEX(EfficiencyFunctions!$A$2:$A$206,B890+1),1000000)</f>
        <v>#N/A</v>
      </c>
      <c r="F890" t="e">
        <f>IF(B890&lt;206,INDEX(EfficiencyFunctions!$B$2:$B$206,B890+1),INDEX(EfficiencyFunctions!$B$2:$B$206,B890))</f>
        <v>#N/A</v>
      </c>
      <c r="G890">
        <f t="shared" si="26"/>
        <v>0</v>
      </c>
      <c r="H890">
        <f>IF(ISNUMBER((IF($B890&lt;206,INDEX(EfficiencyFunctions!C$2:C$206,$B890+1),INDEX(EfficiencyFunctions!C$2:C$206,$B890))-INDEX(EfficiencyFunctions!C$2:C$206,$B890))/($E890-$C890)*($A890-$C890)+INDEX(EfficiencyFunctions!C$2:C$206,$B890)),(IF($B890&lt;206,INDEX(EfficiencyFunctions!C$2:C$206,$B890+1),INDEX(EfficiencyFunctions!C$2:C$206,$B890))-INDEX(EfficiencyFunctions!C$2:C$206,$B890))/($E890-$C890)*($A890-$C890)+INDEX(EfficiencyFunctions!C$2:C$206,$B890),0)</f>
        <v>0</v>
      </c>
      <c r="I890">
        <f>IF(ISNUMBER((IF($B890&lt;206,INDEX(EfficiencyFunctions!D$2:D$206,$B890+1),INDEX(EfficiencyFunctions!D$2:D$206,$B890))-INDEX(EfficiencyFunctions!D$2:D$206,$B890))/($E890-$C890)*($A890-$C890)+INDEX(EfficiencyFunctions!D$2:D$206,$B890)),(IF($B890&lt;206,INDEX(EfficiencyFunctions!D$2:D$206,$B890+1),INDEX(EfficiencyFunctions!D$2:D$206,$B890))-INDEX(EfficiencyFunctions!D$2:D$206,$B890))/($E890-$C890)*($A890-$C890)+INDEX(EfficiencyFunctions!D$2:D$206,$B890),0)</f>
        <v>0</v>
      </c>
      <c r="J890">
        <f>IF(ISNUMBER((IF($B890&lt;206,INDEX(EfficiencyFunctions!E$2:E$206,$B890+1),INDEX(EfficiencyFunctions!E$2:E$206,$B890))-INDEX(EfficiencyFunctions!E$2:E$206,$B890))/($E890-$C890)*($A890-$C890)+INDEX(EfficiencyFunctions!E$2:E$206,$B890)),(IF($B890&lt;206,INDEX(EfficiencyFunctions!E$2:E$206,$B890+1),INDEX(EfficiencyFunctions!E$2:E$206,$B890))-INDEX(EfficiencyFunctions!E$2:E$206,$B890))/($E890-$C890)*($A890-$C890)+INDEX(EfficiencyFunctions!E$2:E$206,$B890),0)</f>
        <v>0</v>
      </c>
      <c r="K890">
        <f>IF(ISNUMBER((IF($B890&lt;206,INDEX(EfficiencyFunctions!F$2:F$206,$B890+1),INDEX(EfficiencyFunctions!F$2:F$206,$B890))-INDEX(EfficiencyFunctions!F$2:F$206,$B890))/($E890-$C890)*($A890-$C890)+INDEX(EfficiencyFunctions!F$2:F$206,$B890)),(IF($B890&lt;206,INDEX(EfficiencyFunctions!F$2:F$206,$B890+1),INDEX(EfficiencyFunctions!F$2:F$206,$B890))-INDEX(EfficiencyFunctions!F$2:F$206,$B890))/($E890-$C890)*($A890-$C890)+INDEX(EfficiencyFunctions!F$2:F$206,$B890),0)</f>
        <v>0</v>
      </c>
      <c r="L890">
        <f t="shared" si="27"/>
        <v>0</v>
      </c>
      <c r="M890">
        <f>IF(ISNUMBER(MainDisplay!I890),MainDisplay!I890*MainDisplay!$A$5/(683*SUMPRODUCT('Interpolated data'!G$3:G$1003,'Interpolated data'!L$3:L$1003,MainDisplay!I$3:I$1003)),0)</f>
        <v>0</v>
      </c>
    </row>
    <row r="891" spans="1:13" x14ac:dyDescent="0.25">
      <c r="A891" t="str">
        <f>IF(ISNUMBER(MainDisplay!G891),MainDisplay!G891,"")</f>
        <v/>
      </c>
      <c r="B891" t="e">
        <f>MATCH($A891,EfficiencyFunctions!$A$2:$A$206,1)</f>
        <v>#N/A</v>
      </c>
      <c r="C891" t="e">
        <f>INDEX(EfficiencyFunctions!$A$2:$A$206,B891)</f>
        <v>#N/A</v>
      </c>
      <c r="D891" t="e">
        <f>INDEX(EfficiencyFunctions!$B$2:$B$206,B891)</f>
        <v>#N/A</v>
      </c>
      <c r="E891" t="e">
        <f>IF(B891&lt;206,INDEX(EfficiencyFunctions!$A$2:$A$206,B891+1),1000000)</f>
        <v>#N/A</v>
      </c>
      <c r="F891" t="e">
        <f>IF(B891&lt;206,INDEX(EfficiencyFunctions!$B$2:$B$206,B891+1),INDEX(EfficiencyFunctions!$B$2:$B$206,B891))</f>
        <v>#N/A</v>
      </c>
      <c r="G891">
        <f t="shared" si="26"/>
        <v>0</v>
      </c>
      <c r="H891">
        <f>IF(ISNUMBER((IF($B891&lt;206,INDEX(EfficiencyFunctions!C$2:C$206,$B891+1),INDEX(EfficiencyFunctions!C$2:C$206,$B891))-INDEX(EfficiencyFunctions!C$2:C$206,$B891))/($E891-$C891)*($A891-$C891)+INDEX(EfficiencyFunctions!C$2:C$206,$B891)),(IF($B891&lt;206,INDEX(EfficiencyFunctions!C$2:C$206,$B891+1),INDEX(EfficiencyFunctions!C$2:C$206,$B891))-INDEX(EfficiencyFunctions!C$2:C$206,$B891))/($E891-$C891)*($A891-$C891)+INDEX(EfficiencyFunctions!C$2:C$206,$B891),0)</f>
        <v>0</v>
      </c>
      <c r="I891">
        <f>IF(ISNUMBER((IF($B891&lt;206,INDEX(EfficiencyFunctions!D$2:D$206,$B891+1),INDEX(EfficiencyFunctions!D$2:D$206,$B891))-INDEX(EfficiencyFunctions!D$2:D$206,$B891))/($E891-$C891)*($A891-$C891)+INDEX(EfficiencyFunctions!D$2:D$206,$B891)),(IF($B891&lt;206,INDEX(EfficiencyFunctions!D$2:D$206,$B891+1),INDEX(EfficiencyFunctions!D$2:D$206,$B891))-INDEX(EfficiencyFunctions!D$2:D$206,$B891))/($E891-$C891)*($A891-$C891)+INDEX(EfficiencyFunctions!D$2:D$206,$B891),0)</f>
        <v>0</v>
      </c>
      <c r="J891">
        <f>IF(ISNUMBER((IF($B891&lt;206,INDEX(EfficiencyFunctions!E$2:E$206,$B891+1),INDEX(EfficiencyFunctions!E$2:E$206,$B891))-INDEX(EfficiencyFunctions!E$2:E$206,$B891))/($E891-$C891)*($A891-$C891)+INDEX(EfficiencyFunctions!E$2:E$206,$B891)),(IF($B891&lt;206,INDEX(EfficiencyFunctions!E$2:E$206,$B891+1),INDEX(EfficiencyFunctions!E$2:E$206,$B891))-INDEX(EfficiencyFunctions!E$2:E$206,$B891))/($E891-$C891)*($A891-$C891)+INDEX(EfficiencyFunctions!E$2:E$206,$B891),0)</f>
        <v>0</v>
      </c>
      <c r="K891">
        <f>IF(ISNUMBER((IF($B891&lt;206,INDEX(EfficiencyFunctions!F$2:F$206,$B891+1),INDEX(EfficiencyFunctions!F$2:F$206,$B891))-INDEX(EfficiencyFunctions!F$2:F$206,$B891))/($E891-$C891)*($A891-$C891)+INDEX(EfficiencyFunctions!F$2:F$206,$B891)),(IF($B891&lt;206,INDEX(EfficiencyFunctions!F$2:F$206,$B891+1),INDEX(EfficiencyFunctions!F$2:F$206,$B891))-INDEX(EfficiencyFunctions!F$2:F$206,$B891))/($E891-$C891)*($A891-$C891)+INDEX(EfficiencyFunctions!F$2:F$206,$B891),0)</f>
        <v>0</v>
      </c>
      <c r="L891">
        <f t="shared" si="27"/>
        <v>0</v>
      </c>
      <c r="M891">
        <f>IF(ISNUMBER(MainDisplay!I891),MainDisplay!I891*MainDisplay!$A$5/(683*SUMPRODUCT('Interpolated data'!G$3:G$1003,'Interpolated data'!L$3:L$1003,MainDisplay!I$3:I$1003)),0)</f>
        <v>0</v>
      </c>
    </row>
    <row r="892" spans="1:13" x14ac:dyDescent="0.25">
      <c r="A892" t="str">
        <f>IF(ISNUMBER(MainDisplay!G892),MainDisplay!G892,"")</f>
        <v/>
      </c>
      <c r="B892" t="e">
        <f>MATCH($A892,EfficiencyFunctions!$A$2:$A$206,1)</f>
        <v>#N/A</v>
      </c>
      <c r="C892" t="e">
        <f>INDEX(EfficiencyFunctions!$A$2:$A$206,B892)</f>
        <v>#N/A</v>
      </c>
      <c r="D892" t="e">
        <f>INDEX(EfficiencyFunctions!$B$2:$B$206,B892)</f>
        <v>#N/A</v>
      </c>
      <c r="E892" t="e">
        <f>IF(B892&lt;206,INDEX(EfficiencyFunctions!$A$2:$A$206,B892+1),1000000)</f>
        <v>#N/A</v>
      </c>
      <c r="F892" t="e">
        <f>IF(B892&lt;206,INDEX(EfficiencyFunctions!$B$2:$B$206,B892+1),INDEX(EfficiencyFunctions!$B$2:$B$206,B892))</f>
        <v>#N/A</v>
      </c>
      <c r="G892">
        <f t="shared" si="26"/>
        <v>0</v>
      </c>
      <c r="H892">
        <f>IF(ISNUMBER((IF($B892&lt;206,INDEX(EfficiencyFunctions!C$2:C$206,$B892+1),INDEX(EfficiencyFunctions!C$2:C$206,$B892))-INDEX(EfficiencyFunctions!C$2:C$206,$B892))/($E892-$C892)*($A892-$C892)+INDEX(EfficiencyFunctions!C$2:C$206,$B892)),(IF($B892&lt;206,INDEX(EfficiencyFunctions!C$2:C$206,$B892+1),INDEX(EfficiencyFunctions!C$2:C$206,$B892))-INDEX(EfficiencyFunctions!C$2:C$206,$B892))/($E892-$C892)*($A892-$C892)+INDEX(EfficiencyFunctions!C$2:C$206,$B892),0)</f>
        <v>0</v>
      </c>
      <c r="I892">
        <f>IF(ISNUMBER((IF($B892&lt;206,INDEX(EfficiencyFunctions!D$2:D$206,$B892+1),INDEX(EfficiencyFunctions!D$2:D$206,$B892))-INDEX(EfficiencyFunctions!D$2:D$206,$B892))/($E892-$C892)*($A892-$C892)+INDEX(EfficiencyFunctions!D$2:D$206,$B892)),(IF($B892&lt;206,INDEX(EfficiencyFunctions!D$2:D$206,$B892+1),INDEX(EfficiencyFunctions!D$2:D$206,$B892))-INDEX(EfficiencyFunctions!D$2:D$206,$B892))/($E892-$C892)*($A892-$C892)+INDEX(EfficiencyFunctions!D$2:D$206,$B892),0)</f>
        <v>0</v>
      </c>
      <c r="J892">
        <f>IF(ISNUMBER((IF($B892&lt;206,INDEX(EfficiencyFunctions!E$2:E$206,$B892+1),INDEX(EfficiencyFunctions!E$2:E$206,$B892))-INDEX(EfficiencyFunctions!E$2:E$206,$B892))/($E892-$C892)*($A892-$C892)+INDEX(EfficiencyFunctions!E$2:E$206,$B892)),(IF($B892&lt;206,INDEX(EfficiencyFunctions!E$2:E$206,$B892+1),INDEX(EfficiencyFunctions!E$2:E$206,$B892))-INDEX(EfficiencyFunctions!E$2:E$206,$B892))/($E892-$C892)*($A892-$C892)+INDEX(EfficiencyFunctions!E$2:E$206,$B892),0)</f>
        <v>0</v>
      </c>
      <c r="K892">
        <f>IF(ISNUMBER((IF($B892&lt;206,INDEX(EfficiencyFunctions!F$2:F$206,$B892+1),INDEX(EfficiencyFunctions!F$2:F$206,$B892))-INDEX(EfficiencyFunctions!F$2:F$206,$B892))/($E892-$C892)*($A892-$C892)+INDEX(EfficiencyFunctions!F$2:F$206,$B892)),(IF($B892&lt;206,INDEX(EfficiencyFunctions!F$2:F$206,$B892+1),INDEX(EfficiencyFunctions!F$2:F$206,$B892))-INDEX(EfficiencyFunctions!F$2:F$206,$B892))/($E892-$C892)*($A892-$C892)+INDEX(EfficiencyFunctions!F$2:F$206,$B892),0)</f>
        <v>0</v>
      </c>
      <c r="L892">
        <f t="shared" si="27"/>
        <v>0</v>
      </c>
      <c r="M892">
        <f>IF(ISNUMBER(MainDisplay!I892),MainDisplay!I892*MainDisplay!$A$5/(683*SUMPRODUCT('Interpolated data'!G$3:G$1003,'Interpolated data'!L$3:L$1003,MainDisplay!I$3:I$1003)),0)</f>
        <v>0</v>
      </c>
    </row>
    <row r="893" spans="1:13" x14ac:dyDescent="0.25">
      <c r="A893" t="str">
        <f>IF(ISNUMBER(MainDisplay!G893),MainDisplay!G893,"")</f>
        <v/>
      </c>
      <c r="B893" t="e">
        <f>MATCH($A893,EfficiencyFunctions!$A$2:$A$206,1)</f>
        <v>#N/A</v>
      </c>
      <c r="C893" t="e">
        <f>INDEX(EfficiencyFunctions!$A$2:$A$206,B893)</f>
        <v>#N/A</v>
      </c>
      <c r="D893" t="e">
        <f>INDEX(EfficiencyFunctions!$B$2:$B$206,B893)</f>
        <v>#N/A</v>
      </c>
      <c r="E893" t="e">
        <f>IF(B893&lt;206,INDEX(EfficiencyFunctions!$A$2:$A$206,B893+1),1000000)</f>
        <v>#N/A</v>
      </c>
      <c r="F893" t="e">
        <f>IF(B893&lt;206,INDEX(EfficiencyFunctions!$B$2:$B$206,B893+1),INDEX(EfficiencyFunctions!$B$2:$B$206,B893))</f>
        <v>#N/A</v>
      </c>
      <c r="G893">
        <f t="shared" si="26"/>
        <v>0</v>
      </c>
      <c r="H893">
        <f>IF(ISNUMBER((IF($B893&lt;206,INDEX(EfficiencyFunctions!C$2:C$206,$B893+1),INDEX(EfficiencyFunctions!C$2:C$206,$B893))-INDEX(EfficiencyFunctions!C$2:C$206,$B893))/($E893-$C893)*($A893-$C893)+INDEX(EfficiencyFunctions!C$2:C$206,$B893)),(IF($B893&lt;206,INDEX(EfficiencyFunctions!C$2:C$206,$B893+1),INDEX(EfficiencyFunctions!C$2:C$206,$B893))-INDEX(EfficiencyFunctions!C$2:C$206,$B893))/($E893-$C893)*($A893-$C893)+INDEX(EfficiencyFunctions!C$2:C$206,$B893),0)</f>
        <v>0</v>
      </c>
      <c r="I893">
        <f>IF(ISNUMBER((IF($B893&lt;206,INDEX(EfficiencyFunctions!D$2:D$206,$B893+1),INDEX(EfficiencyFunctions!D$2:D$206,$B893))-INDEX(EfficiencyFunctions!D$2:D$206,$B893))/($E893-$C893)*($A893-$C893)+INDEX(EfficiencyFunctions!D$2:D$206,$B893)),(IF($B893&lt;206,INDEX(EfficiencyFunctions!D$2:D$206,$B893+1),INDEX(EfficiencyFunctions!D$2:D$206,$B893))-INDEX(EfficiencyFunctions!D$2:D$206,$B893))/($E893-$C893)*($A893-$C893)+INDEX(EfficiencyFunctions!D$2:D$206,$B893),0)</f>
        <v>0</v>
      </c>
      <c r="J893">
        <f>IF(ISNUMBER((IF($B893&lt;206,INDEX(EfficiencyFunctions!E$2:E$206,$B893+1),INDEX(EfficiencyFunctions!E$2:E$206,$B893))-INDEX(EfficiencyFunctions!E$2:E$206,$B893))/($E893-$C893)*($A893-$C893)+INDEX(EfficiencyFunctions!E$2:E$206,$B893)),(IF($B893&lt;206,INDEX(EfficiencyFunctions!E$2:E$206,$B893+1),INDEX(EfficiencyFunctions!E$2:E$206,$B893))-INDEX(EfficiencyFunctions!E$2:E$206,$B893))/($E893-$C893)*($A893-$C893)+INDEX(EfficiencyFunctions!E$2:E$206,$B893),0)</f>
        <v>0</v>
      </c>
      <c r="K893">
        <f>IF(ISNUMBER((IF($B893&lt;206,INDEX(EfficiencyFunctions!F$2:F$206,$B893+1),INDEX(EfficiencyFunctions!F$2:F$206,$B893))-INDEX(EfficiencyFunctions!F$2:F$206,$B893))/($E893-$C893)*($A893-$C893)+INDEX(EfficiencyFunctions!F$2:F$206,$B893)),(IF($B893&lt;206,INDEX(EfficiencyFunctions!F$2:F$206,$B893+1),INDEX(EfficiencyFunctions!F$2:F$206,$B893))-INDEX(EfficiencyFunctions!F$2:F$206,$B893))/($E893-$C893)*($A893-$C893)+INDEX(EfficiencyFunctions!F$2:F$206,$B893),0)</f>
        <v>0</v>
      </c>
      <c r="L893">
        <f t="shared" si="27"/>
        <v>0</v>
      </c>
      <c r="M893">
        <f>IF(ISNUMBER(MainDisplay!I893),MainDisplay!I893*MainDisplay!$A$5/(683*SUMPRODUCT('Interpolated data'!G$3:G$1003,'Interpolated data'!L$3:L$1003,MainDisplay!I$3:I$1003)),0)</f>
        <v>0</v>
      </c>
    </row>
    <row r="894" spans="1:13" x14ac:dyDescent="0.25">
      <c r="A894" t="str">
        <f>IF(ISNUMBER(MainDisplay!G894),MainDisplay!G894,"")</f>
        <v/>
      </c>
      <c r="B894" t="e">
        <f>MATCH($A894,EfficiencyFunctions!$A$2:$A$206,1)</f>
        <v>#N/A</v>
      </c>
      <c r="C894" t="e">
        <f>INDEX(EfficiencyFunctions!$A$2:$A$206,B894)</f>
        <v>#N/A</v>
      </c>
      <c r="D894" t="e">
        <f>INDEX(EfficiencyFunctions!$B$2:$B$206,B894)</f>
        <v>#N/A</v>
      </c>
      <c r="E894" t="e">
        <f>IF(B894&lt;206,INDEX(EfficiencyFunctions!$A$2:$A$206,B894+1),1000000)</f>
        <v>#N/A</v>
      </c>
      <c r="F894" t="e">
        <f>IF(B894&lt;206,INDEX(EfficiencyFunctions!$B$2:$B$206,B894+1),INDEX(EfficiencyFunctions!$B$2:$B$206,B894))</f>
        <v>#N/A</v>
      </c>
      <c r="G894">
        <f t="shared" si="26"/>
        <v>0</v>
      </c>
      <c r="H894">
        <f>IF(ISNUMBER((IF($B894&lt;206,INDEX(EfficiencyFunctions!C$2:C$206,$B894+1),INDEX(EfficiencyFunctions!C$2:C$206,$B894))-INDEX(EfficiencyFunctions!C$2:C$206,$B894))/($E894-$C894)*($A894-$C894)+INDEX(EfficiencyFunctions!C$2:C$206,$B894)),(IF($B894&lt;206,INDEX(EfficiencyFunctions!C$2:C$206,$B894+1),INDEX(EfficiencyFunctions!C$2:C$206,$B894))-INDEX(EfficiencyFunctions!C$2:C$206,$B894))/($E894-$C894)*($A894-$C894)+INDEX(EfficiencyFunctions!C$2:C$206,$B894),0)</f>
        <v>0</v>
      </c>
      <c r="I894">
        <f>IF(ISNUMBER((IF($B894&lt;206,INDEX(EfficiencyFunctions!D$2:D$206,$B894+1),INDEX(EfficiencyFunctions!D$2:D$206,$B894))-INDEX(EfficiencyFunctions!D$2:D$206,$B894))/($E894-$C894)*($A894-$C894)+INDEX(EfficiencyFunctions!D$2:D$206,$B894)),(IF($B894&lt;206,INDEX(EfficiencyFunctions!D$2:D$206,$B894+1),INDEX(EfficiencyFunctions!D$2:D$206,$B894))-INDEX(EfficiencyFunctions!D$2:D$206,$B894))/($E894-$C894)*($A894-$C894)+INDEX(EfficiencyFunctions!D$2:D$206,$B894),0)</f>
        <v>0</v>
      </c>
      <c r="J894">
        <f>IF(ISNUMBER((IF($B894&lt;206,INDEX(EfficiencyFunctions!E$2:E$206,$B894+1),INDEX(EfficiencyFunctions!E$2:E$206,$B894))-INDEX(EfficiencyFunctions!E$2:E$206,$B894))/($E894-$C894)*($A894-$C894)+INDEX(EfficiencyFunctions!E$2:E$206,$B894)),(IF($B894&lt;206,INDEX(EfficiencyFunctions!E$2:E$206,$B894+1),INDEX(EfficiencyFunctions!E$2:E$206,$B894))-INDEX(EfficiencyFunctions!E$2:E$206,$B894))/($E894-$C894)*($A894-$C894)+INDEX(EfficiencyFunctions!E$2:E$206,$B894),0)</f>
        <v>0</v>
      </c>
      <c r="K894">
        <f>IF(ISNUMBER((IF($B894&lt;206,INDEX(EfficiencyFunctions!F$2:F$206,$B894+1),INDEX(EfficiencyFunctions!F$2:F$206,$B894))-INDEX(EfficiencyFunctions!F$2:F$206,$B894))/($E894-$C894)*($A894-$C894)+INDEX(EfficiencyFunctions!F$2:F$206,$B894)),(IF($B894&lt;206,INDEX(EfficiencyFunctions!F$2:F$206,$B894+1),INDEX(EfficiencyFunctions!F$2:F$206,$B894))-INDEX(EfficiencyFunctions!F$2:F$206,$B894))/($E894-$C894)*($A894-$C894)+INDEX(EfficiencyFunctions!F$2:F$206,$B894),0)</f>
        <v>0</v>
      </c>
      <c r="L894">
        <f t="shared" si="27"/>
        <v>0</v>
      </c>
      <c r="M894">
        <f>IF(ISNUMBER(MainDisplay!I894),MainDisplay!I894*MainDisplay!$A$5/(683*SUMPRODUCT('Interpolated data'!G$3:G$1003,'Interpolated data'!L$3:L$1003,MainDisplay!I$3:I$1003)),0)</f>
        <v>0</v>
      </c>
    </row>
    <row r="895" spans="1:13" x14ac:dyDescent="0.25">
      <c r="A895" t="str">
        <f>IF(ISNUMBER(MainDisplay!G895),MainDisplay!G895,"")</f>
        <v/>
      </c>
      <c r="B895" t="e">
        <f>MATCH($A895,EfficiencyFunctions!$A$2:$A$206,1)</f>
        <v>#N/A</v>
      </c>
      <c r="C895" t="e">
        <f>INDEX(EfficiencyFunctions!$A$2:$A$206,B895)</f>
        <v>#N/A</v>
      </c>
      <c r="D895" t="e">
        <f>INDEX(EfficiencyFunctions!$B$2:$B$206,B895)</f>
        <v>#N/A</v>
      </c>
      <c r="E895" t="e">
        <f>IF(B895&lt;206,INDEX(EfficiencyFunctions!$A$2:$A$206,B895+1),1000000)</f>
        <v>#N/A</v>
      </c>
      <c r="F895" t="e">
        <f>IF(B895&lt;206,INDEX(EfficiencyFunctions!$B$2:$B$206,B895+1),INDEX(EfficiencyFunctions!$B$2:$B$206,B895))</f>
        <v>#N/A</v>
      </c>
      <c r="G895">
        <f t="shared" si="26"/>
        <v>0</v>
      </c>
      <c r="H895">
        <f>IF(ISNUMBER((IF($B895&lt;206,INDEX(EfficiencyFunctions!C$2:C$206,$B895+1),INDEX(EfficiencyFunctions!C$2:C$206,$B895))-INDEX(EfficiencyFunctions!C$2:C$206,$B895))/($E895-$C895)*($A895-$C895)+INDEX(EfficiencyFunctions!C$2:C$206,$B895)),(IF($B895&lt;206,INDEX(EfficiencyFunctions!C$2:C$206,$B895+1),INDEX(EfficiencyFunctions!C$2:C$206,$B895))-INDEX(EfficiencyFunctions!C$2:C$206,$B895))/($E895-$C895)*($A895-$C895)+INDEX(EfficiencyFunctions!C$2:C$206,$B895),0)</f>
        <v>0</v>
      </c>
      <c r="I895">
        <f>IF(ISNUMBER((IF($B895&lt;206,INDEX(EfficiencyFunctions!D$2:D$206,$B895+1),INDEX(EfficiencyFunctions!D$2:D$206,$B895))-INDEX(EfficiencyFunctions!D$2:D$206,$B895))/($E895-$C895)*($A895-$C895)+INDEX(EfficiencyFunctions!D$2:D$206,$B895)),(IF($B895&lt;206,INDEX(EfficiencyFunctions!D$2:D$206,$B895+1),INDEX(EfficiencyFunctions!D$2:D$206,$B895))-INDEX(EfficiencyFunctions!D$2:D$206,$B895))/($E895-$C895)*($A895-$C895)+INDEX(EfficiencyFunctions!D$2:D$206,$B895),0)</f>
        <v>0</v>
      </c>
      <c r="J895">
        <f>IF(ISNUMBER((IF($B895&lt;206,INDEX(EfficiencyFunctions!E$2:E$206,$B895+1),INDEX(EfficiencyFunctions!E$2:E$206,$B895))-INDEX(EfficiencyFunctions!E$2:E$206,$B895))/($E895-$C895)*($A895-$C895)+INDEX(EfficiencyFunctions!E$2:E$206,$B895)),(IF($B895&lt;206,INDEX(EfficiencyFunctions!E$2:E$206,$B895+1),INDEX(EfficiencyFunctions!E$2:E$206,$B895))-INDEX(EfficiencyFunctions!E$2:E$206,$B895))/($E895-$C895)*($A895-$C895)+INDEX(EfficiencyFunctions!E$2:E$206,$B895),0)</f>
        <v>0</v>
      </c>
      <c r="K895">
        <f>IF(ISNUMBER((IF($B895&lt;206,INDEX(EfficiencyFunctions!F$2:F$206,$B895+1),INDEX(EfficiencyFunctions!F$2:F$206,$B895))-INDEX(EfficiencyFunctions!F$2:F$206,$B895))/($E895-$C895)*($A895-$C895)+INDEX(EfficiencyFunctions!F$2:F$206,$B895)),(IF($B895&lt;206,INDEX(EfficiencyFunctions!F$2:F$206,$B895+1),INDEX(EfficiencyFunctions!F$2:F$206,$B895))-INDEX(EfficiencyFunctions!F$2:F$206,$B895))/($E895-$C895)*($A895-$C895)+INDEX(EfficiencyFunctions!F$2:F$206,$B895),0)</f>
        <v>0</v>
      </c>
      <c r="L895">
        <f t="shared" si="27"/>
        <v>0</v>
      </c>
      <c r="M895">
        <f>IF(ISNUMBER(MainDisplay!I895),MainDisplay!I895*MainDisplay!$A$5/(683*SUMPRODUCT('Interpolated data'!G$3:G$1003,'Interpolated data'!L$3:L$1003,MainDisplay!I$3:I$1003)),0)</f>
        <v>0</v>
      </c>
    </row>
    <row r="896" spans="1:13" x14ac:dyDescent="0.25">
      <c r="A896" t="str">
        <f>IF(ISNUMBER(MainDisplay!G896),MainDisplay!G896,"")</f>
        <v/>
      </c>
      <c r="B896" t="e">
        <f>MATCH($A896,EfficiencyFunctions!$A$2:$A$206,1)</f>
        <v>#N/A</v>
      </c>
      <c r="C896" t="e">
        <f>INDEX(EfficiencyFunctions!$A$2:$A$206,B896)</f>
        <v>#N/A</v>
      </c>
      <c r="D896" t="e">
        <f>INDEX(EfficiencyFunctions!$B$2:$B$206,B896)</f>
        <v>#N/A</v>
      </c>
      <c r="E896" t="e">
        <f>IF(B896&lt;206,INDEX(EfficiencyFunctions!$A$2:$A$206,B896+1),1000000)</f>
        <v>#N/A</v>
      </c>
      <c r="F896" t="e">
        <f>IF(B896&lt;206,INDEX(EfficiencyFunctions!$B$2:$B$206,B896+1),INDEX(EfficiencyFunctions!$B$2:$B$206,B896))</f>
        <v>#N/A</v>
      </c>
      <c r="G896">
        <f t="shared" si="26"/>
        <v>0</v>
      </c>
      <c r="H896">
        <f>IF(ISNUMBER((IF($B896&lt;206,INDEX(EfficiencyFunctions!C$2:C$206,$B896+1),INDEX(EfficiencyFunctions!C$2:C$206,$B896))-INDEX(EfficiencyFunctions!C$2:C$206,$B896))/($E896-$C896)*($A896-$C896)+INDEX(EfficiencyFunctions!C$2:C$206,$B896)),(IF($B896&lt;206,INDEX(EfficiencyFunctions!C$2:C$206,$B896+1),INDEX(EfficiencyFunctions!C$2:C$206,$B896))-INDEX(EfficiencyFunctions!C$2:C$206,$B896))/($E896-$C896)*($A896-$C896)+INDEX(EfficiencyFunctions!C$2:C$206,$B896),0)</f>
        <v>0</v>
      </c>
      <c r="I896">
        <f>IF(ISNUMBER((IF($B896&lt;206,INDEX(EfficiencyFunctions!D$2:D$206,$B896+1),INDEX(EfficiencyFunctions!D$2:D$206,$B896))-INDEX(EfficiencyFunctions!D$2:D$206,$B896))/($E896-$C896)*($A896-$C896)+INDEX(EfficiencyFunctions!D$2:D$206,$B896)),(IF($B896&lt;206,INDEX(EfficiencyFunctions!D$2:D$206,$B896+1),INDEX(EfficiencyFunctions!D$2:D$206,$B896))-INDEX(EfficiencyFunctions!D$2:D$206,$B896))/($E896-$C896)*($A896-$C896)+INDEX(EfficiencyFunctions!D$2:D$206,$B896),0)</f>
        <v>0</v>
      </c>
      <c r="J896">
        <f>IF(ISNUMBER((IF($B896&lt;206,INDEX(EfficiencyFunctions!E$2:E$206,$B896+1),INDEX(EfficiencyFunctions!E$2:E$206,$B896))-INDEX(EfficiencyFunctions!E$2:E$206,$B896))/($E896-$C896)*($A896-$C896)+INDEX(EfficiencyFunctions!E$2:E$206,$B896)),(IF($B896&lt;206,INDEX(EfficiencyFunctions!E$2:E$206,$B896+1),INDEX(EfficiencyFunctions!E$2:E$206,$B896))-INDEX(EfficiencyFunctions!E$2:E$206,$B896))/($E896-$C896)*($A896-$C896)+INDEX(EfficiencyFunctions!E$2:E$206,$B896),0)</f>
        <v>0</v>
      </c>
      <c r="K896">
        <f>IF(ISNUMBER((IF($B896&lt;206,INDEX(EfficiencyFunctions!F$2:F$206,$B896+1),INDEX(EfficiencyFunctions!F$2:F$206,$B896))-INDEX(EfficiencyFunctions!F$2:F$206,$B896))/($E896-$C896)*($A896-$C896)+INDEX(EfficiencyFunctions!F$2:F$206,$B896)),(IF($B896&lt;206,INDEX(EfficiencyFunctions!F$2:F$206,$B896+1),INDEX(EfficiencyFunctions!F$2:F$206,$B896))-INDEX(EfficiencyFunctions!F$2:F$206,$B896))/($E896-$C896)*($A896-$C896)+INDEX(EfficiencyFunctions!F$2:F$206,$B896),0)</f>
        <v>0</v>
      </c>
      <c r="L896">
        <f t="shared" si="27"/>
        <v>0</v>
      </c>
      <c r="M896">
        <f>IF(ISNUMBER(MainDisplay!I896),MainDisplay!I896*MainDisplay!$A$5/(683*SUMPRODUCT('Interpolated data'!G$3:G$1003,'Interpolated data'!L$3:L$1003,MainDisplay!I$3:I$1003)),0)</f>
        <v>0</v>
      </c>
    </row>
    <row r="897" spans="1:13" x14ac:dyDescent="0.25">
      <c r="A897" t="str">
        <f>IF(ISNUMBER(MainDisplay!G897),MainDisplay!G897,"")</f>
        <v/>
      </c>
      <c r="B897" t="e">
        <f>MATCH($A897,EfficiencyFunctions!$A$2:$A$206,1)</f>
        <v>#N/A</v>
      </c>
      <c r="C897" t="e">
        <f>INDEX(EfficiencyFunctions!$A$2:$A$206,B897)</f>
        <v>#N/A</v>
      </c>
      <c r="D897" t="e">
        <f>INDEX(EfficiencyFunctions!$B$2:$B$206,B897)</f>
        <v>#N/A</v>
      </c>
      <c r="E897" t="e">
        <f>IF(B897&lt;206,INDEX(EfficiencyFunctions!$A$2:$A$206,B897+1),1000000)</f>
        <v>#N/A</v>
      </c>
      <c r="F897" t="e">
        <f>IF(B897&lt;206,INDEX(EfficiencyFunctions!$B$2:$B$206,B897+1),INDEX(EfficiencyFunctions!$B$2:$B$206,B897))</f>
        <v>#N/A</v>
      </c>
      <c r="G897">
        <f t="shared" si="26"/>
        <v>0</v>
      </c>
      <c r="H897">
        <f>IF(ISNUMBER((IF($B897&lt;206,INDEX(EfficiencyFunctions!C$2:C$206,$B897+1),INDEX(EfficiencyFunctions!C$2:C$206,$B897))-INDEX(EfficiencyFunctions!C$2:C$206,$B897))/($E897-$C897)*($A897-$C897)+INDEX(EfficiencyFunctions!C$2:C$206,$B897)),(IF($B897&lt;206,INDEX(EfficiencyFunctions!C$2:C$206,$B897+1),INDEX(EfficiencyFunctions!C$2:C$206,$B897))-INDEX(EfficiencyFunctions!C$2:C$206,$B897))/($E897-$C897)*($A897-$C897)+INDEX(EfficiencyFunctions!C$2:C$206,$B897),0)</f>
        <v>0</v>
      </c>
      <c r="I897">
        <f>IF(ISNUMBER((IF($B897&lt;206,INDEX(EfficiencyFunctions!D$2:D$206,$B897+1),INDEX(EfficiencyFunctions!D$2:D$206,$B897))-INDEX(EfficiencyFunctions!D$2:D$206,$B897))/($E897-$C897)*($A897-$C897)+INDEX(EfficiencyFunctions!D$2:D$206,$B897)),(IF($B897&lt;206,INDEX(EfficiencyFunctions!D$2:D$206,$B897+1),INDEX(EfficiencyFunctions!D$2:D$206,$B897))-INDEX(EfficiencyFunctions!D$2:D$206,$B897))/($E897-$C897)*($A897-$C897)+INDEX(EfficiencyFunctions!D$2:D$206,$B897),0)</f>
        <v>0</v>
      </c>
      <c r="J897">
        <f>IF(ISNUMBER((IF($B897&lt;206,INDEX(EfficiencyFunctions!E$2:E$206,$B897+1),INDEX(EfficiencyFunctions!E$2:E$206,$B897))-INDEX(EfficiencyFunctions!E$2:E$206,$B897))/($E897-$C897)*($A897-$C897)+INDEX(EfficiencyFunctions!E$2:E$206,$B897)),(IF($B897&lt;206,INDEX(EfficiencyFunctions!E$2:E$206,$B897+1),INDEX(EfficiencyFunctions!E$2:E$206,$B897))-INDEX(EfficiencyFunctions!E$2:E$206,$B897))/($E897-$C897)*($A897-$C897)+INDEX(EfficiencyFunctions!E$2:E$206,$B897),0)</f>
        <v>0</v>
      </c>
      <c r="K897">
        <f>IF(ISNUMBER((IF($B897&lt;206,INDEX(EfficiencyFunctions!F$2:F$206,$B897+1),INDEX(EfficiencyFunctions!F$2:F$206,$B897))-INDEX(EfficiencyFunctions!F$2:F$206,$B897))/($E897-$C897)*($A897-$C897)+INDEX(EfficiencyFunctions!F$2:F$206,$B897)),(IF($B897&lt;206,INDEX(EfficiencyFunctions!F$2:F$206,$B897+1),INDEX(EfficiencyFunctions!F$2:F$206,$B897))-INDEX(EfficiencyFunctions!F$2:F$206,$B897))/($E897-$C897)*($A897-$C897)+INDEX(EfficiencyFunctions!F$2:F$206,$B897),0)</f>
        <v>0</v>
      </c>
      <c r="L897">
        <f t="shared" si="27"/>
        <v>0</v>
      </c>
      <c r="M897">
        <f>IF(ISNUMBER(MainDisplay!I897),MainDisplay!I897*MainDisplay!$A$5/(683*SUMPRODUCT('Interpolated data'!G$3:G$1003,'Interpolated data'!L$3:L$1003,MainDisplay!I$3:I$1003)),0)</f>
        <v>0</v>
      </c>
    </row>
    <row r="898" spans="1:13" x14ac:dyDescent="0.25">
      <c r="A898" t="str">
        <f>IF(ISNUMBER(MainDisplay!G898),MainDisplay!G898,"")</f>
        <v/>
      </c>
      <c r="B898" t="e">
        <f>MATCH($A898,EfficiencyFunctions!$A$2:$A$206,1)</f>
        <v>#N/A</v>
      </c>
      <c r="C898" t="e">
        <f>INDEX(EfficiencyFunctions!$A$2:$A$206,B898)</f>
        <v>#N/A</v>
      </c>
      <c r="D898" t="e">
        <f>INDEX(EfficiencyFunctions!$B$2:$B$206,B898)</f>
        <v>#N/A</v>
      </c>
      <c r="E898" t="e">
        <f>IF(B898&lt;206,INDEX(EfficiencyFunctions!$A$2:$A$206,B898+1),1000000)</f>
        <v>#N/A</v>
      </c>
      <c r="F898" t="e">
        <f>IF(B898&lt;206,INDEX(EfficiencyFunctions!$B$2:$B$206,B898+1),INDEX(EfficiencyFunctions!$B$2:$B$206,B898))</f>
        <v>#N/A</v>
      </c>
      <c r="G898">
        <f t="shared" si="26"/>
        <v>0</v>
      </c>
      <c r="H898">
        <f>IF(ISNUMBER((IF($B898&lt;206,INDEX(EfficiencyFunctions!C$2:C$206,$B898+1),INDEX(EfficiencyFunctions!C$2:C$206,$B898))-INDEX(EfficiencyFunctions!C$2:C$206,$B898))/($E898-$C898)*($A898-$C898)+INDEX(EfficiencyFunctions!C$2:C$206,$B898)),(IF($B898&lt;206,INDEX(EfficiencyFunctions!C$2:C$206,$B898+1),INDEX(EfficiencyFunctions!C$2:C$206,$B898))-INDEX(EfficiencyFunctions!C$2:C$206,$B898))/($E898-$C898)*($A898-$C898)+INDEX(EfficiencyFunctions!C$2:C$206,$B898),0)</f>
        <v>0</v>
      </c>
      <c r="I898">
        <f>IF(ISNUMBER((IF($B898&lt;206,INDEX(EfficiencyFunctions!D$2:D$206,$B898+1),INDEX(EfficiencyFunctions!D$2:D$206,$B898))-INDEX(EfficiencyFunctions!D$2:D$206,$B898))/($E898-$C898)*($A898-$C898)+INDEX(EfficiencyFunctions!D$2:D$206,$B898)),(IF($B898&lt;206,INDEX(EfficiencyFunctions!D$2:D$206,$B898+1),INDEX(EfficiencyFunctions!D$2:D$206,$B898))-INDEX(EfficiencyFunctions!D$2:D$206,$B898))/($E898-$C898)*($A898-$C898)+INDEX(EfficiencyFunctions!D$2:D$206,$B898),0)</f>
        <v>0</v>
      </c>
      <c r="J898">
        <f>IF(ISNUMBER((IF($B898&lt;206,INDEX(EfficiencyFunctions!E$2:E$206,$B898+1),INDEX(EfficiencyFunctions!E$2:E$206,$B898))-INDEX(EfficiencyFunctions!E$2:E$206,$B898))/($E898-$C898)*($A898-$C898)+INDEX(EfficiencyFunctions!E$2:E$206,$B898)),(IF($B898&lt;206,INDEX(EfficiencyFunctions!E$2:E$206,$B898+1),INDEX(EfficiencyFunctions!E$2:E$206,$B898))-INDEX(EfficiencyFunctions!E$2:E$206,$B898))/($E898-$C898)*($A898-$C898)+INDEX(EfficiencyFunctions!E$2:E$206,$B898),0)</f>
        <v>0</v>
      </c>
      <c r="K898">
        <f>IF(ISNUMBER((IF($B898&lt;206,INDEX(EfficiencyFunctions!F$2:F$206,$B898+1),INDEX(EfficiencyFunctions!F$2:F$206,$B898))-INDEX(EfficiencyFunctions!F$2:F$206,$B898))/($E898-$C898)*($A898-$C898)+INDEX(EfficiencyFunctions!F$2:F$206,$B898)),(IF($B898&lt;206,INDEX(EfficiencyFunctions!F$2:F$206,$B898+1),INDEX(EfficiencyFunctions!F$2:F$206,$B898))-INDEX(EfficiencyFunctions!F$2:F$206,$B898))/($E898-$C898)*($A898-$C898)+INDEX(EfficiencyFunctions!F$2:F$206,$B898),0)</f>
        <v>0</v>
      </c>
      <c r="L898">
        <f t="shared" si="27"/>
        <v>0</v>
      </c>
      <c r="M898">
        <f>IF(ISNUMBER(MainDisplay!I898),MainDisplay!I898*MainDisplay!$A$5/(683*SUMPRODUCT('Interpolated data'!G$3:G$1003,'Interpolated data'!L$3:L$1003,MainDisplay!I$3:I$1003)),0)</f>
        <v>0</v>
      </c>
    </row>
    <row r="899" spans="1:13" x14ac:dyDescent="0.25">
      <c r="A899" t="str">
        <f>IF(ISNUMBER(MainDisplay!G899),MainDisplay!G899,"")</f>
        <v/>
      </c>
      <c r="B899" t="e">
        <f>MATCH($A899,EfficiencyFunctions!$A$2:$A$206,1)</f>
        <v>#N/A</v>
      </c>
      <c r="C899" t="e">
        <f>INDEX(EfficiencyFunctions!$A$2:$A$206,B899)</f>
        <v>#N/A</v>
      </c>
      <c r="D899" t="e">
        <f>INDEX(EfficiencyFunctions!$B$2:$B$206,B899)</f>
        <v>#N/A</v>
      </c>
      <c r="E899" t="e">
        <f>IF(B899&lt;206,INDEX(EfficiencyFunctions!$A$2:$A$206,B899+1),1000000)</f>
        <v>#N/A</v>
      </c>
      <c r="F899" t="e">
        <f>IF(B899&lt;206,INDEX(EfficiencyFunctions!$B$2:$B$206,B899+1),INDEX(EfficiencyFunctions!$B$2:$B$206,B899))</f>
        <v>#N/A</v>
      </c>
      <c r="G899">
        <f t="shared" si="26"/>
        <v>0</v>
      </c>
      <c r="H899">
        <f>IF(ISNUMBER((IF($B899&lt;206,INDEX(EfficiencyFunctions!C$2:C$206,$B899+1),INDEX(EfficiencyFunctions!C$2:C$206,$B899))-INDEX(EfficiencyFunctions!C$2:C$206,$B899))/($E899-$C899)*($A899-$C899)+INDEX(EfficiencyFunctions!C$2:C$206,$B899)),(IF($B899&lt;206,INDEX(EfficiencyFunctions!C$2:C$206,$B899+1),INDEX(EfficiencyFunctions!C$2:C$206,$B899))-INDEX(EfficiencyFunctions!C$2:C$206,$B899))/($E899-$C899)*($A899-$C899)+INDEX(EfficiencyFunctions!C$2:C$206,$B899),0)</f>
        <v>0</v>
      </c>
      <c r="I899">
        <f>IF(ISNUMBER((IF($B899&lt;206,INDEX(EfficiencyFunctions!D$2:D$206,$B899+1),INDEX(EfficiencyFunctions!D$2:D$206,$B899))-INDEX(EfficiencyFunctions!D$2:D$206,$B899))/($E899-$C899)*($A899-$C899)+INDEX(EfficiencyFunctions!D$2:D$206,$B899)),(IF($B899&lt;206,INDEX(EfficiencyFunctions!D$2:D$206,$B899+1),INDEX(EfficiencyFunctions!D$2:D$206,$B899))-INDEX(EfficiencyFunctions!D$2:D$206,$B899))/($E899-$C899)*($A899-$C899)+INDEX(EfficiencyFunctions!D$2:D$206,$B899),0)</f>
        <v>0</v>
      </c>
      <c r="J899">
        <f>IF(ISNUMBER((IF($B899&lt;206,INDEX(EfficiencyFunctions!E$2:E$206,$B899+1),INDEX(EfficiencyFunctions!E$2:E$206,$B899))-INDEX(EfficiencyFunctions!E$2:E$206,$B899))/($E899-$C899)*($A899-$C899)+INDEX(EfficiencyFunctions!E$2:E$206,$B899)),(IF($B899&lt;206,INDEX(EfficiencyFunctions!E$2:E$206,$B899+1),INDEX(EfficiencyFunctions!E$2:E$206,$B899))-INDEX(EfficiencyFunctions!E$2:E$206,$B899))/($E899-$C899)*($A899-$C899)+INDEX(EfficiencyFunctions!E$2:E$206,$B899),0)</f>
        <v>0</v>
      </c>
      <c r="K899">
        <f>IF(ISNUMBER((IF($B899&lt;206,INDEX(EfficiencyFunctions!F$2:F$206,$B899+1),INDEX(EfficiencyFunctions!F$2:F$206,$B899))-INDEX(EfficiencyFunctions!F$2:F$206,$B899))/($E899-$C899)*($A899-$C899)+INDEX(EfficiencyFunctions!F$2:F$206,$B899)),(IF($B899&lt;206,INDEX(EfficiencyFunctions!F$2:F$206,$B899+1),INDEX(EfficiencyFunctions!F$2:F$206,$B899))-INDEX(EfficiencyFunctions!F$2:F$206,$B899))/($E899-$C899)*($A899-$C899)+INDEX(EfficiencyFunctions!F$2:F$206,$B899),0)</f>
        <v>0</v>
      </c>
      <c r="L899">
        <f t="shared" si="27"/>
        <v>0</v>
      </c>
      <c r="M899">
        <f>IF(ISNUMBER(MainDisplay!I899),MainDisplay!I899*MainDisplay!$A$5/(683*SUMPRODUCT('Interpolated data'!G$3:G$1003,'Interpolated data'!L$3:L$1003,MainDisplay!I$3:I$1003)),0)</f>
        <v>0</v>
      </c>
    </row>
    <row r="900" spans="1:13" x14ac:dyDescent="0.25">
      <c r="A900" t="str">
        <f>IF(ISNUMBER(MainDisplay!G900),MainDisplay!G900,"")</f>
        <v/>
      </c>
      <c r="B900" t="e">
        <f>MATCH($A900,EfficiencyFunctions!$A$2:$A$206,1)</f>
        <v>#N/A</v>
      </c>
      <c r="C900" t="e">
        <f>INDEX(EfficiencyFunctions!$A$2:$A$206,B900)</f>
        <v>#N/A</v>
      </c>
      <c r="D900" t="e">
        <f>INDEX(EfficiencyFunctions!$B$2:$B$206,B900)</f>
        <v>#N/A</v>
      </c>
      <c r="E900" t="e">
        <f>IF(B900&lt;206,INDEX(EfficiencyFunctions!$A$2:$A$206,B900+1),1000000)</f>
        <v>#N/A</v>
      </c>
      <c r="F900" t="e">
        <f>IF(B900&lt;206,INDEX(EfficiencyFunctions!$B$2:$B$206,B900+1),INDEX(EfficiencyFunctions!$B$2:$B$206,B900))</f>
        <v>#N/A</v>
      </c>
      <c r="G900">
        <f t="shared" si="26"/>
        <v>0</v>
      </c>
      <c r="H900">
        <f>IF(ISNUMBER((IF($B900&lt;206,INDEX(EfficiencyFunctions!C$2:C$206,$B900+1),INDEX(EfficiencyFunctions!C$2:C$206,$B900))-INDEX(EfficiencyFunctions!C$2:C$206,$B900))/($E900-$C900)*($A900-$C900)+INDEX(EfficiencyFunctions!C$2:C$206,$B900)),(IF($B900&lt;206,INDEX(EfficiencyFunctions!C$2:C$206,$B900+1),INDEX(EfficiencyFunctions!C$2:C$206,$B900))-INDEX(EfficiencyFunctions!C$2:C$206,$B900))/($E900-$C900)*($A900-$C900)+INDEX(EfficiencyFunctions!C$2:C$206,$B900),0)</f>
        <v>0</v>
      </c>
      <c r="I900">
        <f>IF(ISNUMBER((IF($B900&lt;206,INDEX(EfficiencyFunctions!D$2:D$206,$B900+1),INDEX(EfficiencyFunctions!D$2:D$206,$B900))-INDEX(EfficiencyFunctions!D$2:D$206,$B900))/($E900-$C900)*($A900-$C900)+INDEX(EfficiencyFunctions!D$2:D$206,$B900)),(IF($B900&lt;206,INDEX(EfficiencyFunctions!D$2:D$206,$B900+1),INDEX(EfficiencyFunctions!D$2:D$206,$B900))-INDEX(EfficiencyFunctions!D$2:D$206,$B900))/($E900-$C900)*($A900-$C900)+INDEX(EfficiencyFunctions!D$2:D$206,$B900),0)</f>
        <v>0</v>
      </c>
      <c r="J900">
        <f>IF(ISNUMBER((IF($B900&lt;206,INDEX(EfficiencyFunctions!E$2:E$206,$B900+1),INDEX(EfficiencyFunctions!E$2:E$206,$B900))-INDEX(EfficiencyFunctions!E$2:E$206,$B900))/($E900-$C900)*($A900-$C900)+INDEX(EfficiencyFunctions!E$2:E$206,$B900)),(IF($B900&lt;206,INDEX(EfficiencyFunctions!E$2:E$206,$B900+1),INDEX(EfficiencyFunctions!E$2:E$206,$B900))-INDEX(EfficiencyFunctions!E$2:E$206,$B900))/($E900-$C900)*($A900-$C900)+INDEX(EfficiencyFunctions!E$2:E$206,$B900),0)</f>
        <v>0</v>
      </c>
      <c r="K900">
        <f>IF(ISNUMBER((IF($B900&lt;206,INDEX(EfficiencyFunctions!F$2:F$206,$B900+1),INDEX(EfficiencyFunctions!F$2:F$206,$B900))-INDEX(EfficiencyFunctions!F$2:F$206,$B900))/($E900-$C900)*($A900-$C900)+INDEX(EfficiencyFunctions!F$2:F$206,$B900)),(IF($B900&lt;206,INDEX(EfficiencyFunctions!F$2:F$206,$B900+1),INDEX(EfficiencyFunctions!F$2:F$206,$B900))-INDEX(EfficiencyFunctions!F$2:F$206,$B900))/($E900-$C900)*($A900-$C900)+INDEX(EfficiencyFunctions!F$2:F$206,$B900),0)</f>
        <v>0</v>
      </c>
      <c r="L900">
        <f t="shared" si="27"/>
        <v>0</v>
      </c>
      <c r="M900">
        <f>IF(ISNUMBER(MainDisplay!I900),MainDisplay!I900*MainDisplay!$A$5/(683*SUMPRODUCT('Interpolated data'!G$3:G$1003,'Interpolated data'!L$3:L$1003,MainDisplay!I$3:I$1003)),0)</f>
        <v>0</v>
      </c>
    </row>
    <row r="901" spans="1:13" x14ac:dyDescent="0.25">
      <c r="A901" t="str">
        <f>IF(ISNUMBER(MainDisplay!G901),MainDisplay!G901,"")</f>
        <v/>
      </c>
      <c r="B901" t="e">
        <f>MATCH($A901,EfficiencyFunctions!$A$2:$A$206,1)</f>
        <v>#N/A</v>
      </c>
      <c r="C901" t="e">
        <f>INDEX(EfficiencyFunctions!$A$2:$A$206,B901)</f>
        <v>#N/A</v>
      </c>
      <c r="D901" t="e">
        <f>INDEX(EfficiencyFunctions!$B$2:$B$206,B901)</f>
        <v>#N/A</v>
      </c>
      <c r="E901" t="e">
        <f>IF(B901&lt;206,INDEX(EfficiencyFunctions!$A$2:$A$206,B901+1),1000000)</f>
        <v>#N/A</v>
      </c>
      <c r="F901" t="e">
        <f>IF(B901&lt;206,INDEX(EfficiencyFunctions!$B$2:$B$206,B901+1),INDEX(EfficiencyFunctions!$B$2:$B$206,B901))</f>
        <v>#N/A</v>
      </c>
      <c r="G901">
        <f t="shared" ref="G901:G964" si="28">IF(ISNUMBER((F901-D901)/(E901-C901)*($A901-C901)+D901),(F901-D901)/(E901-C901)*($A901-C901)+D901,0)</f>
        <v>0</v>
      </c>
      <c r="H901">
        <f>IF(ISNUMBER((IF($B901&lt;206,INDEX(EfficiencyFunctions!C$2:C$206,$B901+1),INDEX(EfficiencyFunctions!C$2:C$206,$B901))-INDEX(EfficiencyFunctions!C$2:C$206,$B901))/($E901-$C901)*($A901-$C901)+INDEX(EfficiencyFunctions!C$2:C$206,$B901)),(IF($B901&lt;206,INDEX(EfficiencyFunctions!C$2:C$206,$B901+1),INDEX(EfficiencyFunctions!C$2:C$206,$B901))-INDEX(EfficiencyFunctions!C$2:C$206,$B901))/($E901-$C901)*($A901-$C901)+INDEX(EfficiencyFunctions!C$2:C$206,$B901),0)</f>
        <v>0</v>
      </c>
      <c r="I901">
        <f>IF(ISNUMBER((IF($B901&lt;206,INDEX(EfficiencyFunctions!D$2:D$206,$B901+1),INDEX(EfficiencyFunctions!D$2:D$206,$B901))-INDEX(EfficiencyFunctions!D$2:D$206,$B901))/($E901-$C901)*($A901-$C901)+INDEX(EfficiencyFunctions!D$2:D$206,$B901)),(IF($B901&lt;206,INDEX(EfficiencyFunctions!D$2:D$206,$B901+1),INDEX(EfficiencyFunctions!D$2:D$206,$B901))-INDEX(EfficiencyFunctions!D$2:D$206,$B901))/($E901-$C901)*($A901-$C901)+INDEX(EfficiencyFunctions!D$2:D$206,$B901),0)</f>
        <v>0</v>
      </c>
      <c r="J901">
        <f>IF(ISNUMBER((IF($B901&lt;206,INDEX(EfficiencyFunctions!E$2:E$206,$B901+1),INDEX(EfficiencyFunctions!E$2:E$206,$B901))-INDEX(EfficiencyFunctions!E$2:E$206,$B901))/($E901-$C901)*($A901-$C901)+INDEX(EfficiencyFunctions!E$2:E$206,$B901)),(IF($B901&lt;206,INDEX(EfficiencyFunctions!E$2:E$206,$B901+1),INDEX(EfficiencyFunctions!E$2:E$206,$B901))-INDEX(EfficiencyFunctions!E$2:E$206,$B901))/($E901-$C901)*($A901-$C901)+INDEX(EfficiencyFunctions!E$2:E$206,$B901),0)</f>
        <v>0</v>
      </c>
      <c r="K901">
        <f>IF(ISNUMBER((IF($B901&lt;206,INDEX(EfficiencyFunctions!F$2:F$206,$B901+1),INDEX(EfficiencyFunctions!F$2:F$206,$B901))-INDEX(EfficiencyFunctions!F$2:F$206,$B901))/($E901-$C901)*($A901-$C901)+INDEX(EfficiencyFunctions!F$2:F$206,$B901)),(IF($B901&lt;206,INDEX(EfficiencyFunctions!F$2:F$206,$B901+1),INDEX(EfficiencyFunctions!F$2:F$206,$B901))-INDEX(EfficiencyFunctions!F$2:F$206,$B901))/($E901-$C901)*($A901-$C901)+INDEX(EfficiencyFunctions!F$2:F$206,$B901),0)</f>
        <v>0</v>
      </c>
      <c r="L901">
        <f t="shared" ref="L901:L964" si="29">IF(ISNUMBER(A901),IF(ISNUMBER(A902),(A901-A900)/2+(A902-A901)/2,(A901-A900)/2),0)</f>
        <v>0</v>
      </c>
      <c r="M901">
        <f>IF(ISNUMBER(MainDisplay!I901),MainDisplay!I901*MainDisplay!$A$5/(683*SUMPRODUCT('Interpolated data'!G$3:G$1003,'Interpolated data'!L$3:L$1003,MainDisplay!I$3:I$1003)),0)</f>
        <v>0</v>
      </c>
    </row>
    <row r="902" spans="1:13" x14ac:dyDescent="0.25">
      <c r="A902" t="str">
        <f>IF(ISNUMBER(MainDisplay!G902),MainDisplay!G902,"")</f>
        <v/>
      </c>
      <c r="B902" t="e">
        <f>MATCH($A902,EfficiencyFunctions!$A$2:$A$206,1)</f>
        <v>#N/A</v>
      </c>
      <c r="C902" t="e">
        <f>INDEX(EfficiencyFunctions!$A$2:$A$206,B902)</f>
        <v>#N/A</v>
      </c>
      <c r="D902" t="e">
        <f>INDEX(EfficiencyFunctions!$B$2:$B$206,B902)</f>
        <v>#N/A</v>
      </c>
      <c r="E902" t="e">
        <f>IF(B902&lt;206,INDEX(EfficiencyFunctions!$A$2:$A$206,B902+1),1000000)</f>
        <v>#N/A</v>
      </c>
      <c r="F902" t="e">
        <f>IF(B902&lt;206,INDEX(EfficiencyFunctions!$B$2:$B$206,B902+1),INDEX(EfficiencyFunctions!$B$2:$B$206,B902))</f>
        <v>#N/A</v>
      </c>
      <c r="G902">
        <f t="shared" si="28"/>
        <v>0</v>
      </c>
      <c r="H902">
        <f>IF(ISNUMBER((IF($B902&lt;206,INDEX(EfficiencyFunctions!C$2:C$206,$B902+1),INDEX(EfficiencyFunctions!C$2:C$206,$B902))-INDEX(EfficiencyFunctions!C$2:C$206,$B902))/($E902-$C902)*($A902-$C902)+INDEX(EfficiencyFunctions!C$2:C$206,$B902)),(IF($B902&lt;206,INDEX(EfficiencyFunctions!C$2:C$206,$B902+1),INDEX(EfficiencyFunctions!C$2:C$206,$B902))-INDEX(EfficiencyFunctions!C$2:C$206,$B902))/($E902-$C902)*($A902-$C902)+INDEX(EfficiencyFunctions!C$2:C$206,$B902),0)</f>
        <v>0</v>
      </c>
      <c r="I902">
        <f>IF(ISNUMBER((IF($B902&lt;206,INDEX(EfficiencyFunctions!D$2:D$206,$B902+1),INDEX(EfficiencyFunctions!D$2:D$206,$B902))-INDEX(EfficiencyFunctions!D$2:D$206,$B902))/($E902-$C902)*($A902-$C902)+INDEX(EfficiencyFunctions!D$2:D$206,$B902)),(IF($B902&lt;206,INDEX(EfficiencyFunctions!D$2:D$206,$B902+1),INDEX(EfficiencyFunctions!D$2:D$206,$B902))-INDEX(EfficiencyFunctions!D$2:D$206,$B902))/($E902-$C902)*($A902-$C902)+INDEX(EfficiencyFunctions!D$2:D$206,$B902),0)</f>
        <v>0</v>
      </c>
      <c r="J902">
        <f>IF(ISNUMBER((IF($B902&lt;206,INDEX(EfficiencyFunctions!E$2:E$206,$B902+1),INDEX(EfficiencyFunctions!E$2:E$206,$B902))-INDEX(EfficiencyFunctions!E$2:E$206,$B902))/($E902-$C902)*($A902-$C902)+INDEX(EfficiencyFunctions!E$2:E$206,$B902)),(IF($B902&lt;206,INDEX(EfficiencyFunctions!E$2:E$206,$B902+1),INDEX(EfficiencyFunctions!E$2:E$206,$B902))-INDEX(EfficiencyFunctions!E$2:E$206,$B902))/($E902-$C902)*($A902-$C902)+INDEX(EfficiencyFunctions!E$2:E$206,$B902),0)</f>
        <v>0</v>
      </c>
      <c r="K902">
        <f>IF(ISNUMBER((IF($B902&lt;206,INDEX(EfficiencyFunctions!F$2:F$206,$B902+1),INDEX(EfficiencyFunctions!F$2:F$206,$B902))-INDEX(EfficiencyFunctions!F$2:F$206,$B902))/($E902-$C902)*($A902-$C902)+INDEX(EfficiencyFunctions!F$2:F$206,$B902)),(IF($B902&lt;206,INDEX(EfficiencyFunctions!F$2:F$206,$B902+1),INDEX(EfficiencyFunctions!F$2:F$206,$B902))-INDEX(EfficiencyFunctions!F$2:F$206,$B902))/($E902-$C902)*($A902-$C902)+INDEX(EfficiencyFunctions!F$2:F$206,$B902),0)</f>
        <v>0</v>
      </c>
      <c r="L902">
        <f t="shared" si="29"/>
        <v>0</v>
      </c>
      <c r="M902">
        <f>IF(ISNUMBER(MainDisplay!I902),MainDisplay!I902*MainDisplay!$A$5/(683*SUMPRODUCT('Interpolated data'!G$3:G$1003,'Interpolated data'!L$3:L$1003,MainDisplay!I$3:I$1003)),0)</f>
        <v>0</v>
      </c>
    </row>
    <row r="903" spans="1:13" x14ac:dyDescent="0.25">
      <c r="A903" t="str">
        <f>IF(ISNUMBER(MainDisplay!G903),MainDisplay!G903,"")</f>
        <v/>
      </c>
      <c r="B903" t="e">
        <f>MATCH($A903,EfficiencyFunctions!$A$2:$A$206,1)</f>
        <v>#N/A</v>
      </c>
      <c r="C903" t="e">
        <f>INDEX(EfficiencyFunctions!$A$2:$A$206,B903)</f>
        <v>#N/A</v>
      </c>
      <c r="D903" t="e">
        <f>INDEX(EfficiencyFunctions!$B$2:$B$206,B903)</f>
        <v>#N/A</v>
      </c>
      <c r="E903" t="e">
        <f>IF(B903&lt;206,INDEX(EfficiencyFunctions!$A$2:$A$206,B903+1),1000000)</f>
        <v>#N/A</v>
      </c>
      <c r="F903" t="e">
        <f>IF(B903&lt;206,INDEX(EfficiencyFunctions!$B$2:$B$206,B903+1),INDEX(EfficiencyFunctions!$B$2:$B$206,B903))</f>
        <v>#N/A</v>
      </c>
      <c r="G903">
        <f t="shared" si="28"/>
        <v>0</v>
      </c>
      <c r="H903">
        <f>IF(ISNUMBER((IF($B903&lt;206,INDEX(EfficiencyFunctions!C$2:C$206,$B903+1),INDEX(EfficiencyFunctions!C$2:C$206,$B903))-INDEX(EfficiencyFunctions!C$2:C$206,$B903))/($E903-$C903)*($A903-$C903)+INDEX(EfficiencyFunctions!C$2:C$206,$B903)),(IF($B903&lt;206,INDEX(EfficiencyFunctions!C$2:C$206,$B903+1),INDEX(EfficiencyFunctions!C$2:C$206,$B903))-INDEX(EfficiencyFunctions!C$2:C$206,$B903))/($E903-$C903)*($A903-$C903)+INDEX(EfficiencyFunctions!C$2:C$206,$B903),0)</f>
        <v>0</v>
      </c>
      <c r="I903">
        <f>IF(ISNUMBER((IF($B903&lt;206,INDEX(EfficiencyFunctions!D$2:D$206,$B903+1),INDEX(EfficiencyFunctions!D$2:D$206,$B903))-INDEX(EfficiencyFunctions!D$2:D$206,$B903))/($E903-$C903)*($A903-$C903)+INDEX(EfficiencyFunctions!D$2:D$206,$B903)),(IF($B903&lt;206,INDEX(EfficiencyFunctions!D$2:D$206,$B903+1),INDEX(EfficiencyFunctions!D$2:D$206,$B903))-INDEX(EfficiencyFunctions!D$2:D$206,$B903))/($E903-$C903)*($A903-$C903)+INDEX(EfficiencyFunctions!D$2:D$206,$B903),0)</f>
        <v>0</v>
      </c>
      <c r="J903">
        <f>IF(ISNUMBER((IF($B903&lt;206,INDEX(EfficiencyFunctions!E$2:E$206,$B903+1),INDEX(EfficiencyFunctions!E$2:E$206,$B903))-INDEX(EfficiencyFunctions!E$2:E$206,$B903))/($E903-$C903)*($A903-$C903)+INDEX(EfficiencyFunctions!E$2:E$206,$B903)),(IF($B903&lt;206,INDEX(EfficiencyFunctions!E$2:E$206,$B903+1),INDEX(EfficiencyFunctions!E$2:E$206,$B903))-INDEX(EfficiencyFunctions!E$2:E$206,$B903))/($E903-$C903)*($A903-$C903)+INDEX(EfficiencyFunctions!E$2:E$206,$B903),0)</f>
        <v>0</v>
      </c>
      <c r="K903">
        <f>IF(ISNUMBER((IF($B903&lt;206,INDEX(EfficiencyFunctions!F$2:F$206,$B903+1),INDEX(EfficiencyFunctions!F$2:F$206,$B903))-INDEX(EfficiencyFunctions!F$2:F$206,$B903))/($E903-$C903)*($A903-$C903)+INDEX(EfficiencyFunctions!F$2:F$206,$B903)),(IF($B903&lt;206,INDEX(EfficiencyFunctions!F$2:F$206,$B903+1),INDEX(EfficiencyFunctions!F$2:F$206,$B903))-INDEX(EfficiencyFunctions!F$2:F$206,$B903))/($E903-$C903)*($A903-$C903)+INDEX(EfficiencyFunctions!F$2:F$206,$B903),0)</f>
        <v>0</v>
      </c>
      <c r="L903">
        <f t="shared" si="29"/>
        <v>0</v>
      </c>
      <c r="M903">
        <f>IF(ISNUMBER(MainDisplay!I903),MainDisplay!I903*MainDisplay!$A$5/(683*SUMPRODUCT('Interpolated data'!G$3:G$1003,'Interpolated data'!L$3:L$1003,MainDisplay!I$3:I$1003)),0)</f>
        <v>0</v>
      </c>
    </row>
    <row r="904" spans="1:13" x14ac:dyDescent="0.25">
      <c r="A904" t="str">
        <f>IF(ISNUMBER(MainDisplay!G904),MainDisplay!G904,"")</f>
        <v/>
      </c>
      <c r="B904" t="e">
        <f>MATCH($A904,EfficiencyFunctions!$A$2:$A$206,1)</f>
        <v>#N/A</v>
      </c>
      <c r="C904" t="e">
        <f>INDEX(EfficiencyFunctions!$A$2:$A$206,B904)</f>
        <v>#N/A</v>
      </c>
      <c r="D904" t="e">
        <f>INDEX(EfficiencyFunctions!$B$2:$B$206,B904)</f>
        <v>#N/A</v>
      </c>
      <c r="E904" t="e">
        <f>IF(B904&lt;206,INDEX(EfficiencyFunctions!$A$2:$A$206,B904+1),1000000)</f>
        <v>#N/A</v>
      </c>
      <c r="F904" t="e">
        <f>IF(B904&lt;206,INDEX(EfficiencyFunctions!$B$2:$B$206,B904+1),INDEX(EfficiencyFunctions!$B$2:$B$206,B904))</f>
        <v>#N/A</v>
      </c>
      <c r="G904">
        <f t="shared" si="28"/>
        <v>0</v>
      </c>
      <c r="H904">
        <f>IF(ISNUMBER((IF($B904&lt;206,INDEX(EfficiencyFunctions!C$2:C$206,$B904+1),INDEX(EfficiencyFunctions!C$2:C$206,$B904))-INDEX(EfficiencyFunctions!C$2:C$206,$B904))/($E904-$C904)*($A904-$C904)+INDEX(EfficiencyFunctions!C$2:C$206,$B904)),(IF($B904&lt;206,INDEX(EfficiencyFunctions!C$2:C$206,$B904+1),INDEX(EfficiencyFunctions!C$2:C$206,$B904))-INDEX(EfficiencyFunctions!C$2:C$206,$B904))/($E904-$C904)*($A904-$C904)+INDEX(EfficiencyFunctions!C$2:C$206,$B904),0)</f>
        <v>0</v>
      </c>
      <c r="I904">
        <f>IF(ISNUMBER((IF($B904&lt;206,INDEX(EfficiencyFunctions!D$2:D$206,$B904+1),INDEX(EfficiencyFunctions!D$2:D$206,$B904))-INDEX(EfficiencyFunctions!D$2:D$206,$B904))/($E904-$C904)*($A904-$C904)+INDEX(EfficiencyFunctions!D$2:D$206,$B904)),(IF($B904&lt;206,INDEX(EfficiencyFunctions!D$2:D$206,$B904+1),INDEX(EfficiencyFunctions!D$2:D$206,$B904))-INDEX(EfficiencyFunctions!D$2:D$206,$B904))/($E904-$C904)*($A904-$C904)+INDEX(EfficiencyFunctions!D$2:D$206,$B904),0)</f>
        <v>0</v>
      </c>
      <c r="J904">
        <f>IF(ISNUMBER((IF($B904&lt;206,INDEX(EfficiencyFunctions!E$2:E$206,$B904+1),INDEX(EfficiencyFunctions!E$2:E$206,$B904))-INDEX(EfficiencyFunctions!E$2:E$206,$B904))/($E904-$C904)*($A904-$C904)+INDEX(EfficiencyFunctions!E$2:E$206,$B904)),(IF($B904&lt;206,INDEX(EfficiencyFunctions!E$2:E$206,$B904+1),INDEX(EfficiencyFunctions!E$2:E$206,$B904))-INDEX(EfficiencyFunctions!E$2:E$206,$B904))/($E904-$C904)*($A904-$C904)+INDEX(EfficiencyFunctions!E$2:E$206,$B904),0)</f>
        <v>0</v>
      </c>
      <c r="K904">
        <f>IF(ISNUMBER((IF($B904&lt;206,INDEX(EfficiencyFunctions!F$2:F$206,$B904+1),INDEX(EfficiencyFunctions!F$2:F$206,$B904))-INDEX(EfficiencyFunctions!F$2:F$206,$B904))/($E904-$C904)*($A904-$C904)+INDEX(EfficiencyFunctions!F$2:F$206,$B904)),(IF($B904&lt;206,INDEX(EfficiencyFunctions!F$2:F$206,$B904+1),INDEX(EfficiencyFunctions!F$2:F$206,$B904))-INDEX(EfficiencyFunctions!F$2:F$206,$B904))/($E904-$C904)*($A904-$C904)+INDEX(EfficiencyFunctions!F$2:F$206,$B904),0)</f>
        <v>0</v>
      </c>
      <c r="L904">
        <f t="shared" si="29"/>
        <v>0</v>
      </c>
      <c r="M904">
        <f>IF(ISNUMBER(MainDisplay!I904),MainDisplay!I904*MainDisplay!$A$5/(683*SUMPRODUCT('Interpolated data'!G$3:G$1003,'Interpolated data'!L$3:L$1003,MainDisplay!I$3:I$1003)),0)</f>
        <v>0</v>
      </c>
    </row>
    <row r="905" spans="1:13" x14ac:dyDescent="0.25">
      <c r="A905" t="str">
        <f>IF(ISNUMBER(MainDisplay!G905),MainDisplay!G905,"")</f>
        <v/>
      </c>
      <c r="B905" t="e">
        <f>MATCH($A905,EfficiencyFunctions!$A$2:$A$206,1)</f>
        <v>#N/A</v>
      </c>
      <c r="C905" t="e">
        <f>INDEX(EfficiencyFunctions!$A$2:$A$206,B905)</f>
        <v>#N/A</v>
      </c>
      <c r="D905" t="e">
        <f>INDEX(EfficiencyFunctions!$B$2:$B$206,B905)</f>
        <v>#N/A</v>
      </c>
      <c r="E905" t="e">
        <f>IF(B905&lt;206,INDEX(EfficiencyFunctions!$A$2:$A$206,B905+1),1000000)</f>
        <v>#N/A</v>
      </c>
      <c r="F905" t="e">
        <f>IF(B905&lt;206,INDEX(EfficiencyFunctions!$B$2:$B$206,B905+1),INDEX(EfficiencyFunctions!$B$2:$B$206,B905))</f>
        <v>#N/A</v>
      </c>
      <c r="G905">
        <f t="shared" si="28"/>
        <v>0</v>
      </c>
      <c r="H905">
        <f>IF(ISNUMBER((IF($B905&lt;206,INDEX(EfficiencyFunctions!C$2:C$206,$B905+1),INDEX(EfficiencyFunctions!C$2:C$206,$B905))-INDEX(EfficiencyFunctions!C$2:C$206,$B905))/($E905-$C905)*($A905-$C905)+INDEX(EfficiencyFunctions!C$2:C$206,$B905)),(IF($B905&lt;206,INDEX(EfficiencyFunctions!C$2:C$206,$B905+1),INDEX(EfficiencyFunctions!C$2:C$206,$B905))-INDEX(EfficiencyFunctions!C$2:C$206,$B905))/($E905-$C905)*($A905-$C905)+INDEX(EfficiencyFunctions!C$2:C$206,$B905),0)</f>
        <v>0</v>
      </c>
      <c r="I905">
        <f>IF(ISNUMBER((IF($B905&lt;206,INDEX(EfficiencyFunctions!D$2:D$206,$B905+1),INDEX(EfficiencyFunctions!D$2:D$206,$B905))-INDEX(EfficiencyFunctions!D$2:D$206,$B905))/($E905-$C905)*($A905-$C905)+INDEX(EfficiencyFunctions!D$2:D$206,$B905)),(IF($B905&lt;206,INDEX(EfficiencyFunctions!D$2:D$206,$B905+1),INDEX(EfficiencyFunctions!D$2:D$206,$B905))-INDEX(EfficiencyFunctions!D$2:D$206,$B905))/($E905-$C905)*($A905-$C905)+INDEX(EfficiencyFunctions!D$2:D$206,$B905),0)</f>
        <v>0</v>
      </c>
      <c r="J905">
        <f>IF(ISNUMBER((IF($B905&lt;206,INDEX(EfficiencyFunctions!E$2:E$206,$B905+1),INDEX(EfficiencyFunctions!E$2:E$206,$B905))-INDEX(EfficiencyFunctions!E$2:E$206,$B905))/($E905-$C905)*($A905-$C905)+INDEX(EfficiencyFunctions!E$2:E$206,$B905)),(IF($B905&lt;206,INDEX(EfficiencyFunctions!E$2:E$206,$B905+1),INDEX(EfficiencyFunctions!E$2:E$206,$B905))-INDEX(EfficiencyFunctions!E$2:E$206,$B905))/($E905-$C905)*($A905-$C905)+INDEX(EfficiencyFunctions!E$2:E$206,$B905),0)</f>
        <v>0</v>
      </c>
      <c r="K905">
        <f>IF(ISNUMBER((IF($B905&lt;206,INDEX(EfficiencyFunctions!F$2:F$206,$B905+1),INDEX(EfficiencyFunctions!F$2:F$206,$B905))-INDEX(EfficiencyFunctions!F$2:F$206,$B905))/($E905-$C905)*($A905-$C905)+INDEX(EfficiencyFunctions!F$2:F$206,$B905)),(IF($B905&lt;206,INDEX(EfficiencyFunctions!F$2:F$206,$B905+1),INDEX(EfficiencyFunctions!F$2:F$206,$B905))-INDEX(EfficiencyFunctions!F$2:F$206,$B905))/($E905-$C905)*($A905-$C905)+INDEX(EfficiencyFunctions!F$2:F$206,$B905),0)</f>
        <v>0</v>
      </c>
      <c r="L905">
        <f t="shared" si="29"/>
        <v>0</v>
      </c>
      <c r="M905">
        <f>IF(ISNUMBER(MainDisplay!I905),MainDisplay!I905*MainDisplay!$A$5/(683*SUMPRODUCT('Interpolated data'!G$3:G$1003,'Interpolated data'!L$3:L$1003,MainDisplay!I$3:I$1003)),0)</f>
        <v>0</v>
      </c>
    </row>
    <row r="906" spans="1:13" x14ac:dyDescent="0.25">
      <c r="A906" t="str">
        <f>IF(ISNUMBER(MainDisplay!G906),MainDisplay!G906,"")</f>
        <v/>
      </c>
      <c r="B906" t="e">
        <f>MATCH($A906,EfficiencyFunctions!$A$2:$A$206,1)</f>
        <v>#N/A</v>
      </c>
      <c r="C906" t="e">
        <f>INDEX(EfficiencyFunctions!$A$2:$A$206,B906)</f>
        <v>#N/A</v>
      </c>
      <c r="D906" t="e">
        <f>INDEX(EfficiencyFunctions!$B$2:$B$206,B906)</f>
        <v>#N/A</v>
      </c>
      <c r="E906" t="e">
        <f>IF(B906&lt;206,INDEX(EfficiencyFunctions!$A$2:$A$206,B906+1),1000000)</f>
        <v>#N/A</v>
      </c>
      <c r="F906" t="e">
        <f>IF(B906&lt;206,INDEX(EfficiencyFunctions!$B$2:$B$206,B906+1),INDEX(EfficiencyFunctions!$B$2:$B$206,B906))</f>
        <v>#N/A</v>
      </c>
      <c r="G906">
        <f t="shared" si="28"/>
        <v>0</v>
      </c>
      <c r="H906">
        <f>IF(ISNUMBER((IF($B906&lt;206,INDEX(EfficiencyFunctions!C$2:C$206,$B906+1),INDEX(EfficiencyFunctions!C$2:C$206,$B906))-INDEX(EfficiencyFunctions!C$2:C$206,$B906))/($E906-$C906)*($A906-$C906)+INDEX(EfficiencyFunctions!C$2:C$206,$B906)),(IF($B906&lt;206,INDEX(EfficiencyFunctions!C$2:C$206,$B906+1),INDEX(EfficiencyFunctions!C$2:C$206,$B906))-INDEX(EfficiencyFunctions!C$2:C$206,$B906))/($E906-$C906)*($A906-$C906)+INDEX(EfficiencyFunctions!C$2:C$206,$B906),0)</f>
        <v>0</v>
      </c>
      <c r="I906">
        <f>IF(ISNUMBER((IF($B906&lt;206,INDEX(EfficiencyFunctions!D$2:D$206,$B906+1),INDEX(EfficiencyFunctions!D$2:D$206,$B906))-INDEX(EfficiencyFunctions!D$2:D$206,$B906))/($E906-$C906)*($A906-$C906)+INDEX(EfficiencyFunctions!D$2:D$206,$B906)),(IF($B906&lt;206,INDEX(EfficiencyFunctions!D$2:D$206,$B906+1),INDEX(EfficiencyFunctions!D$2:D$206,$B906))-INDEX(EfficiencyFunctions!D$2:D$206,$B906))/($E906-$C906)*($A906-$C906)+INDEX(EfficiencyFunctions!D$2:D$206,$B906),0)</f>
        <v>0</v>
      </c>
      <c r="J906">
        <f>IF(ISNUMBER((IF($B906&lt;206,INDEX(EfficiencyFunctions!E$2:E$206,$B906+1),INDEX(EfficiencyFunctions!E$2:E$206,$B906))-INDEX(EfficiencyFunctions!E$2:E$206,$B906))/($E906-$C906)*($A906-$C906)+INDEX(EfficiencyFunctions!E$2:E$206,$B906)),(IF($B906&lt;206,INDEX(EfficiencyFunctions!E$2:E$206,$B906+1),INDEX(EfficiencyFunctions!E$2:E$206,$B906))-INDEX(EfficiencyFunctions!E$2:E$206,$B906))/($E906-$C906)*($A906-$C906)+INDEX(EfficiencyFunctions!E$2:E$206,$B906),0)</f>
        <v>0</v>
      </c>
      <c r="K906">
        <f>IF(ISNUMBER((IF($B906&lt;206,INDEX(EfficiencyFunctions!F$2:F$206,$B906+1),INDEX(EfficiencyFunctions!F$2:F$206,$B906))-INDEX(EfficiencyFunctions!F$2:F$206,$B906))/($E906-$C906)*($A906-$C906)+INDEX(EfficiencyFunctions!F$2:F$206,$B906)),(IF($B906&lt;206,INDEX(EfficiencyFunctions!F$2:F$206,$B906+1),INDEX(EfficiencyFunctions!F$2:F$206,$B906))-INDEX(EfficiencyFunctions!F$2:F$206,$B906))/($E906-$C906)*($A906-$C906)+INDEX(EfficiencyFunctions!F$2:F$206,$B906),0)</f>
        <v>0</v>
      </c>
      <c r="L906">
        <f t="shared" si="29"/>
        <v>0</v>
      </c>
      <c r="M906">
        <f>IF(ISNUMBER(MainDisplay!I906),MainDisplay!I906*MainDisplay!$A$5/(683*SUMPRODUCT('Interpolated data'!G$3:G$1003,'Interpolated data'!L$3:L$1003,MainDisplay!I$3:I$1003)),0)</f>
        <v>0</v>
      </c>
    </row>
    <row r="907" spans="1:13" x14ac:dyDescent="0.25">
      <c r="A907" t="str">
        <f>IF(ISNUMBER(MainDisplay!G907),MainDisplay!G907,"")</f>
        <v/>
      </c>
      <c r="B907" t="e">
        <f>MATCH($A907,EfficiencyFunctions!$A$2:$A$206,1)</f>
        <v>#N/A</v>
      </c>
      <c r="C907" t="e">
        <f>INDEX(EfficiencyFunctions!$A$2:$A$206,B907)</f>
        <v>#N/A</v>
      </c>
      <c r="D907" t="e">
        <f>INDEX(EfficiencyFunctions!$B$2:$B$206,B907)</f>
        <v>#N/A</v>
      </c>
      <c r="E907" t="e">
        <f>IF(B907&lt;206,INDEX(EfficiencyFunctions!$A$2:$A$206,B907+1),1000000)</f>
        <v>#N/A</v>
      </c>
      <c r="F907" t="e">
        <f>IF(B907&lt;206,INDEX(EfficiencyFunctions!$B$2:$B$206,B907+1),INDEX(EfficiencyFunctions!$B$2:$B$206,B907))</f>
        <v>#N/A</v>
      </c>
      <c r="G907">
        <f t="shared" si="28"/>
        <v>0</v>
      </c>
      <c r="H907">
        <f>IF(ISNUMBER((IF($B907&lt;206,INDEX(EfficiencyFunctions!C$2:C$206,$B907+1),INDEX(EfficiencyFunctions!C$2:C$206,$B907))-INDEX(EfficiencyFunctions!C$2:C$206,$B907))/($E907-$C907)*($A907-$C907)+INDEX(EfficiencyFunctions!C$2:C$206,$B907)),(IF($B907&lt;206,INDEX(EfficiencyFunctions!C$2:C$206,$B907+1),INDEX(EfficiencyFunctions!C$2:C$206,$B907))-INDEX(EfficiencyFunctions!C$2:C$206,$B907))/($E907-$C907)*($A907-$C907)+INDEX(EfficiencyFunctions!C$2:C$206,$B907),0)</f>
        <v>0</v>
      </c>
      <c r="I907">
        <f>IF(ISNUMBER((IF($B907&lt;206,INDEX(EfficiencyFunctions!D$2:D$206,$B907+1),INDEX(EfficiencyFunctions!D$2:D$206,$B907))-INDEX(EfficiencyFunctions!D$2:D$206,$B907))/($E907-$C907)*($A907-$C907)+INDEX(EfficiencyFunctions!D$2:D$206,$B907)),(IF($B907&lt;206,INDEX(EfficiencyFunctions!D$2:D$206,$B907+1),INDEX(EfficiencyFunctions!D$2:D$206,$B907))-INDEX(EfficiencyFunctions!D$2:D$206,$B907))/($E907-$C907)*($A907-$C907)+INDEX(EfficiencyFunctions!D$2:D$206,$B907),0)</f>
        <v>0</v>
      </c>
      <c r="J907">
        <f>IF(ISNUMBER((IF($B907&lt;206,INDEX(EfficiencyFunctions!E$2:E$206,$B907+1),INDEX(EfficiencyFunctions!E$2:E$206,$B907))-INDEX(EfficiencyFunctions!E$2:E$206,$B907))/($E907-$C907)*($A907-$C907)+INDEX(EfficiencyFunctions!E$2:E$206,$B907)),(IF($B907&lt;206,INDEX(EfficiencyFunctions!E$2:E$206,$B907+1),INDEX(EfficiencyFunctions!E$2:E$206,$B907))-INDEX(EfficiencyFunctions!E$2:E$206,$B907))/($E907-$C907)*($A907-$C907)+INDEX(EfficiencyFunctions!E$2:E$206,$B907),0)</f>
        <v>0</v>
      </c>
      <c r="K907">
        <f>IF(ISNUMBER((IF($B907&lt;206,INDEX(EfficiencyFunctions!F$2:F$206,$B907+1),INDEX(EfficiencyFunctions!F$2:F$206,$B907))-INDEX(EfficiencyFunctions!F$2:F$206,$B907))/($E907-$C907)*($A907-$C907)+INDEX(EfficiencyFunctions!F$2:F$206,$B907)),(IF($B907&lt;206,INDEX(EfficiencyFunctions!F$2:F$206,$B907+1),INDEX(EfficiencyFunctions!F$2:F$206,$B907))-INDEX(EfficiencyFunctions!F$2:F$206,$B907))/($E907-$C907)*($A907-$C907)+INDEX(EfficiencyFunctions!F$2:F$206,$B907),0)</f>
        <v>0</v>
      </c>
      <c r="L907">
        <f t="shared" si="29"/>
        <v>0</v>
      </c>
      <c r="M907">
        <f>IF(ISNUMBER(MainDisplay!I907),MainDisplay!I907*MainDisplay!$A$5/(683*SUMPRODUCT('Interpolated data'!G$3:G$1003,'Interpolated data'!L$3:L$1003,MainDisplay!I$3:I$1003)),0)</f>
        <v>0</v>
      </c>
    </row>
    <row r="908" spans="1:13" x14ac:dyDescent="0.25">
      <c r="A908" t="str">
        <f>IF(ISNUMBER(MainDisplay!G908),MainDisplay!G908,"")</f>
        <v/>
      </c>
      <c r="B908" t="e">
        <f>MATCH($A908,EfficiencyFunctions!$A$2:$A$206,1)</f>
        <v>#N/A</v>
      </c>
      <c r="C908" t="e">
        <f>INDEX(EfficiencyFunctions!$A$2:$A$206,B908)</f>
        <v>#N/A</v>
      </c>
      <c r="D908" t="e">
        <f>INDEX(EfficiencyFunctions!$B$2:$B$206,B908)</f>
        <v>#N/A</v>
      </c>
      <c r="E908" t="e">
        <f>IF(B908&lt;206,INDEX(EfficiencyFunctions!$A$2:$A$206,B908+1),1000000)</f>
        <v>#N/A</v>
      </c>
      <c r="F908" t="e">
        <f>IF(B908&lt;206,INDEX(EfficiencyFunctions!$B$2:$B$206,B908+1),INDEX(EfficiencyFunctions!$B$2:$B$206,B908))</f>
        <v>#N/A</v>
      </c>
      <c r="G908">
        <f t="shared" si="28"/>
        <v>0</v>
      </c>
      <c r="H908">
        <f>IF(ISNUMBER((IF($B908&lt;206,INDEX(EfficiencyFunctions!C$2:C$206,$B908+1),INDEX(EfficiencyFunctions!C$2:C$206,$B908))-INDEX(EfficiencyFunctions!C$2:C$206,$B908))/($E908-$C908)*($A908-$C908)+INDEX(EfficiencyFunctions!C$2:C$206,$B908)),(IF($B908&lt;206,INDEX(EfficiencyFunctions!C$2:C$206,$B908+1),INDEX(EfficiencyFunctions!C$2:C$206,$B908))-INDEX(EfficiencyFunctions!C$2:C$206,$B908))/($E908-$C908)*($A908-$C908)+INDEX(EfficiencyFunctions!C$2:C$206,$B908),0)</f>
        <v>0</v>
      </c>
      <c r="I908">
        <f>IF(ISNUMBER((IF($B908&lt;206,INDEX(EfficiencyFunctions!D$2:D$206,$B908+1),INDEX(EfficiencyFunctions!D$2:D$206,$B908))-INDEX(EfficiencyFunctions!D$2:D$206,$B908))/($E908-$C908)*($A908-$C908)+INDEX(EfficiencyFunctions!D$2:D$206,$B908)),(IF($B908&lt;206,INDEX(EfficiencyFunctions!D$2:D$206,$B908+1),INDEX(EfficiencyFunctions!D$2:D$206,$B908))-INDEX(EfficiencyFunctions!D$2:D$206,$B908))/($E908-$C908)*($A908-$C908)+INDEX(EfficiencyFunctions!D$2:D$206,$B908),0)</f>
        <v>0</v>
      </c>
      <c r="J908">
        <f>IF(ISNUMBER((IF($B908&lt;206,INDEX(EfficiencyFunctions!E$2:E$206,$B908+1),INDEX(EfficiencyFunctions!E$2:E$206,$B908))-INDEX(EfficiencyFunctions!E$2:E$206,$B908))/($E908-$C908)*($A908-$C908)+INDEX(EfficiencyFunctions!E$2:E$206,$B908)),(IF($B908&lt;206,INDEX(EfficiencyFunctions!E$2:E$206,$B908+1),INDEX(EfficiencyFunctions!E$2:E$206,$B908))-INDEX(EfficiencyFunctions!E$2:E$206,$B908))/($E908-$C908)*($A908-$C908)+INDEX(EfficiencyFunctions!E$2:E$206,$B908),0)</f>
        <v>0</v>
      </c>
      <c r="K908">
        <f>IF(ISNUMBER((IF($B908&lt;206,INDEX(EfficiencyFunctions!F$2:F$206,$B908+1),INDEX(EfficiencyFunctions!F$2:F$206,$B908))-INDEX(EfficiencyFunctions!F$2:F$206,$B908))/($E908-$C908)*($A908-$C908)+INDEX(EfficiencyFunctions!F$2:F$206,$B908)),(IF($B908&lt;206,INDEX(EfficiencyFunctions!F$2:F$206,$B908+1),INDEX(EfficiencyFunctions!F$2:F$206,$B908))-INDEX(EfficiencyFunctions!F$2:F$206,$B908))/($E908-$C908)*($A908-$C908)+INDEX(EfficiencyFunctions!F$2:F$206,$B908),0)</f>
        <v>0</v>
      </c>
      <c r="L908">
        <f t="shared" si="29"/>
        <v>0</v>
      </c>
      <c r="M908">
        <f>IF(ISNUMBER(MainDisplay!I908),MainDisplay!I908*MainDisplay!$A$5/(683*SUMPRODUCT('Interpolated data'!G$3:G$1003,'Interpolated data'!L$3:L$1003,MainDisplay!I$3:I$1003)),0)</f>
        <v>0</v>
      </c>
    </row>
    <row r="909" spans="1:13" x14ac:dyDescent="0.25">
      <c r="A909" t="str">
        <f>IF(ISNUMBER(MainDisplay!G909),MainDisplay!G909,"")</f>
        <v/>
      </c>
      <c r="B909" t="e">
        <f>MATCH($A909,EfficiencyFunctions!$A$2:$A$206,1)</f>
        <v>#N/A</v>
      </c>
      <c r="C909" t="e">
        <f>INDEX(EfficiencyFunctions!$A$2:$A$206,B909)</f>
        <v>#N/A</v>
      </c>
      <c r="D909" t="e">
        <f>INDEX(EfficiencyFunctions!$B$2:$B$206,B909)</f>
        <v>#N/A</v>
      </c>
      <c r="E909" t="e">
        <f>IF(B909&lt;206,INDEX(EfficiencyFunctions!$A$2:$A$206,B909+1),1000000)</f>
        <v>#N/A</v>
      </c>
      <c r="F909" t="e">
        <f>IF(B909&lt;206,INDEX(EfficiencyFunctions!$B$2:$B$206,B909+1),INDEX(EfficiencyFunctions!$B$2:$B$206,B909))</f>
        <v>#N/A</v>
      </c>
      <c r="G909">
        <f t="shared" si="28"/>
        <v>0</v>
      </c>
      <c r="H909">
        <f>IF(ISNUMBER((IF($B909&lt;206,INDEX(EfficiencyFunctions!C$2:C$206,$B909+1),INDEX(EfficiencyFunctions!C$2:C$206,$B909))-INDEX(EfficiencyFunctions!C$2:C$206,$B909))/($E909-$C909)*($A909-$C909)+INDEX(EfficiencyFunctions!C$2:C$206,$B909)),(IF($B909&lt;206,INDEX(EfficiencyFunctions!C$2:C$206,$B909+1),INDEX(EfficiencyFunctions!C$2:C$206,$B909))-INDEX(EfficiencyFunctions!C$2:C$206,$B909))/($E909-$C909)*($A909-$C909)+INDEX(EfficiencyFunctions!C$2:C$206,$B909),0)</f>
        <v>0</v>
      </c>
      <c r="I909">
        <f>IF(ISNUMBER((IF($B909&lt;206,INDEX(EfficiencyFunctions!D$2:D$206,$B909+1),INDEX(EfficiencyFunctions!D$2:D$206,$B909))-INDEX(EfficiencyFunctions!D$2:D$206,$B909))/($E909-$C909)*($A909-$C909)+INDEX(EfficiencyFunctions!D$2:D$206,$B909)),(IF($B909&lt;206,INDEX(EfficiencyFunctions!D$2:D$206,$B909+1),INDEX(EfficiencyFunctions!D$2:D$206,$B909))-INDEX(EfficiencyFunctions!D$2:D$206,$B909))/($E909-$C909)*($A909-$C909)+INDEX(EfficiencyFunctions!D$2:D$206,$B909),0)</f>
        <v>0</v>
      </c>
      <c r="J909">
        <f>IF(ISNUMBER((IF($B909&lt;206,INDEX(EfficiencyFunctions!E$2:E$206,$B909+1),INDEX(EfficiencyFunctions!E$2:E$206,$B909))-INDEX(EfficiencyFunctions!E$2:E$206,$B909))/($E909-$C909)*($A909-$C909)+INDEX(EfficiencyFunctions!E$2:E$206,$B909)),(IF($B909&lt;206,INDEX(EfficiencyFunctions!E$2:E$206,$B909+1),INDEX(EfficiencyFunctions!E$2:E$206,$B909))-INDEX(EfficiencyFunctions!E$2:E$206,$B909))/($E909-$C909)*($A909-$C909)+INDEX(EfficiencyFunctions!E$2:E$206,$B909),0)</f>
        <v>0</v>
      </c>
      <c r="K909">
        <f>IF(ISNUMBER((IF($B909&lt;206,INDEX(EfficiencyFunctions!F$2:F$206,$B909+1),INDEX(EfficiencyFunctions!F$2:F$206,$B909))-INDEX(EfficiencyFunctions!F$2:F$206,$B909))/($E909-$C909)*($A909-$C909)+INDEX(EfficiencyFunctions!F$2:F$206,$B909)),(IF($B909&lt;206,INDEX(EfficiencyFunctions!F$2:F$206,$B909+1),INDEX(EfficiencyFunctions!F$2:F$206,$B909))-INDEX(EfficiencyFunctions!F$2:F$206,$B909))/($E909-$C909)*($A909-$C909)+INDEX(EfficiencyFunctions!F$2:F$206,$B909),0)</f>
        <v>0</v>
      </c>
      <c r="L909">
        <f t="shared" si="29"/>
        <v>0</v>
      </c>
      <c r="M909">
        <f>IF(ISNUMBER(MainDisplay!I909),MainDisplay!I909*MainDisplay!$A$5/(683*SUMPRODUCT('Interpolated data'!G$3:G$1003,'Interpolated data'!L$3:L$1003,MainDisplay!I$3:I$1003)),0)</f>
        <v>0</v>
      </c>
    </row>
    <row r="910" spans="1:13" x14ac:dyDescent="0.25">
      <c r="A910" t="str">
        <f>IF(ISNUMBER(MainDisplay!G910),MainDisplay!G910,"")</f>
        <v/>
      </c>
      <c r="B910" t="e">
        <f>MATCH($A910,EfficiencyFunctions!$A$2:$A$206,1)</f>
        <v>#N/A</v>
      </c>
      <c r="C910" t="e">
        <f>INDEX(EfficiencyFunctions!$A$2:$A$206,B910)</f>
        <v>#N/A</v>
      </c>
      <c r="D910" t="e">
        <f>INDEX(EfficiencyFunctions!$B$2:$B$206,B910)</f>
        <v>#N/A</v>
      </c>
      <c r="E910" t="e">
        <f>IF(B910&lt;206,INDEX(EfficiencyFunctions!$A$2:$A$206,B910+1),1000000)</f>
        <v>#N/A</v>
      </c>
      <c r="F910" t="e">
        <f>IF(B910&lt;206,INDEX(EfficiencyFunctions!$B$2:$B$206,B910+1),INDEX(EfficiencyFunctions!$B$2:$B$206,B910))</f>
        <v>#N/A</v>
      </c>
      <c r="G910">
        <f t="shared" si="28"/>
        <v>0</v>
      </c>
      <c r="H910">
        <f>IF(ISNUMBER((IF($B910&lt;206,INDEX(EfficiencyFunctions!C$2:C$206,$B910+1),INDEX(EfficiencyFunctions!C$2:C$206,$B910))-INDEX(EfficiencyFunctions!C$2:C$206,$B910))/($E910-$C910)*($A910-$C910)+INDEX(EfficiencyFunctions!C$2:C$206,$B910)),(IF($B910&lt;206,INDEX(EfficiencyFunctions!C$2:C$206,$B910+1),INDEX(EfficiencyFunctions!C$2:C$206,$B910))-INDEX(EfficiencyFunctions!C$2:C$206,$B910))/($E910-$C910)*($A910-$C910)+INDEX(EfficiencyFunctions!C$2:C$206,$B910),0)</f>
        <v>0</v>
      </c>
      <c r="I910">
        <f>IF(ISNUMBER((IF($B910&lt;206,INDEX(EfficiencyFunctions!D$2:D$206,$B910+1),INDEX(EfficiencyFunctions!D$2:D$206,$B910))-INDEX(EfficiencyFunctions!D$2:D$206,$B910))/($E910-$C910)*($A910-$C910)+INDEX(EfficiencyFunctions!D$2:D$206,$B910)),(IF($B910&lt;206,INDEX(EfficiencyFunctions!D$2:D$206,$B910+1),INDEX(EfficiencyFunctions!D$2:D$206,$B910))-INDEX(EfficiencyFunctions!D$2:D$206,$B910))/($E910-$C910)*($A910-$C910)+INDEX(EfficiencyFunctions!D$2:D$206,$B910),0)</f>
        <v>0</v>
      </c>
      <c r="J910">
        <f>IF(ISNUMBER((IF($B910&lt;206,INDEX(EfficiencyFunctions!E$2:E$206,$B910+1),INDEX(EfficiencyFunctions!E$2:E$206,$B910))-INDEX(EfficiencyFunctions!E$2:E$206,$B910))/($E910-$C910)*($A910-$C910)+INDEX(EfficiencyFunctions!E$2:E$206,$B910)),(IF($B910&lt;206,INDEX(EfficiencyFunctions!E$2:E$206,$B910+1),INDEX(EfficiencyFunctions!E$2:E$206,$B910))-INDEX(EfficiencyFunctions!E$2:E$206,$B910))/($E910-$C910)*($A910-$C910)+INDEX(EfficiencyFunctions!E$2:E$206,$B910),0)</f>
        <v>0</v>
      </c>
      <c r="K910">
        <f>IF(ISNUMBER((IF($B910&lt;206,INDEX(EfficiencyFunctions!F$2:F$206,$B910+1),INDEX(EfficiencyFunctions!F$2:F$206,$B910))-INDEX(EfficiencyFunctions!F$2:F$206,$B910))/($E910-$C910)*($A910-$C910)+INDEX(EfficiencyFunctions!F$2:F$206,$B910)),(IF($B910&lt;206,INDEX(EfficiencyFunctions!F$2:F$206,$B910+1),INDEX(EfficiencyFunctions!F$2:F$206,$B910))-INDEX(EfficiencyFunctions!F$2:F$206,$B910))/($E910-$C910)*($A910-$C910)+INDEX(EfficiencyFunctions!F$2:F$206,$B910),0)</f>
        <v>0</v>
      </c>
      <c r="L910">
        <f t="shared" si="29"/>
        <v>0</v>
      </c>
      <c r="M910">
        <f>IF(ISNUMBER(MainDisplay!I910),MainDisplay!I910*MainDisplay!$A$5/(683*SUMPRODUCT('Interpolated data'!G$3:G$1003,'Interpolated data'!L$3:L$1003,MainDisplay!I$3:I$1003)),0)</f>
        <v>0</v>
      </c>
    </row>
    <row r="911" spans="1:13" x14ac:dyDescent="0.25">
      <c r="A911" t="str">
        <f>IF(ISNUMBER(MainDisplay!G911),MainDisplay!G911,"")</f>
        <v/>
      </c>
      <c r="B911" t="e">
        <f>MATCH($A911,EfficiencyFunctions!$A$2:$A$206,1)</f>
        <v>#N/A</v>
      </c>
      <c r="C911" t="e">
        <f>INDEX(EfficiencyFunctions!$A$2:$A$206,B911)</f>
        <v>#N/A</v>
      </c>
      <c r="D911" t="e">
        <f>INDEX(EfficiencyFunctions!$B$2:$B$206,B911)</f>
        <v>#N/A</v>
      </c>
      <c r="E911" t="e">
        <f>IF(B911&lt;206,INDEX(EfficiencyFunctions!$A$2:$A$206,B911+1),1000000)</f>
        <v>#N/A</v>
      </c>
      <c r="F911" t="e">
        <f>IF(B911&lt;206,INDEX(EfficiencyFunctions!$B$2:$B$206,B911+1),INDEX(EfficiencyFunctions!$B$2:$B$206,B911))</f>
        <v>#N/A</v>
      </c>
      <c r="G911">
        <f t="shared" si="28"/>
        <v>0</v>
      </c>
      <c r="H911">
        <f>IF(ISNUMBER((IF($B911&lt;206,INDEX(EfficiencyFunctions!C$2:C$206,$B911+1),INDEX(EfficiencyFunctions!C$2:C$206,$B911))-INDEX(EfficiencyFunctions!C$2:C$206,$B911))/($E911-$C911)*($A911-$C911)+INDEX(EfficiencyFunctions!C$2:C$206,$B911)),(IF($B911&lt;206,INDEX(EfficiencyFunctions!C$2:C$206,$B911+1),INDEX(EfficiencyFunctions!C$2:C$206,$B911))-INDEX(EfficiencyFunctions!C$2:C$206,$B911))/($E911-$C911)*($A911-$C911)+INDEX(EfficiencyFunctions!C$2:C$206,$B911),0)</f>
        <v>0</v>
      </c>
      <c r="I911">
        <f>IF(ISNUMBER((IF($B911&lt;206,INDEX(EfficiencyFunctions!D$2:D$206,$B911+1),INDEX(EfficiencyFunctions!D$2:D$206,$B911))-INDEX(EfficiencyFunctions!D$2:D$206,$B911))/($E911-$C911)*($A911-$C911)+INDEX(EfficiencyFunctions!D$2:D$206,$B911)),(IF($B911&lt;206,INDEX(EfficiencyFunctions!D$2:D$206,$B911+1),INDEX(EfficiencyFunctions!D$2:D$206,$B911))-INDEX(EfficiencyFunctions!D$2:D$206,$B911))/($E911-$C911)*($A911-$C911)+INDEX(EfficiencyFunctions!D$2:D$206,$B911),0)</f>
        <v>0</v>
      </c>
      <c r="J911">
        <f>IF(ISNUMBER((IF($B911&lt;206,INDEX(EfficiencyFunctions!E$2:E$206,$B911+1),INDEX(EfficiencyFunctions!E$2:E$206,$B911))-INDEX(EfficiencyFunctions!E$2:E$206,$B911))/($E911-$C911)*($A911-$C911)+INDEX(EfficiencyFunctions!E$2:E$206,$B911)),(IF($B911&lt;206,INDEX(EfficiencyFunctions!E$2:E$206,$B911+1),INDEX(EfficiencyFunctions!E$2:E$206,$B911))-INDEX(EfficiencyFunctions!E$2:E$206,$B911))/($E911-$C911)*($A911-$C911)+INDEX(EfficiencyFunctions!E$2:E$206,$B911),0)</f>
        <v>0</v>
      </c>
      <c r="K911">
        <f>IF(ISNUMBER((IF($B911&lt;206,INDEX(EfficiencyFunctions!F$2:F$206,$B911+1),INDEX(EfficiencyFunctions!F$2:F$206,$B911))-INDEX(EfficiencyFunctions!F$2:F$206,$B911))/($E911-$C911)*($A911-$C911)+INDEX(EfficiencyFunctions!F$2:F$206,$B911)),(IF($B911&lt;206,INDEX(EfficiencyFunctions!F$2:F$206,$B911+1),INDEX(EfficiencyFunctions!F$2:F$206,$B911))-INDEX(EfficiencyFunctions!F$2:F$206,$B911))/($E911-$C911)*($A911-$C911)+INDEX(EfficiencyFunctions!F$2:F$206,$B911),0)</f>
        <v>0</v>
      </c>
      <c r="L911">
        <f t="shared" si="29"/>
        <v>0</v>
      </c>
      <c r="M911">
        <f>IF(ISNUMBER(MainDisplay!I911),MainDisplay!I911*MainDisplay!$A$5/(683*SUMPRODUCT('Interpolated data'!G$3:G$1003,'Interpolated data'!L$3:L$1003,MainDisplay!I$3:I$1003)),0)</f>
        <v>0</v>
      </c>
    </row>
    <row r="912" spans="1:13" x14ac:dyDescent="0.25">
      <c r="A912" t="str">
        <f>IF(ISNUMBER(MainDisplay!G912),MainDisplay!G912,"")</f>
        <v/>
      </c>
      <c r="B912" t="e">
        <f>MATCH($A912,EfficiencyFunctions!$A$2:$A$206,1)</f>
        <v>#N/A</v>
      </c>
      <c r="C912" t="e">
        <f>INDEX(EfficiencyFunctions!$A$2:$A$206,B912)</f>
        <v>#N/A</v>
      </c>
      <c r="D912" t="e">
        <f>INDEX(EfficiencyFunctions!$B$2:$B$206,B912)</f>
        <v>#N/A</v>
      </c>
      <c r="E912" t="e">
        <f>IF(B912&lt;206,INDEX(EfficiencyFunctions!$A$2:$A$206,B912+1),1000000)</f>
        <v>#N/A</v>
      </c>
      <c r="F912" t="e">
        <f>IF(B912&lt;206,INDEX(EfficiencyFunctions!$B$2:$B$206,B912+1),INDEX(EfficiencyFunctions!$B$2:$B$206,B912))</f>
        <v>#N/A</v>
      </c>
      <c r="G912">
        <f t="shared" si="28"/>
        <v>0</v>
      </c>
      <c r="H912">
        <f>IF(ISNUMBER((IF($B912&lt;206,INDEX(EfficiencyFunctions!C$2:C$206,$B912+1),INDEX(EfficiencyFunctions!C$2:C$206,$B912))-INDEX(EfficiencyFunctions!C$2:C$206,$B912))/($E912-$C912)*($A912-$C912)+INDEX(EfficiencyFunctions!C$2:C$206,$B912)),(IF($B912&lt;206,INDEX(EfficiencyFunctions!C$2:C$206,$B912+1),INDEX(EfficiencyFunctions!C$2:C$206,$B912))-INDEX(EfficiencyFunctions!C$2:C$206,$B912))/($E912-$C912)*($A912-$C912)+INDEX(EfficiencyFunctions!C$2:C$206,$B912),0)</f>
        <v>0</v>
      </c>
      <c r="I912">
        <f>IF(ISNUMBER((IF($B912&lt;206,INDEX(EfficiencyFunctions!D$2:D$206,$B912+1),INDEX(EfficiencyFunctions!D$2:D$206,$B912))-INDEX(EfficiencyFunctions!D$2:D$206,$B912))/($E912-$C912)*($A912-$C912)+INDEX(EfficiencyFunctions!D$2:D$206,$B912)),(IF($B912&lt;206,INDEX(EfficiencyFunctions!D$2:D$206,$B912+1),INDEX(EfficiencyFunctions!D$2:D$206,$B912))-INDEX(EfficiencyFunctions!D$2:D$206,$B912))/($E912-$C912)*($A912-$C912)+INDEX(EfficiencyFunctions!D$2:D$206,$B912),0)</f>
        <v>0</v>
      </c>
      <c r="J912">
        <f>IF(ISNUMBER((IF($B912&lt;206,INDEX(EfficiencyFunctions!E$2:E$206,$B912+1),INDEX(EfficiencyFunctions!E$2:E$206,$B912))-INDEX(EfficiencyFunctions!E$2:E$206,$B912))/($E912-$C912)*($A912-$C912)+INDEX(EfficiencyFunctions!E$2:E$206,$B912)),(IF($B912&lt;206,INDEX(EfficiencyFunctions!E$2:E$206,$B912+1),INDEX(EfficiencyFunctions!E$2:E$206,$B912))-INDEX(EfficiencyFunctions!E$2:E$206,$B912))/($E912-$C912)*($A912-$C912)+INDEX(EfficiencyFunctions!E$2:E$206,$B912),0)</f>
        <v>0</v>
      </c>
      <c r="K912">
        <f>IF(ISNUMBER((IF($B912&lt;206,INDEX(EfficiencyFunctions!F$2:F$206,$B912+1),INDEX(EfficiencyFunctions!F$2:F$206,$B912))-INDEX(EfficiencyFunctions!F$2:F$206,$B912))/($E912-$C912)*($A912-$C912)+INDEX(EfficiencyFunctions!F$2:F$206,$B912)),(IF($B912&lt;206,INDEX(EfficiencyFunctions!F$2:F$206,$B912+1),INDEX(EfficiencyFunctions!F$2:F$206,$B912))-INDEX(EfficiencyFunctions!F$2:F$206,$B912))/($E912-$C912)*($A912-$C912)+INDEX(EfficiencyFunctions!F$2:F$206,$B912),0)</f>
        <v>0</v>
      </c>
      <c r="L912">
        <f t="shared" si="29"/>
        <v>0</v>
      </c>
      <c r="M912">
        <f>IF(ISNUMBER(MainDisplay!I912),MainDisplay!I912*MainDisplay!$A$5/(683*SUMPRODUCT('Interpolated data'!G$3:G$1003,'Interpolated data'!L$3:L$1003,MainDisplay!I$3:I$1003)),0)</f>
        <v>0</v>
      </c>
    </row>
    <row r="913" spans="1:13" x14ac:dyDescent="0.25">
      <c r="A913" t="str">
        <f>IF(ISNUMBER(MainDisplay!G913),MainDisplay!G913,"")</f>
        <v/>
      </c>
      <c r="B913" t="e">
        <f>MATCH($A913,EfficiencyFunctions!$A$2:$A$206,1)</f>
        <v>#N/A</v>
      </c>
      <c r="C913" t="e">
        <f>INDEX(EfficiencyFunctions!$A$2:$A$206,B913)</f>
        <v>#N/A</v>
      </c>
      <c r="D913" t="e">
        <f>INDEX(EfficiencyFunctions!$B$2:$B$206,B913)</f>
        <v>#N/A</v>
      </c>
      <c r="E913" t="e">
        <f>IF(B913&lt;206,INDEX(EfficiencyFunctions!$A$2:$A$206,B913+1),1000000)</f>
        <v>#N/A</v>
      </c>
      <c r="F913" t="e">
        <f>IF(B913&lt;206,INDEX(EfficiencyFunctions!$B$2:$B$206,B913+1),INDEX(EfficiencyFunctions!$B$2:$B$206,B913))</f>
        <v>#N/A</v>
      </c>
      <c r="G913">
        <f t="shared" si="28"/>
        <v>0</v>
      </c>
      <c r="H913">
        <f>IF(ISNUMBER((IF($B913&lt;206,INDEX(EfficiencyFunctions!C$2:C$206,$B913+1),INDEX(EfficiencyFunctions!C$2:C$206,$B913))-INDEX(EfficiencyFunctions!C$2:C$206,$B913))/($E913-$C913)*($A913-$C913)+INDEX(EfficiencyFunctions!C$2:C$206,$B913)),(IF($B913&lt;206,INDEX(EfficiencyFunctions!C$2:C$206,$B913+1),INDEX(EfficiencyFunctions!C$2:C$206,$B913))-INDEX(EfficiencyFunctions!C$2:C$206,$B913))/($E913-$C913)*($A913-$C913)+INDEX(EfficiencyFunctions!C$2:C$206,$B913),0)</f>
        <v>0</v>
      </c>
      <c r="I913">
        <f>IF(ISNUMBER((IF($B913&lt;206,INDEX(EfficiencyFunctions!D$2:D$206,$B913+1),INDEX(EfficiencyFunctions!D$2:D$206,$B913))-INDEX(EfficiencyFunctions!D$2:D$206,$B913))/($E913-$C913)*($A913-$C913)+INDEX(EfficiencyFunctions!D$2:D$206,$B913)),(IF($B913&lt;206,INDEX(EfficiencyFunctions!D$2:D$206,$B913+1),INDEX(EfficiencyFunctions!D$2:D$206,$B913))-INDEX(EfficiencyFunctions!D$2:D$206,$B913))/($E913-$C913)*($A913-$C913)+INDEX(EfficiencyFunctions!D$2:D$206,$B913),0)</f>
        <v>0</v>
      </c>
      <c r="J913">
        <f>IF(ISNUMBER((IF($B913&lt;206,INDEX(EfficiencyFunctions!E$2:E$206,$B913+1),INDEX(EfficiencyFunctions!E$2:E$206,$B913))-INDEX(EfficiencyFunctions!E$2:E$206,$B913))/($E913-$C913)*($A913-$C913)+INDEX(EfficiencyFunctions!E$2:E$206,$B913)),(IF($B913&lt;206,INDEX(EfficiencyFunctions!E$2:E$206,$B913+1),INDEX(EfficiencyFunctions!E$2:E$206,$B913))-INDEX(EfficiencyFunctions!E$2:E$206,$B913))/($E913-$C913)*($A913-$C913)+INDEX(EfficiencyFunctions!E$2:E$206,$B913),0)</f>
        <v>0</v>
      </c>
      <c r="K913">
        <f>IF(ISNUMBER((IF($B913&lt;206,INDEX(EfficiencyFunctions!F$2:F$206,$B913+1),INDEX(EfficiencyFunctions!F$2:F$206,$B913))-INDEX(EfficiencyFunctions!F$2:F$206,$B913))/($E913-$C913)*($A913-$C913)+INDEX(EfficiencyFunctions!F$2:F$206,$B913)),(IF($B913&lt;206,INDEX(EfficiencyFunctions!F$2:F$206,$B913+1),INDEX(EfficiencyFunctions!F$2:F$206,$B913))-INDEX(EfficiencyFunctions!F$2:F$206,$B913))/($E913-$C913)*($A913-$C913)+INDEX(EfficiencyFunctions!F$2:F$206,$B913),0)</f>
        <v>0</v>
      </c>
      <c r="L913">
        <f t="shared" si="29"/>
        <v>0</v>
      </c>
      <c r="M913">
        <f>IF(ISNUMBER(MainDisplay!I913),MainDisplay!I913*MainDisplay!$A$5/(683*SUMPRODUCT('Interpolated data'!G$3:G$1003,'Interpolated data'!L$3:L$1003,MainDisplay!I$3:I$1003)),0)</f>
        <v>0</v>
      </c>
    </row>
    <row r="914" spans="1:13" x14ac:dyDescent="0.25">
      <c r="A914" t="str">
        <f>IF(ISNUMBER(MainDisplay!G914),MainDisplay!G914,"")</f>
        <v/>
      </c>
      <c r="B914" t="e">
        <f>MATCH($A914,EfficiencyFunctions!$A$2:$A$206,1)</f>
        <v>#N/A</v>
      </c>
      <c r="C914" t="e">
        <f>INDEX(EfficiencyFunctions!$A$2:$A$206,B914)</f>
        <v>#N/A</v>
      </c>
      <c r="D914" t="e">
        <f>INDEX(EfficiencyFunctions!$B$2:$B$206,B914)</f>
        <v>#N/A</v>
      </c>
      <c r="E914" t="e">
        <f>IF(B914&lt;206,INDEX(EfficiencyFunctions!$A$2:$A$206,B914+1),1000000)</f>
        <v>#N/A</v>
      </c>
      <c r="F914" t="e">
        <f>IF(B914&lt;206,INDEX(EfficiencyFunctions!$B$2:$B$206,B914+1),INDEX(EfficiencyFunctions!$B$2:$B$206,B914))</f>
        <v>#N/A</v>
      </c>
      <c r="G914">
        <f t="shared" si="28"/>
        <v>0</v>
      </c>
      <c r="H914">
        <f>IF(ISNUMBER((IF($B914&lt;206,INDEX(EfficiencyFunctions!C$2:C$206,$B914+1),INDEX(EfficiencyFunctions!C$2:C$206,$B914))-INDEX(EfficiencyFunctions!C$2:C$206,$B914))/($E914-$C914)*($A914-$C914)+INDEX(EfficiencyFunctions!C$2:C$206,$B914)),(IF($B914&lt;206,INDEX(EfficiencyFunctions!C$2:C$206,$B914+1),INDEX(EfficiencyFunctions!C$2:C$206,$B914))-INDEX(EfficiencyFunctions!C$2:C$206,$B914))/($E914-$C914)*($A914-$C914)+INDEX(EfficiencyFunctions!C$2:C$206,$B914),0)</f>
        <v>0</v>
      </c>
      <c r="I914">
        <f>IF(ISNUMBER((IF($B914&lt;206,INDEX(EfficiencyFunctions!D$2:D$206,$B914+1),INDEX(EfficiencyFunctions!D$2:D$206,$B914))-INDEX(EfficiencyFunctions!D$2:D$206,$B914))/($E914-$C914)*($A914-$C914)+INDEX(EfficiencyFunctions!D$2:D$206,$B914)),(IF($B914&lt;206,INDEX(EfficiencyFunctions!D$2:D$206,$B914+1),INDEX(EfficiencyFunctions!D$2:D$206,$B914))-INDEX(EfficiencyFunctions!D$2:D$206,$B914))/($E914-$C914)*($A914-$C914)+INDEX(EfficiencyFunctions!D$2:D$206,$B914),0)</f>
        <v>0</v>
      </c>
      <c r="J914">
        <f>IF(ISNUMBER((IF($B914&lt;206,INDEX(EfficiencyFunctions!E$2:E$206,$B914+1),INDEX(EfficiencyFunctions!E$2:E$206,$B914))-INDEX(EfficiencyFunctions!E$2:E$206,$B914))/($E914-$C914)*($A914-$C914)+INDEX(EfficiencyFunctions!E$2:E$206,$B914)),(IF($B914&lt;206,INDEX(EfficiencyFunctions!E$2:E$206,$B914+1),INDEX(EfficiencyFunctions!E$2:E$206,$B914))-INDEX(EfficiencyFunctions!E$2:E$206,$B914))/($E914-$C914)*($A914-$C914)+INDEX(EfficiencyFunctions!E$2:E$206,$B914),0)</f>
        <v>0</v>
      </c>
      <c r="K914">
        <f>IF(ISNUMBER((IF($B914&lt;206,INDEX(EfficiencyFunctions!F$2:F$206,$B914+1),INDEX(EfficiencyFunctions!F$2:F$206,$B914))-INDEX(EfficiencyFunctions!F$2:F$206,$B914))/($E914-$C914)*($A914-$C914)+INDEX(EfficiencyFunctions!F$2:F$206,$B914)),(IF($B914&lt;206,INDEX(EfficiencyFunctions!F$2:F$206,$B914+1),INDEX(EfficiencyFunctions!F$2:F$206,$B914))-INDEX(EfficiencyFunctions!F$2:F$206,$B914))/($E914-$C914)*($A914-$C914)+INDEX(EfficiencyFunctions!F$2:F$206,$B914),0)</f>
        <v>0</v>
      </c>
      <c r="L914">
        <f t="shared" si="29"/>
        <v>0</v>
      </c>
      <c r="M914">
        <f>IF(ISNUMBER(MainDisplay!I914),MainDisplay!I914*MainDisplay!$A$5/(683*SUMPRODUCT('Interpolated data'!G$3:G$1003,'Interpolated data'!L$3:L$1003,MainDisplay!I$3:I$1003)),0)</f>
        <v>0</v>
      </c>
    </row>
    <row r="915" spans="1:13" x14ac:dyDescent="0.25">
      <c r="A915" t="str">
        <f>IF(ISNUMBER(MainDisplay!G915),MainDisplay!G915,"")</f>
        <v/>
      </c>
      <c r="B915" t="e">
        <f>MATCH($A915,EfficiencyFunctions!$A$2:$A$206,1)</f>
        <v>#N/A</v>
      </c>
      <c r="C915" t="e">
        <f>INDEX(EfficiencyFunctions!$A$2:$A$206,B915)</f>
        <v>#N/A</v>
      </c>
      <c r="D915" t="e">
        <f>INDEX(EfficiencyFunctions!$B$2:$B$206,B915)</f>
        <v>#N/A</v>
      </c>
      <c r="E915" t="e">
        <f>IF(B915&lt;206,INDEX(EfficiencyFunctions!$A$2:$A$206,B915+1),1000000)</f>
        <v>#N/A</v>
      </c>
      <c r="F915" t="e">
        <f>IF(B915&lt;206,INDEX(EfficiencyFunctions!$B$2:$B$206,B915+1),INDEX(EfficiencyFunctions!$B$2:$B$206,B915))</f>
        <v>#N/A</v>
      </c>
      <c r="G915">
        <f t="shared" si="28"/>
        <v>0</v>
      </c>
      <c r="H915">
        <f>IF(ISNUMBER((IF($B915&lt;206,INDEX(EfficiencyFunctions!C$2:C$206,$B915+1),INDEX(EfficiencyFunctions!C$2:C$206,$B915))-INDEX(EfficiencyFunctions!C$2:C$206,$B915))/($E915-$C915)*($A915-$C915)+INDEX(EfficiencyFunctions!C$2:C$206,$B915)),(IF($B915&lt;206,INDEX(EfficiencyFunctions!C$2:C$206,$B915+1),INDEX(EfficiencyFunctions!C$2:C$206,$B915))-INDEX(EfficiencyFunctions!C$2:C$206,$B915))/($E915-$C915)*($A915-$C915)+INDEX(EfficiencyFunctions!C$2:C$206,$B915),0)</f>
        <v>0</v>
      </c>
      <c r="I915">
        <f>IF(ISNUMBER((IF($B915&lt;206,INDEX(EfficiencyFunctions!D$2:D$206,$B915+1),INDEX(EfficiencyFunctions!D$2:D$206,$B915))-INDEX(EfficiencyFunctions!D$2:D$206,$B915))/($E915-$C915)*($A915-$C915)+INDEX(EfficiencyFunctions!D$2:D$206,$B915)),(IF($B915&lt;206,INDEX(EfficiencyFunctions!D$2:D$206,$B915+1),INDEX(EfficiencyFunctions!D$2:D$206,$B915))-INDEX(EfficiencyFunctions!D$2:D$206,$B915))/($E915-$C915)*($A915-$C915)+INDEX(EfficiencyFunctions!D$2:D$206,$B915),0)</f>
        <v>0</v>
      </c>
      <c r="J915">
        <f>IF(ISNUMBER((IF($B915&lt;206,INDEX(EfficiencyFunctions!E$2:E$206,$B915+1),INDEX(EfficiencyFunctions!E$2:E$206,$B915))-INDEX(EfficiencyFunctions!E$2:E$206,$B915))/($E915-$C915)*($A915-$C915)+INDEX(EfficiencyFunctions!E$2:E$206,$B915)),(IF($B915&lt;206,INDEX(EfficiencyFunctions!E$2:E$206,$B915+1),INDEX(EfficiencyFunctions!E$2:E$206,$B915))-INDEX(EfficiencyFunctions!E$2:E$206,$B915))/($E915-$C915)*($A915-$C915)+INDEX(EfficiencyFunctions!E$2:E$206,$B915),0)</f>
        <v>0</v>
      </c>
      <c r="K915">
        <f>IF(ISNUMBER((IF($B915&lt;206,INDEX(EfficiencyFunctions!F$2:F$206,$B915+1),INDEX(EfficiencyFunctions!F$2:F$206,$B915))-INDEX(EfficiencyFunctions!F$2:F$206,$B915))/($E915-$C915)*($A915-$C915)+INDEX(EfficiencyFunctions!F$2:F$206,$B915)),(IF($B915&lt;206,INDEX(EfficiencyFunctions!F$2:F$206,$B915+1),INDEX(EfficiencyFunctions!F$2:F$206,$B915))-INDEX(EfficiencyFunctions!F$2:F$206,$B915))/($E915-$C915)*($A915-$C915)+INDEX(EfficiencyFunctions!F$2:F$206,$B915),0)</f>
        <v>0</v>
      </c>
      <c r="L915">
        <f t="shared" si="29"/>
        <v>0</v>
      </c>
      <c r="M915">
        <f>IF(ISNUMBER(MainDisplay!I915),MainDisplay!I915*MainDisplay!$A$5/(683*SUMPRODUCT('Interpolated data'!G$3:G$1003,'Interpolated data'!L$3:L$1003,MainDisplay!I$3:I$1003)),0)</f>
        <v>0</v>
      </c>
    </row>
    <row r="916" spans="1:13" x14ac:dyDescent="0.25">
      <c r="A916" t="str">
        <f>IF(ISNUMBER(MainDisplay!G916),MainDisplay!G916,"")</f>
        <v/>
      </c>
      <c r="B916" t="e">
        <f>MATCH($A916,EfficiencyFunctions!$A$2:$A$206,1)</f>
        <v>#N/A</v>
      </c>
      <c r="C916" t="e">
        <f>INDEX(EfficiencyFunctions!$A$2:$A$206,B916)</f>
        <v>#N/A</v>
      </c>
      <c r="D916" t="e">
        <f>INDEX(EfficiencyFunctions!$B$2:$B$206,B916)</f>
        <v>#N/A</v>
      </c>
      <c r="E916" t="e">
        <f>IF(B916&lt;206,INDEX(EfficiencyFunctions!$A$2:$A$206,B916+1),1000000)</f>
        <v>#N/A</v>
      </c>
      <c r="F916" t="e">
        <f>IF(B916&lt;206,INDEX(EfficiencyFunctions!$B$2:$B$206,B916+1),INDEX(EfficiencyFunctions!$B$2:$B$206,B916))</f>
        <v>#N/A</v>
      </c>
      <c r="G916">
        <f t="shared" si="28"/>
        <v>0</v>
      </c>
      <c r="H916">
        <f>IF(ISNUMBER((IF($B916&lt;206,INDEX(EfficiencyFunctions!C$2:C$206,$B916+1),INDEX(EfficiencyFunctions!C$2:C$206,$B916))-INDEX(EfficiencyFunctions!C$2:C$206,$B916))/($E916-$C916)*($A916-$C916)+INDEX(EfficiencyFunctions!C$2:C$206,$B916)),(IF($B916&lt;206,INDEX(EfficiencyFunctions!C$2:C$206,$B916+1),INDEX(EfficiencyFunctions!C$2:C$206,$B916))-INDEX(EfficiencyFunctions!C$2:C$206,$B916))/($E916-$C916)*($A916-$C916)+INDEX(EfficiencyFunctions!C$2:C$206,$B916),0)</f>
        <v>0</v>
      </c>
      <c r="I916">
        <f>IF(ISNUMBER((IF($B916&lt;206,INDEX(EfficiencyFunctions!D$2:D$206,$B916+1),INDEX(EfficiencyFunctions!D$2:D$206,$B916))-INDEX(EfficiencyFunctions!D$2:D$206,$B916))/($E916-$C916)*($A916-$C916)+INDEX(EfficiencyFunctions!D$2:D$206,$B916)),(IF($B916&lt;206,INDEX(EfficiencyFunctions!D$2:D$206,$B916+1),INDEX(EfficiencyFunctions!D$2:D$206,$B916))-INDEX(EfficiencyFunctions!D$2:D$206,$B916))/($E916-$C916)*($A916-$C916)+INDEX(EfficiencyFunctions!D$2:D$206,$B916),0)</f>
        <v>0</v>
      </c>
      <c r="J916">
        <f>IF(ISNUMBER((IF($B916&lt;206,INDEX(EfficiencyFunctions!E$2:E$206,$B916+1),INDEX(EfficiencyFunctions!E$2:E$206,$B916))-INDEX(EfficiencyFunctions!E$2:E$206,$B916))/($E916-$C916)*($A916-$C916)+INDEX(EfficiencyFunctions!E$2:E$206,$B916)),(IF($B916&lt;206,INDEX(EfficiencyFunctions!E$2:E$206,$B916+1),INDEX(EfficiencyFunctions!E$2:E$206,$B916))-INDEX(EfficiencyFunctions!E$2:E$206,$B916))/($E916-$C916)*($A916-$C916)+INDEX(EfficiencyFunctions!E$2:E$206,$B916),0)</f>
        <v>0</v>
      </c>
      <c r="K916">
        <f>IF(ISNUMBER((IF($B916&lt;206,INDEX(EfficiencyFunctions!F$2:F$206,$B916+1),INDEX(EfficiencyFunctions!F$2:F$206,$B916))-INDEX(EfficiencyFunctions!F$2:F$206,$B916))/($E916-$C916)*($A916-$C916)+INDEX(EfficiencyFunctions!F$2:F$206,$B916)),(IF($B916&lt;206,INDEX(EfficiencyFunctions!F$2:F$206,$B916+1),INDEX(EfficiencyFunctions!F$2:F$206,$B916))-INDEX(EfficiencyFunctions!F$2:F$206,$B916))/($E916-$C916)*($A916-$C916)+INDEX(EfficiencyFunctions!F$2:F$206,$B916),0)</f>
        <v>0</v>
      </c>
      <c r="L916">
        <f t="shared" si="29"/>
        <v>0</v>
      </c>
      <c r="M916">
        <f>IF(ISNUMBER(MainDisplay!I916),MainDisplay!I916*MainDisplay!$A$5/(683*SUMPRODUCT('Interpolated data'!G$3:G$1003,'Interpolated data'!L$3:L$1003,MainDisplay!I$3:I$1003)),0)</f>
        <v>0</v>
      </c>
    </row>
    <row r="917" spans="1:13" x14ac:dyDescent="0.25">
      <c r="A917" t="str">
        <f>IF(ISNUMBER(MainDisplay!G917),MainDisplay!G917,"")</f>
        <v/>
      </c>
      <c r="B917" t="e">
        <f>MATCH($A917,EfficiencyFunctions!$A$2:$A$206,1)</f>
        <v>#N/A</v>
      </c>
      <c r="C917" t="e">
        <f>INDEX(EfficiencyFunctions!$A$2:$A$206,B917)</f>
        <v>#N/A</v>
      </c>
      <c r="D917" t="e">
        <f>INDEX(EfficiencyFunctions!$B$2:$B$206,B917)</f>
        <v>#N/A</v>
      </c>
      <c r="E917" t="e">
        <f>IF(B917&lt;206,INDEX(EfficiencyFunctions!$A$2:$A$206,B917+1),1000000)</f>
        <v>#N/A</v>
      </c>
      <c r="F917" t="e">
        <f>IF(B917&lt;206,INDEX(EfficiencyFunctions!$B$2:$B$206,B917+1),INDEX(EfficiencyFunctions!$B$2:$B$206,B917))</f>
        <v>#N/A</v>
      </c>
      <c r="G917">
        <f t="shared" si="28"/>
        <v>0</v>
      </c>
      <c r="H917">
        <f>IF(ISNUMBER((IF($B917&lt;206,INDEX(EfficiencyFunctions!C$2:C$206,$B917+1),INDEX(EfficiencyFunctions!C$2:C$206,$B917))-INDEX(EfficiencyFunctions!C$2:C$206,$B917))/($E917-$C917)*($A917-$C917)+INDEX(EfficiencyFunctions!C$2:C$206,$B917)),(IF($B917&lt;206,INDEX(EfficiencyFunctions!C$2:C$206,$B917+1),INDEX(EfficiencyFunctions!C$2:C$206,$B917))-INDEX(EfficiencyFunctions!C$2:C$206,$B917))/($E917-$C917)*($A917-$C917)+INDEX(EfficiencyFunctions!C$2:C$206,$B917),0)</f>
        <v>0</v>
      </c>
      <c r="I917">
        <f>IF(ISNUMBER((IF($B917&lt;206,INDEX(EfficiencyFunctions!D$2:D$206,$B917+1),INDEX(EfficiencyFunctions!D$2:D$206,$B917))-INDEX(EfficiencyFunctions!D$2:D$206,$B917))/($E917-$C917)*($A917-$C917)+INDEX(EfficiencyFunctions!D$2:D$206,$B917)),(IF($B917&lt;206,INDEX(EfficiencyFunctions!D$2:D$206,$B917+1),INDEX(EfficiencyFunctions!D$2:D$206,$B917))-INDEX(EfficiencyFunctions!D$2:D$206,$B917))/($E917-$C917)*($A917-$C917)+INDEX(EfficiencyFunctions!D$2:D$206,$B917),0)</f>
        <v>0</v>
      </c>
      <c r="J917">
        <f>IF(ISNUMBER((IF($B917&lt;206,INDEX(EfficiencyFunctions!E$2:E$206,$B917+1),INDEX(EfficiencyFunctions!E$2:E$206,$B917))-INDEX(EfficiencyFunctions!E$2:E$206,$B917))/($E917-$C917)*($A917-$C917)+INDEX(EfficiencyFunctions!E$2:E$206,$B917)),(IF($B917&lt;206,INDEX(EfficiencyFunctions!E$2:E$206,$B917+1),INDEX(EfficiencyFunctions!E$2:E$206,$B917))-INDEX(EfficiencyFunctions!E$2:E$206,$B917))/($E917-$C917)*($A917-$C917)+INDEX(EfficiencyFunctions!E$2:E$206,$B917),0)</f>
        <v>0</v>
      </c>
      <c r="K917">
        <f>IF(ISNUMBER((IF($B917&lt;206,INDEX(EfficiencyFunctions!F$2:F$206,$B917+1),INDEX(EfficiencyFunctions!F$2:F$206,$B917))-INDEX(EfficiencyFunctions!F$2:F$206,$B917))/($E917-$C917)*($A917-$C917)+INDEX(EfficiencyFunctions!F$2:F$206,$B917)),(IF($B917&lt;206,INDEX(EfficiencyFunctions!F$2:F$206,$B917+1),INDEX(EfficiencyFunctions!F$2:F$206,$B917))-INDEX(EfficiencyFunctions!F$2:F$206,$B917))/($E917-$C917)*($A917-$C917)+INDEX(EfficiencyFunctions!F$2:F$206,$B917),0)</f>
        <v>0</v>
      </c>
      <c r="L917">
        <f t="shared" si="29"/>
        <v>0</v>
      </c>
      <c r="M917">
        <f>IF(ISNUMBER(MainDisplay!I917),MainDisplay!I917*MainDisplay!$A$5/(683*SUMPRODUCT('Interpolated data'!G$3:G$1003,'Interpolated data'!L$3:L$1003,MainDisplay!I$3:I$1003)),0)</f>
        <v>0</v>
      </c>
    </row>
    <row r="918" spans="1:13" x14ac:dyDescent="0.25">
      <c r="A918" t="str">
        <f>IF(ISNUMBER(MainDisplay!G918),MainDisplay!G918,"")</f>
        <v/>
      </c>
      <c r="B918" t="e">
        <f>MATCH($A918,EfficiencyFunctions!$A$2:$A$206,1)</f>
        <v>#N/A</v>
      </c>
      <c r="C918" t="e">
        <f>INDEX(EfficiencyFunctions!$A$2:$A$206,B918)</f>
        <v>#N/A</v>
      </c>
      <c r="D918" t="e">
        <f>INDEX(EfficiencyFunctions!$B$2:$B$206,B918)</f>
        <v>#N/A</v>
      </c>
      <c r="E918" t="e">
        <f>IF(B918&lt;206,INDEX(EfficiencyFunctions!$A$2:$A$206,B918+1),1000000)</f>
        <v>#N/A</v>
      </c>
      <c r="F918" t="e">
        <f>IF(B918&lt;206,INDEX(EfficiencyFunctions!$B$2:$B$206,B918+1),INDEX(EfficiencyFunctions!$B$2:$B$206,B918))</f>
        <v>#N/A</v>
      </c>
      <c r="G918">
        <f t="shared" si="28"/>
        <v>0</v>
      </c>
      <c r="H918">
        <f>IF(ISNUMBER((IF($B918&lt;206,INDEX(EfficiencyFunctions!C$2:C$206,$B918+1),INDEX(EfficiencyFunctions!C$2:C$206,$B918))-INDEX(EfficiencyFunctions!C$2:C$206,$B918))/($E918-$C918)*($A918-$C918)+INDEX(EfficiencyFunctions!C$2:C$206,$B918)),(IF($B918&lt;206,INDEX(EfficiencyFunctions!C$2:C$206,$B918+1),INDEX(EfficiencyFunctions!C$2:C$206,$B918))-INDEX(EfficiencyFunctions!C$2:C$206,$B918))/($E918-$C918)*($A918-$C918)+INDEX(EfficiencyFunctions!C$2:C$206,$B918),0)</f>
        <v>0</v>
      </c>
      <c r="I918">
        <f>IF(ISNUMBER((IF($B918&lt;206,INDEX(EfficiencyFunctions!D$2:D$206,$B918+1),INDEX(EfficiencyFunctions!D$2:D$206,$B918))-INDEX(EfficiencyFunctions!D$2:D$206,$B918))/($E918-$C918)*($A918-$C918)+INDEX(EfficiencyFunctions!D$2:D$206,$B918)),(IF($B918&lt;206,INDEX(EfficiencyFunctions!D$2:D$206,$B918+1),INDEX(EfficiencyFunctions!D$2:D$206,$B918))-INDEX(EfficiencyFunctions!D$2:D$206,$B918))/($E918-$C918)*($A918-$C918)+INDEX(EfficiencyFunctions!D$2:D$206,$B918),0)</f>
        <v>0</v>
      </c>
      <c r="J918">
        <f>IF(ISNUMBER((IF($B918&lt;206,INDEX(EfficiencyFunctions!E$2:E$206,$B918+1),INDEX(EfficiencyFunctions!E$2:E$206,$B918))-INDEX(EfficiencyFunctions!E$2:E$206,$B918))/($E918-$C918)*($A918-$C918)+INDEX(EfficiencyFunctions!E$2:E$206,$B918)),(IF($B918&lt;206,INDEX(EfficiencyFunctions!E$2:E$206,$B918+1),INDEX(EfficiencyFunctions!E$2:E$206,$B918))-INDEX(EfficiencyFunctions!E$2:E$206,$B918))/($E918-$C918)*($A918-$C918)+INDEX(EfficiencyFunctions!E$2:E$206,$B918),0)</f>
        <v>0</v>
      </c>
      <c r="K918">
        <f>IF(ISNUMBER((IF($B918&lt;206,INDEX(EfficiencyFunctions!F$2:F$206,$B918+1),INDEX(EfficiencyFunctions!F$2:F$206,$B918))-INDEX(EfficiencyFunctions!F$2:F$206,$B918))/($E918-$C918)*($A918-$C918)+INDEX(EfficiencyFunctions!F$2:F$206,$B918)),(IF($B918&lt;206,INDEX(EfficiencyFunctions!F$2:F$206,$B918+1),INDEX(EfficiencyFunctions!F$2:F$206,$B918))-INDEX(EfficiencyFunctions!F$2:F$206,$B918))/($E918-$C918)*($A918-$C918)+INDEX(EfficiencyFunctions!F$2:F$206,$B918),0)</f>
        <v>0</v>
      </c>
      <c r="L918">
        <f t="shared" si="29"/>
        <v>0</v>
      </c>
      <c r="M918">
        <f>IF(ISNUMBER(MainDisplay!I918),MainDisplay!I918*MainDisplay!$A$5/(683*SUMPRODUCT('Interpolated data'!G$3:G$1003,'Interpolated data'!L$3:L$1003,MainDisplay!I$3:I$1003)),0)</f>
        <v>0</v>
      </c>
    </row>
    <row r="919" spans="1:13" x14ac:dyDescent="0.25">
      <c r="A919" t="str">
        <f>IF(ISNUMBER(MainDisplay!G919),MainDisplay!G919,"")</f>
        <v/>
      </c>
      <c r="B919" t="e">
        <f>MATCH($A919,EfficiencyFunctions!$A$2:$A$206,1)</f>
        <v>#N/A</v>
      </c>
      <c r="C919" t="e">
        <f>INDEX(EfficiencyFunctions!$A$2:$A$206,B919)</f>
        <v>#N/A</v>
      </c>
      <c r="D919" t="e">
        <f>INDEX(EfficiencyFunctions!$B$2:$B$206,B919)</f>
        <v>#N/A</v>
      </c>
      <c r="E919" t="e">
        <f>IF(B919&lt;206,INDEX(EfficiencyFunctions!$A$2:$A$206,B919+1),1000000)</f>
        <v>#N/A</v>
      </c>
      <c r="F919" t="e">
        <f>IF(B919&lt;206,INDEX(EfficiencyFunctions!$B$2:$B$206,B919+1),INDEX(EfficiencyFunctions!$B$2:$B$206,B919))</f>
        <v>#N/A</v>
      </c>
      <c r="G919">
        <f t="shared" si="28"/>
        <v>0</v>
      </c>
      <c r="H919">
        <f>IF(ISNUMBER((IF($B919&lt;206,INDEX(EfficiencyFunctions!C$2:C$206,$B919+1),INDEX(EfficiencyFunctions!C$2:C$206,$B919))-INDEX(EfficiencyFunctions!C$2:C$206,$B919))/($E919-$C919)*($A919-$C919)+INDEX(EfficiencyFunctions!C$2:C$206,$B919)),(IF($B919&lt;206,INDEX(EfficiencyFunctions!C$2:C$206,$B919+1),INDEX(EfficiencyFunctions!C$2:C$206,$B919))-INDEX(EfficiencyFunctions!C$2:C$206,$B919))/($E919-$C919)*($A919-$C919)+INDEX(EfficiencyFunctions!C$2:C$206,$B919),0)</f>
        <v>0</v>
      </c>
      <c r="I919">
        <f>IF(ISNUMBER((IF($B919&lt;206,INDEX(EfficiencyFunctions!D$2:D$206,$B919+1),INDEX(EfficiencyFunctions!D$2:D$206,$B919))-INDEX(EfficiencyFunctions!D$2:D$206,$B919))/($E919-$C919)*($A919-$C919)+INDEX(EfficiencyFunctions!D$2:D$206,$B919)),(IF($B919&lt;206,INDEX(EfficiencyFunctions!D$2:D$206,$B919+1),INDEX(EfficiencyFunctions!D$2:D$206,$B919))-INDEX(EfficiencyFunctions!D$2:D$206,$B919))/($E919-$C919)*($A919-$C919)+INDEX(EfficiencyFunctions!D$2:D$206,$B919),0)</f>
        <v>0</v>
      </c>
      <c r="J919">
        <f>IF(ISNUMBER((IF($B919&lt;206,INDEX(EfficiencyFunctions!E$2:E$206,$B919+1),INDEX(EfficiencyFunctions!E$2:E$206,$B919))-INDEX(EfficiencyFunctions!E$2:E$206,$B919))/($E919-$C919)*($A919-$C919)+INDEX(EfficiencyFunctions!E$2:E$206,$B919)),(IF($B919&lt;206,INDEX(EfficiencyFunctions!E$2:E$206,$B919+1),INDEX(EfficiencyFunctions!E$2:E$206,$B919))-INDEX(EfficiencyFunctions!E$2:E$206,$B919))/($E919-$C919)*($A919-$C919)+INDEX(EfficiencyFunctions!E$2:E$206,$B919),0)</f>
        <v>0</v>
      </c>
      <c r="K919">
        <f>IF(ISNUMBER((IF($B919&lt;206,INDEX(EfficiencyFunctions!F$2:F$206,$B919+1),INDEX(EfficiencyFunctions!F$2:F$206,$B919))-INDEX(EfficiencyFunctions!F$2:F$206,$B919))/($E919-$C919)*($A919-$C919)+INDEX(EfficiencyFunctions!F$2:F$206,$B919)),(IF($B919&lt;206,INDEX(EfficiencyFunctions!F$2:F$206,$B919+1),INDEX(EfficiencyFunctions!F$2:F$206,$B919))-INDEX(EfficiencyFunctions!F$2:F$206,$B919))/($E919-$C919)*($A919-$C919)+INDEX(EfficiencyFunctions!F$2:F$206,$B919),0)</f>
        <v>0</v>
      </c>
      <c r="L919">
        <f t="shared" si="29"/>
        <v>0</v>
      </c>
      <c r="M919">
        <f>IF(ISNUMBER(MainDisplay!I919),MainDisplay!I919*MainDisplay!$A$5/(683*SUMPRODUCT('Interpolated data'!G$3:G$1003,'Interpolated data'!L$3:L$1003,MainDisplay!I$3:I$1003)),0)</f>
        <v>0</v>
      </c>
    </row>
    <row r="920" spans="1:13" x14ac:dyDescent="0.25">
      <c r="A920" t="str">
        <f>IF(ISNUMBER(MainDisplay!G920),MainDisplay!G920,"")</f>
        <v/>
      </c>
      <c r="B920" t="e">
        <f>MATCH($A920,EfficiencyFunctions!$A$2:$A$206,1)</f>
        <v>#N/A</v>
      </c>
      <c r="C920" t="e">
        <f>INDEX(EfficiencyFunctions!$A$2:$A$206,B920)</f>
        <v>#N/A</v>
      </c>
      <c r="D920" t="e">
        <f>INDEX(EfficiencyFunctions!$B$2:$B$206,B920)</f>
        <v>#N/A</v>
      </c>
      <c r="E920" t="e">
        <f>IF(B920&lt;206,INDEX(EfficiencyFunctions!$A$2:$A$206,B920+1),1000000)</f>
        <v>#N/A</v>
      </c>
      <c r="F920" t="e">
        <f>IF(B920&lt;206,INDEX(EfficiencyFunctions!$B$2:$B$206,B920+1),INDEX(EfficiencyFunctions!$B$2:$B$206,B920))</f>
        <v>#N/A</v>
      </c>
      <c r="G920">
        <f t="shared" si="28"/>
        <v>0</v>
      </c>
      <c r="H920">
        <f>IF(ISNUMBER((IF($B920&lt;206,INDEX(EfficiencyFunctions!C$2:C$206,$B920+1),INDEX(EfficiencyFunctions!C$2:C$206,$B920))-INDEX(EfficiencyFunctions!C$2:C$206,$B920))/($E920-$C920)*($A920-$C920)+INDEX(EfficiencyFunctions!C$2:C$206,$B920)),(IF($B920&lt;206,INDEX(EfficiencyFunctions!C$2:C$206,$B920+1),INDEX(EfficiencyFunctions!C$2:C$206,$B920))-INDEX(EfficiencyFunctions!C$2:C$206,$B920))/($E920-$C920)*($A920-$C920)+INDEX(EfficiencyFunctions!C$2:C$206,$B920),0)</f>
        <v>0</v>
      </c>
      <c r="I920">
        <f>IF(ISNUMBER((IF($B920&lt;206,INDEX(EfficiencyFunctions!D$2:D$206,$B920+1),INDEX(EfficiencyFunctions!D$2:D$206,$B920))-INDEX(EfficiencyFunctions!D$2:D$206,$B920))/($E920-$C920)*($A920-$C920)+INDEX(EfficiencyFunctions!D$2:D$206,$B920)),(IF($B920&lt;206,INDEX(EfficiencyFunctions!D$2:D$206,$B920+1),INDEX(EfficiencyFunctions!D$2:D$206,$B920))-INDEX(EfficiencyFunctions!D$2:D$206,$B920))/($E920-$C920)*($A920-$C920)+INDEX(EfficiencyFunctions!D$2:D$206,$B920),0)</f>
        <v>0</v>
      </c>
      <c r="J920">
        <f>IF(ISNUMBER((IF($B920&lt;206,INDEX(EfficiencyFunctions!E$2:E$206,$B920+1),INDEX(EfficiencyFunctions!E$2:E$206,$B920))-INDEX(EfficiencyFunctions!E$2:E$206,$B920))/($E920-$C920)*($A920-$C920)+INDEX(EfficiencyFunctions!E$2:E$206,$B920)),(IF($B920&lt;206,INDEX(EfficiencyFunctions!E$2:E$206,$B920+1),INDEX(EfficiencyFunctions!E$2:E$206,$B920))-INDEX(EfficiencyFunctions!E$2:E$206,$B920))/($E920-$C920)*($A920-$C920)+INDEX(EfficiencyFunctions!E$2:E$206,$B920),0)</f>
        <v>0</v>
      </c>
      <c r="K920">
        <f>IF(ISNUMBER((IF($B920&lt;206,INDEX(EfficiencyFunctions!F$2:F$206,$B920+1),INDEX(EfficiencyFunctions!F$2:F$206,$B920))-INDEX(EfficiencyFunctions!F$2:F$206,$B920))/($E920-$C920)*($A920-$C920)+INDEX(EfficiencyFunctions!F$2:F$206,$B920)),(IF($B920&lt;206,INDEX(EfficiencyFunctions!F$2:F$206,$B920+1),INDEX(EfficiencyFunctions!F$2:F$206,$B920))-INDEX(EfficiencyFunctions!F$2:F$206,$B920))/($E920-$C920)*($A920-$C920)+INDEX(EfficiencyFunctions!F$2:F$206,$B920),0)</f>
        <v>0</v>
      </c>
      <c r="L920">
        <f t="shared" si="29"/>
        <v>0</v>
      </c>
      <c r="M920">
        <f>IF(ISNUMBER(MainDisplay!I920),MainDisplay!I920*MainDisplay!$A$5/(683*SUMPRODUCT('Interpolated data'!G$3:G$1003,'Interpolated data'!L$3:L$1003,MainDisplay!I$3:I$1003)),0)</f>
        <v>0</v>
      </c>
    </row>
    <row r="921" spans="1:13" x14ac:dyDescent="0.25">
      <c r="A921" t="str">
        <f>IF(ISNUMBER(MainDisplay!G921),MainDisplay!G921,"")</f>
        <v/>
      </c>
      <c r="B921" t="e">
        <f>MATCH($A921,EfficiencyFunctions!$A$2:$A$206,1)</f>
        <v>#N/A</v>
      </c>
      <c r="C921" t="e">
        <f>INDEX(EfficiencyFunctions!$A$2:$A$206,B921)</f>
        <v>#N/A</v>
      </c>
      <c r="D921" t="e">
        <f>INDEX(EfficiencyFunctions!$B$2:$B$206,B921)</f>
        <v>#N/A</v>
      </c>
      <c r="E921" t="e">
        <f>IF(B921&lt;206,INDEX(EfficiencyFunctions!$A$2:$A$206,B921+1),1000000)</f>
        <v>#N/A</v>
      </c>
      <c r="F921" t="e">
        <f>IF(B921&lt;206,INDEX(EfficiencyFunctions!$B$2:$B$206,B921+1),INDEX(EfficiencyFunctions!$B$2:$B$206,B921))</f>
        <v>#N/A</v>
      </c>
      <c r="G921">
        <f t="shared" si="28"/>
        <v>0</v>
      </c>
      <c r="H921">
        <f>IF(ISNUMBER((IF($B921&lt;206,INDEX(EfficiencyFunctions!C$2:C$206,$B921+1),INDEX(EfficiencyFunctions!C$2:C$206,$B921))-INDEX(EfficiencyFunctions!C$2:C$206,$B921))/($E921-$C921)*($A921-$C921)+INDEX(EfficiencyFunctions!C$2:C$206,$B921)),(IF($B921&lt;206,INDEX(EfficiencyFunctions!C$2:C$206,$B921+1),INDEX(EfficiencyFunctions!C$2:C$206,$B921))-INDEX(EfficiencyFunctions!C$2:C$206,$B921))/($E921-$C921)*($A921-$C921)+INDEX(EfficiencyFunctions!C$2:C$206,$B921),0)</f>
        <v>0</v>
      </c>
      <c r="I921">
        <f>IF(ISNUMBER((IF($B921&lt;206,INDEX(EfficiencyFunctions!D$2:D$206,$B921+1),INDEX(EfficiencyFunctions!D$2:D$206,$B921))-INDEX(EfficiencyFunctions!D$2:D$206,$B921))/($E921-$C921)*($A921-$C921)+INDEX(EfficiencyFunctions!D$2:D$206,$B921)),(IF($B921&lt;206,INDEX(EfficiencyFunctions!D$2:D$206,$B921+1),INDEX(EfficiencyFunctions!D$2:D$206,$B921))-INDEX(EfficiencyFunctions!D$2:D$206,$B921))/($E921-$C921)*($A921-$C921)+INDEX(EfficiencyFunctions!D$2:D$206,$B921),0)</f>
        <v>0</v>
      </c>
      <c r="J921">
        <f>IF(ISNUMBER((IF($B921&lt;206,INDEX(EfficiencyFunctions!E$2:E$206,$B921+1),INDEX(EfficiencyFunctions!E$2:E$206,$B921))-INDEX(EfficiencyFunctions!E$2:E$206,$B921))/($E921-$C921)*($A921-$C921)+INDEX(EfficiencyFunctions!E$2:E$206,$B921)),(IF($B921&lt;206,INDEX(EfficiencyFunctions!E$2:E$206,$B921+1),INDEX(EfficiencyFunctions!E$2:E$206,$B921))-INDEX(EfficiencyFunctions!E$2:E$206,$B921))/($E921-$C921)*($A921-$C921)+INDEX(EfficiencyFunctions!E$2:E$206,$B921),0)</f>
        <v>0</v>
      </c>
      <c r="K921">
        <f>IF(ISNUMBER((IF($B921&lt;206,INDEX(EfficiencyFunctions!F$2:F$206,$B921+1),INDEX(EfficiencyFunctions!F$2:F$206,$B921))-INDEX(EfficiencyFunctions!F$2:F$206,$B921))/($E921-$C921)*($A921-$C921)+INDEX(EfficiencyFunctions!F$2:F$206,$B921)),(IF($B921&lt;206,INDEX(EfficiencyFunctions!F$2:F$206,$B921+1),INDEX(EfficiencyFunctions!F$2:F$206,$B921))-INDEX(EfficiencyFunctions!F$2:F$206,$B921))/($E921-$C921)*($A921-$C921)+INDEX(EfficiencyFunctions!F$2:F$206,$B921),0)</f>
        <v>0</v>
      </c>
      <c r="L921">
        <f t="shared" si="29"/>
        <v>0</v>
      </c>
      <c r="M921">
        <f>IF(ISNUMBER(MainDisplay!I921),MainDisplay!I921*MainDisplay!$A$5/(683*SUMPRODUCT('Interpolated data'!G$3:G$1003,'Interpolated data'!L$3:L$1003,MainDisplay!I$3:I$1003)),0)</f>
        <v>0</v>
      </c>
    </row>
    <row r="922" spans="1:13" x14ac:dyDescent="0.25">
      <c r="A922" t="str">
        <f>IF(ISNUMBER(MainDisplay!G922),MainDisplay!G922,"")</f>
        <v/>
      </c>
      <c r="B922" t="e">
        <f>MATCH($A922,EfficiencyFunctions!$A$2:$A$206,1)</f>
        <v>#N/A</v>
      </c>
      <c r="C922" t="e">
        <f>INDEX(EfficiencyFunctions!$A$2:$A$206,B922)</f>
        <v>#N/A</v>
      </c>
      <c r="D922" t="e">
        <f>INDEX(EfficiencyFunctions!$B$2:$B$206,B922)</f>
        <v>#N/A</v>
      </c>
      <c r="E922" t="e">
        <f>IF(B922&lt;206,INDEX(EfficiencyFunctions!$A$2:$A$206,B922+1),1000000)</f>
        <v>#N/A</v>
      </c>
      <c r="F922" t="e">
        <f>IF(B922&lt;206,INDEX(EfficiencyFunctions!$B$2:$B$206,B922+1),INDEX(EfficiencyFunctions!$B$2:$B$206,B922))</f>
        <v>#N/A</v>
      </c>
      <c r="G922">
        <f t="shared" si="28"/>
        <v>0</v>
      </c>
      <c r="H922">
        <f>IF(ISNUMBER((IF($B922&lt;206,INDEX(EfficiencyFunctions!C$2:C$206,$B922+1),INDEX(EfficiencyFunctions!C$2:C$206,$B922))-INDEX(EfficiencyFunctions!C$2:C$206,$B922))/($E922-$C922)*($A922-$C922)+INDEX(EfficiencyFunctions!C$2:C$206,$B922)),(IF($B922&lt;206,INDEX(EfficiencyFunctions!C$2:C$206,$B922+1),INDEX(EfficiencyFunctions!C$2:C$206,$B922))-INDEX(EfficiencyFunctions!C$2:C$206,$B922))/($E922-$C922)*($A922-$C922)+INDEX(EfficiencyFunctions!C$2:C$206,$B922),0)</f>
        <v>0</v>
      </c>
      <c r="I922">
        <f>IF(ISNUMBER((IF($B922&lt;206,INDEX(EfficiencyFunctions!D$2:D$206,$B922+1),INDEX(EfficiencyFunctions!D$2:D$206,$B922))-INDEX(EfficiencyFunctions!D$2:D$206,$B922))/($E922-$C922)*($A922-$C922)+INDEX(EfficiencyFunctions!D$2:D$206,$B922)),(IF($B922&lt;206,INDEX(EfficiencyFunctions!D$2:D$206,$B922+1),INDEX(EfficiencyFunctions!D$2:D$206,$B922))-INDEX(EfficiencyFunctions!D$2:D$206,$B922))/($E922-$C922)*($A922-$C922)+INDEX(EfficiencyFunctions!D$2:D$206,$B922),0)</f>
        <v>0</v>
      </c>
      <c r="J922">
        <f>IF(ISNUMBER((IF($B922&lt;206,INDEX(EfficiencyFunctions!E$2:E$206,$B922+1),INDEX(EfficiencyFunctions!E$2:E$206,$B922))-INDEX(EfficiencyFunctions!E$2:E$206,$B922))/($E922-$C922)*($A922-$C922)+INDEX(EfficiencyFunctions!E$2:E$206,$B922)),(IF($B922&lt;206,INDEX(EfficiencyFunctions!E$2:E$206,$B922+1),INDEX(EfficiencyFunctions!E$2:E$206,$B922))-INDEX(EfficiencyFunctions!E$2:E$206,$B922))/($E922-$C922)*($A922-$C922)+INDEX(EfficiencyFunctions!E$2:E$206,$B922),0)</f>
        <v>0</v>
      </c>
      <c r="K922">
        <f>IF(ISNUMBER((IF($B922&lt;206,INDEX(EfficiencyFunctions!F$2:F$206,$B922+1),INDEX(EfficiencyFunctions!F$2:F$206,$B922))-INDEX(EfficiencyFunctions!F$2:F$206,$B922))/($E922-$C922)*($A922-$C922)+INDEX(EfficiencyFunctions!F$2:F$206,$B922)),(IF($B922&lt;206,INDEX(EfficiencyFunctions!F$2:F$206,$B922+1),INDEX(EfficiencyFunctions!F$2:F$206,$B922))-INDEX(EfficiencyFunctions!F$2:F$206,$B922))/($E922-$C922)*($A922-$C922)+INDEX(EfficiencyFunctions!F$2:F$206,$B922),0)</f>
        <v>0</v>
      </c>
      <c r="L922">
        <f t="shared" si="29"/>
        <v>0</v>
      </c>
      <c r="M922">
        <f>IF(ISNUMBER(MainDisplay!I922),MainDisplay!I922*MainDisplay!$A$5/(683*SUMPRODUCT('Interpolated data'!G$3:G$1003,'Interpolated data'!L$3:L$1003,MainDisplay!I$3:I$1003)),0)</f>
        <v>0</v>
      </c>
    </row>
    <row r="923" spans="1:13" x14ac:dyDescent="0.25">
      <c r="A923" t="str">
        <f>IF(ISNUMBER(MainDisplay!G923),MainDisplay!G923,"")</f>
        <v/>
      </c>
      <c r="B923" t="e">
        <f>MATCH($A923,EfficiencyFunctions!$A$2:$A$206,1)</f>
        <v>#N/A</v>
      </c>
      <c r="C923" t="e">
        <f>INDEX(EfficiencyFunctions!$A$2:$A$206,B923)</f>
        <v>#N/A</v>
      </c>
      <c r="D923" t="e">
        <f>INDEX(EfficiencyFunctions!$B$2:$B$206,B923)</f>
        <v>#N/A</v>
      </c>
      <c r="E923" t="e">
        <f>IF(B923&lt;206,INDEX(EfficiencyFunctions!$A$2:$A$206,B923+1),1000000)</f>
        <v>#N/A</v>
      </c>
      <c r="F923" t="e">
        <f>IF(B923&lt;206,INDEX(EfficiencyFunctions!$B$2:$B$206,B923+1),INDEX(EfficiencyFunctions!$B$2:$B$206,B923))</f>
        <v>#N/A</v>
      </c>
      <c r="G923">
        <f t="shared" si="28"/>
        <v>0</v>
      </c>
      <c r="H923">
        <f>IF(ISNUMBER((IF($B923&lt;206,INDEX(EfficiencyFunctions!C$2:C$206,$B923+1),INDEX(EfficiencyFunctions!C$2:C$206,$B923))-INDEX(EfficiencyFunctions!C$2:C$206,$B923))/($E923-$C923)*($A923-$C923)+INDEX(EfficiencyFunctions!C$2:C$206,$B923)),(IF($B923&lt;206,INDEX(EfficiencyFunctions!C$2:C$206,$B923+1),INDEX(EfficiencyFunctions!C$2:C$206,$B923))-INDEX(EfficiencyFunctions!C$2:C$206,$B923))/($E923-$C923)*($A923-$C923)+INDEX(EfficiencyFunctions!C$2:C$206,$B923),0)</f>
        <v>0</v>
      </c>
      <c r="I923">
        <f>IF(ISNUMBER((IF($B923&lt;206,INDEX(EfficiencyFunctions!D$2:D$206,$B923+1),INDEX(EfficiencyFunctions!D$2:D$206,$B923))-INDEX(EfficiencyFunctions!D$2:D$206,$B923))/($E923-$C923)*($A923-$C923)+INDEX(EfficiencyFunctions!D$2:D$206,$B923)),(IF($B923&lt;206,INDEX(EfficiencyFunctions!D$2:D$206,$B923+1),INDEX(EfficiencyFunctions!D$2:D$206,$B923))-INDEX(EfficiencyFunctions!D$2:D$206,$B923))/($E923-$C923)*($A923-$C923)+INDEX(EfficiencyFunctions!D$2:D$206,$B923),0)</f>
        <v>0</v>
      </c>
      <c r="J923">
        <f>IF(ISNUMBER((IF($B923&lt;206,INDEX(EfficiencyFunctions!E$2:E$206,$B923+1),INDEX(EfficiencyFunctions!E$2:E$206,$B923))-INDEX(EfficiencyFunctions!E$2:E$206,$B923))/($E923-$C923)*($A923-$C923)+INDEX(EfficiencyFunctions!E$2:E$206,$B923)),(IF($B923&lt;206,INDEX(EfficiencyFunctions!E$2:E$206,$B923+1),INDEX(EfficiencyFunctions!E$2:E$206,$B923))-INDEX(EfficiencyFunctions!E$2:E$206,$B923))/($E923-$C923)*($A923-$C923)+INDEX(EfficiencyFunctions!E$2:E$206,$B923),0)</f>
        <v>0</v>
      </c>
      <c r="K923">
        <f>IF(ISNUMBER((IF($B923&lt;206,INDEX(EfficiencyFunctions!F$2:F$206,$B923+1),INDEX(EfficiencyFunctions!F$2:F$206,$B923))-INDEX(EfficiencyFunctions!F$2:F$206,$B923))/($E923-$C923)*($A923-$C923)+INDEX(EfficiencyFunctions!F$2:F$206,$B923)),(IF($B923&lt;206,INDEX(EfficiencyFunctions!F$2:F$206,$B923+1),INDEX(EfficiencyFunctions!F$2:F$206,$B923))-INDEX(EfficiencyFunctions!F$2:F$206,$B923))/($E923-$C923)*($A923-$C923)+INDEX(EfficiencyFunctions!F$2:F$206,$B923),0)</f>
        <v>0</v>
      </c>
      <c r="L923">
        <f t="shared" si="29"/>
        <v>0</v>
      </c>
      <c r="M923">
        <f>IF(ISNUMBER(MainDisplay!I923),MainDisplay!I923*MainDisplay!$A$5/(683*SUMPRODUCT('Interpolated data'!G$3:G$1003,'Interpolated data'!L$3:L$1003,MainDisplay!I$3:I$1003)),0)</f>
        <v>0</v>
      </c>
    </row>
    <row r="924" spans="1:13" x14ac:dyDescent="0.25">
      <c r="A924" t="str">
        <f>IF(ISNUMBER(MainDisplay!G924),MainDisplay!G924,"")</f>
        <v/>
      </c>
      <c r="B924" t="e">
        <f>MATCH($A924,EfficiencyFunctions!$A$2:$A$206,1)</f>
        <v>#N/A</v>
      </c>
      <c r="C924" t="e">
        <f>INDEX(EfficiencyFunctions!$A$2:$A$206,B924)</f>
        <v>#N/A</v>
      </c>
      <c r="D924" t="e">
        <f>INDEX(EfficiencyFunctions!$B$2:$B$206,B924)</f>
        <v>#N/A</v>
      </c>
      <c r="E924" t="e">
        <f>IF(B924&lt;206,INDEX(EfficiencyFunctions!$A$2:$A$206,B924+1),1000000)</f>
        <v>#N/A</v>
      </c>
      <c r="F924" t="e">
        <f>IF(B924&lt;206,INDEX(EfficiencyFunctions!$B$2:$B$206,B924+1),INDEX(EfficiencyFunctions!$B$2:$B$206,B924))</f>
        <v>#N/A</v>
      </c>
      <c r="G924">
        <f t="shared" si="28"/>
        <v>0</v>
      </c>
      <c r="H924">
        <f>IF(ISNUMBER((IF($B924&lt;206,INDEX(EfficiencyFunctions!C$2:C$206,$B924+1),INDEX(EfficiencyFunctions!C$2:C$206,$B924))-INDEX(EfficiencyFunctions!C$2:C$206,$B924))/($E924-$C924)*($A924-$C924)+INDEX(EfficiencyFunctions!C$2:C$206,$B924)),(IF($B924&lt;206,INDEX(EfficiencyFunctions!C$2:C$206,$B924+1),INDEX(EfficiencyFunctions!C$2:C$206,$B924))-INDEX(EfficiencyFunctions!C$2:C$206,$B924))/($E924-$C924)*($A924-$C924)+INDEX(EfficiencyFunctions!C$2:C$206,$B924),0)</f>
        <v>0</v>
      </c>
      <c r="I924">
        <f>IF(ISNUMBER((IF($B924&lt;206,INDEX(EfficiencyFunctions!D$2:D$206,$B924+1),INDEX(EfficiencyFunctions!D$2:D$206,$B924))-INDEX(EfficiencyFunctions!D$2:D$206,$B924))/($E924-$C924)*($A924-$C924)+INDEX(EfficiencyFunctions!D$2:D$206,$B924)),(IF($B924&lt;206,INDEX(EfficiencyFunctions!D$2:D$206,$B924+1),INDEX(EfficiencyFunctions!D$2:D$206,$B924))-INDEX(EfficiencyFunctions!D$2:D$206,$B924))/($E924-$C924)*($A924-$C924)+INDEX(EfficiencyFunctions!D$2:D$206,$B924),0)</f>
        <v>0</v>
      </c>
      <c r="J924">
        <f>IF(ISNUMBER((IF($B924&lt;206,INDEX(EfficiencyFunctions!E$2:E$206,$B924+1),INDEX(EfficiencyFunctions!E$2:E$206,$B924))-INDEX(EfficiencyFunctions!E$2:E$206,$B924))/($E924-$C924)*($A924-$C924)+INDEX(EfficiencyFunctions!E$2:E$206,$B924)),(IF($B924&lt;206,INDEX(EfficiencyFunctions!E$2:E$206,$B924+1),INDEX(EfficiencyFunctions!E$2:E$206,$B924))-INDEX(EfficiencyFunctions!E$2:E$206,$B924))/($E924-$C924)*($A924-$C924)+INDEX(EfficiencyFunctions!E$2:E$206,$B924),0)</f>
        <v>0</v>
      </c>
      <c r="K924">
        <f>IF(ISNUMBER((IF($B924&lt;206,INDEX(EfficiencyFunctions!F$2:F$206,$B924+1),INDEX(EfficiencyFunctions!F$2:F$206,$B924))-INDEX(EfficiencyFunctions!F$2:F$206,$B924))/($E924-$C924)*($A924-$C924)+INDEX(EfficiencyFunctions!F$2:F$206,$B924)),(IF($B924&lt;206,INDEX(EfficiencyFunctions!F$2:F$206,$B924+1),INDEX(EfficiencyFunctions!F$2:F$206,$B924))-INDEX(EfficiencyFunctions!F$2:F$206,$B924))/($E924-$C924)*($A924-$C924)+INDEX(EfficiencyFunctions!F$2:F$206,$B924),0)</f>
        <v>0</v>
      </c>
      <c r="L924">
        <f t="shared" si="29"/>
        <v>0</v>
      </c>
      <c r="M924">
        <f>IF(ISNUMBER(MainDisplay!I924),MainDisplay!I924*MainDisplay!$A$5/(683*SUMPRODUCT('Interpolated data'!G$3:G$1003,'Interpolated data'!L$3:L$1003,MainDisplay!I$3:I$1003)),0)</f>
        <v>0</v>
      </c>
    </row>
    <row r="925" spans="1:13" x14ac:dyDescent="0.25">
      <c r="A925" t="str">
        <f>IF(ISNUMBER(MainDisplay!G925),MainDisplay!G925,"")</f>
        <v/>
      </c>
      <c r="B925" t="e">
        <f>MATCH($A925,EfficiencyFunctions!$A$2:$A$206,1)</f>
        <v>#N/A</v>
      </c>
      <c r="C925" t="e">
        <f>INDEX(EfficiencyFunctions!$A$2:$A$206,B925)</f>
        <v>#N/A</v>
      </c>
      <c r="D925" t="e">
        <f>INDEX(EfficiencyFunctions!$B$2:$B$206,B925)</f>
        <v>#N/A</v>
      </c>
      <c r="E925" t="e">
        <f>IF(B925&lt;206,INDEX(EfficiencyFunctions!$A$2:$A$206,B925+1),1000000)</f>
        <v>#N/A</v>
      </c>
      <c r="F925" t="e">
        <f>IF(B925&lt;206,INDEX(EfficiencyFunctions!$B$2:$B$206,B925+1),INDEX(EfficiencyFunctions!$B$2:$B$206,B925))</f>
        <v>#N/A</v>
      </c>
      <c r="G925">
        <f t="shared" si="28"/>
        <v>0</v>
      </c>
      <c r="H925">
        <f>IF(ISNUMBER((IF($B925&lt;206,INDEX(EfficiencyFunctions!C$2:C$206,$B925+1),INDEX(EfficiencyFunctions!C$2:C$206,$B925))-INDEX(EfficiencyFunctions!C$2:C$206,$B925))/($E925-$C925)*($A925-$C925)+INDEX(EfficiencyFunctions!C$2:C$206,$B925)),(IF($B925&lt;206,INDEX(EfficiencyFunctions!C$2:C$206,$B925+1),INDEX(EfficiencyFunctions!C$2:C$206,$B925))-INDEX(EfficiencyFunctions!C$2:C$206,$B925))/($E925-$C925)*($A925-$C925)+INDEX(EfficiencyFunctions!C$2:C$206,$B925),0)</f>
        <v>0</v>
      </c>
      <c r="I925">
        <f>IF(ISNUMBER((IF($B925&lt;206,INDEX(EfficiencyFunctions!D$2:D$206,$B925+1),INDEX(EfficiencyFunctions!D$2:D$206,$B925))-INDEX(EfficiencyFunctions!D$2:D$206,$B925))/($E925-$C925)*($A925-$C925)+INDEX(EfficiencyFunctions!D$2:D$206,$B925)),(IF($B925&lt;206,INDEX(EfficiencyFunctions!D$2:D$206,$B925+1),INDEX(EfficiencyFunctions!D$2:D$206,$B925))-INDEX(EfficiencyFunctions!D$2:D$206,$B925))/($E925-$C925)*($A925-$C925)+INDEX(EfficiencyFunctions!D$2:D$206,$B925),0)</f>
        <v>0</v>
      </c>
      <c r="J925">
        <f>IF(ISNUMBER((IF($B925&lt;206,INDEX(EfficiencyFunctions!E$2:E$206,$B925+1),INDEX(EfficiencyFunctions!E$2:E$206,$B925))-INDEX(EfficiencyFunctions!E$2:E$206,$B925))/($E925-$C925)*($A925-$C925)+INDEX(EfficiencyFunctions!E$2:E$206,$B925)),(IF($B925&lt;206,INDEX(EfficiencyFunctions!E$2:E$206,$B925+1),INDEX(EfficiencyFunctions!E$2:E$206,$B925))-INDEX(EfficiencyFunctions!E$2:E$206,$B925))/($E925-$C925)*($A925-$C925)+INDEX(EfficiencyFunctions!E$2:E$206,$B925),0)</f>
        <v>0</v>
      </c>
      <c r="K925">
        <f>IF(ISNUMBER((IF($B925&lt;206,INDEX(EfficiencyFunctions!F$2:F$206,$B925+1),INDEX(EfficiencyFunctions!F$2:F$206,$B925))-INDEX(EfficiencyFunctions!F$2:F$206,$B925))/($E925-$C925)*($A925-$C925)+INDEX(EfficiencyFunctions!F$2:F$206,$B925)),(IF($B925&lt;206,INDEX(EfficiencyFunctions!F$2:F$206,$B925+1),INDEX(EfficiencyFunctions!F$2:F$206,$B925))-INDEX(EfficiencyFunctions!F$2:F$206,$B925))/($E925-$C925)*($A925-$C925)+INDEX(EfficiencyFunctions!F$2:F$206,$B925),0)</f>
        <v>0</v>
      </c>
      <c r="L925">
        <f t="shared" si="29"/>
        <v>0</v>
      </c>
      <c r="M925">
        <f>IF(ISNUMBER(MainDisplay!I925),MainDisplay!I925*MainDisplay!$A$5/(683*SUMPRODUCT('Interpolated data'!G$3:G$1003,'Interpolated data'!L$3:L$1003,MainDisplay!I$3:I$1003)),0)</f>
        <v>0</v>
      </c>
    </row>
    <row r="926" spans="1:13" x14ac:dyDescent="0.25">
      <c r="A926" t="str">
        <f>IF(ISNUMBER(MainDisplay!G926),MainDisplay!G926,"")</f>
        <v/>
      </c>
      <c r="B926" t="e">
        <f>MATCH($A926,EfficiencyFunctions!$A$2:$A$206,1)</f>
        <v>#N/A</v>
      </c>
      <c r="C926" t="e">
        <f>INDEX(EfficiencyFunctions!$A$2:$A$206,B926)</f>
        <v>#N/A</v>
      </c>
      <c r="D926" t="e">
        <f>INDEX(EfficiencyFunctions!$B$2:$B$206,B926)</f>
        <v>#N/A</v>
      </c>
      <c r="E926" t="e">
        <f>IF(B926&lt;206,INDEX(EfficiencyFunctions!$A$2:$A$206,B926+1),1000000)</f>
        <v>#N/A</v>
      </c>
      <c r="F926" t="e">
        <f>IF(B926&lt;206,INDEX(EfficiencyFunctions!$B$2:$B$206,B926+1),INDEX(EfficiencyFunctions!$B$2:$B$206,B926))</f>
        <v>#N/A</v>
      </c>
      <c r="G926">
        <f t="shared" si="28"/>
        <v>0</v>
      </c>
      <c r="H926">
        <f>IF(ISNUMBER((IF($B926&lt;206,INDEX(EfficiencyFunctions!C$2:C$206,$B926+1),INDEX(EfficiencyFunctions!C$2:C$206,$B926))-INDEX(EfficiencyFunctions!C$2:C$206,$B926))/($E926-$C926)*($A926-$C926)+INDEX(EfficiencyFunctions!C$2:C$206,$B926)),(IF($B926&lt;206,INDEX(EfficiencyFunctions!C$2:C$206,$B926+1),INDEX(EfficiencyFunctions!C$2:C$206,$B926))-INDEX(EfficiencyFunctions!C$2:C$206,$B926))/($E926-$C926)*($A926-$C926)+INDEX(EfficiencyFunctions!C$2:C$206,$B926),0)</f>
        <v>0</v>
      </c>
      <c r="I926">
        <f>IF(ISNUMBER((IF($B926&lt;206,INDEX(EfficiencyFunctions!D$2:D$206,$B926+1),INDEX(EfficiencyFunctions!D$2:D$206,$B926))-INDEX(EfficiencyFunctions!D$2:D$206,$B926))/($E926-$C926)*($A926-$C926)+INDEX(EfficiencyFunctions!D$2:D$206,$B926)),(IF($B926&lt;206,INDEX(EfficiencyFunctions!D$2:D$206,$B926+1),INDEX(EfficiencyFunctions!D$2:D$206,$B926))-INDEX(EfficiencyFunctions!D$2:D$206,$B926))/($E926-$C926)*($A926-$C926)+INDEX(EfficiencyFunctions!D$2:D$206,$B926),0)</f>
        <v>0</v>
      </c>
      <c r="J926">
        <f>IF(ISNUMBER((IF($B926&lt;206,INDEX(EfficiencyFunctions!E$2:E$206,$B926+1),INDEX(EfficiencyFunctions!E$2:E$206,$B926))-INDEX(EfficiencyFunctions!E$2:E$206,$B926))/($E926-$C926)*($A926-$C926)+INDEX(EfficiencyFunctions!E$2:E$206,$B926)),(IF($B926&lt;206,INDEX(EfficiencyFunctions!E$2:E$206,$B926+1),INDEX(EfficiencyFunctions!E$2:E$206,$B926))-INDEX(EfficiencyFunctions!E$2:E$206,$B926))/($E926-$C926)*($A926-$C926)+INDEX(EfficiencyFunctions!E$2:E$206,$B926),0)</f>
        <v>0</v>
      </c>
      <c r="K926">
        <f>IF(ISNUMBER((IF($B926&lt;206,INDEX(EfficiencyFunctions!F$2:F$206,$B926+1),INDEX(EfficiencyFunctions!F$2:F$206,$B926))-INDEX(EfficiencyFunctions!F$2:F$206,$B926))/($E926-$C926)*($A926-$C926)+INDEX(EfficiencyFunctions!F$2:F$206,$B926)),(IF($B926&lt;206,INDEX(EfficiencyFunctions!F$2:F$206,$B926+1),INDEX(EfficiencyFunctions!F$2:F$206,$B926))-INDEX(EfficiencyFunctions!F$2:F$206,$B926))/($E926-$C926)*($A926-$C926)+INDEX(EfficiencyFunctions!F$2:F$206,$B926),0)</f>
        <v>0</v>
      </c>
      <c r="L926">
        <f t="shared" si="29"/>
        <v>0</v>
      </c>
      <c r="M926">
        <f>IF(ISNUMBER(MainDisplay!I926),MainDisplay!I926*MainDisplay!$A$5/(683*SUMPRODUCT('Interpolated data'!G$3:G$1003,'Interpolated data'!L$3:L$1003,MainDisplay!I$3:I$1003)),0)</f>
        <v>0</v>
      </c>
    </row>
    <row r="927" spans="1:13" x14ac:dyDescent="0.25">
      <c r="A927" t="str">
        <f>IF(ISNUMBER(MainDisplay!G927),MainDisplay!G927,"")</f>
        <v/>
      </c>
      <c r="B927" t="e">
        <f>MATCH($A927,EfficiencyFunctions!$A$2:$A$206,1)</f>
        <v>#N/A</v>
      </c>
      <c r="C927" t="e">
        <f>INDEX(EfficiencyFunctions!$A$2:$A$206,B927)</f>
        <v>#N/A</v>
      </c>
      <c r="D927" t="e">
        <f>INDEX(EfficiencyFunctions!$B$2:$B$206,B927)</f>
        <v>#N/A</v>
      </c>
      <c r="E927" t="e">
        <f>IF(B927&lt;206,INDEX(EfficiencyFunctions!$A$2:$A$206,B927+1),1000000)</f>
        <v>#N/A</v>
      </c>
      <c r="F927" t="e">
        <f>IF(B927&lt;206,INDEX(EfficiencyFunctions!$B$2:$B$206,B927+1),INDEX(EfficiencyFunctions!$B$2:$B$206,B927))</f>
        <v>#N/A</v>
      </c>
      <c r="G927">
        <f t="shared" si="28"/>
        <v>0</v>
      </c>
      <c r="H927">
        <f>IF(ISNUMBER((IF($B927&lt;206,INDEX(EfficiencyFunctions!C$2:C$206,$B927+1),INDEX(EfficiencyFunctions!C$2:C$206,$B927))-INDEX(EfficiencyFunctions!C$2:C$206,$B927))/($E927-$C927)*($A927-$C927)+INDEX(EfficiencyFunctions!C$2:C$206,$B927)),(IF($B927&lt;206,INDEX(EfficiencyFunctions!C$2:C$206,$B927+1),INDEX(EfficiencyFunctions!C$2:C$206,$B927))-INDEX(EfficiencyFunctions!C$2:C$206,$B927))/($E927-$C927)*($A927-$C927)+INDEX(EfficiencyFunctions!C$2:C$206,$B927),0)</f>
        <v>0</v>
      </c>
      <c r="I927">
        <f>IF(ISNUMBER((IF($B927&lt;206,INDEX(EfficiencyFunctions!D$2:D$206,$B927+1),INDEX(EfficiencyFunctions!D$2:D$206,$B927))-INDEX(EfficiencyFunctions!D$2:D$206,$B927))/($E927-$C927)*($A927-$C927)+INDEX(EfficiencyFunctions!D$2:D$206,$B927)),(IF($B927&lt;206,INDEX(EfficiencyFunctions!D$2:D$206,$B927+1),INDEX(EfficiencyFunctions!D$2:D$206,$B927))-INDEX(EfficiencyFunctions!D$2:D$206,$B927))/($E927-$C927)*($A927-$C927)+INDEX(EfficiencyFunctions!D$2:D$206,$B927),0)</f>
        <v>0</v>
      </c>
      <c r="J927">
        <f>IF(ISNUMBER((IF($B927&lt;206,INDEX(EfficiencyFunctions!E$2:E$206,$B927+1),INDEX(EfficiencyFunctions!E$2:E$206,$B927))-INDEX(EfficiencyFunctions!E$2:E$206,$B927))/($E927-$C927)*($A927-$C927)+INDEX(EfficiencyFunctions!E$2:E$206,$B927)),(IF($B927&lt;206,INDEX(EfficiencyFunctions!E$2:E$206,$B927+1),INDEX(EfficiencyFunctions!E$2:E$206,$B927))-INDEX(EfficiencyFunctions!E$2:E$206,$B927))/($E927-$C927)*($A927-$C927)+INDEX(EfficiencyFunctions!E$2:E$206,$B927),0)</f>
        <v>0</v>
      </c>
      <c r="K927">
        <f>IF(ISNUMBER((IF($B927&lt;206,INDEX(EfficiencyFunctions!F$2:F$206,$B927+1),INDEX(EfficiencyFunctions!F$2:F$206,$B927))-INDEX(EfficiencyFunctions!F$2:F$206,$B927))/($E927-$C927)*($A927-$C927)+INDEX(EfficiencyFunctions!F$2:F$206,$B927)),(IF($B927&lt;206,INDEX(EfficiencyFunctions!F$2:F$206,$B927+1),INDEX(EfficiencyFunctions!F$2:F$206,$B927))-INDEX(EfficiencyFunctions!F$2:F$206,$B927))/($E927-$C927)*($A927-$C927)+INDEX(EfficiencyFunctions!F$2:F$206,$B927),0)</f>
        <v>0</v>
      </c>
      <c r="L927">
        <f t="shared" si="29"/>
        <v>0</v>
      </c>
      <c r="M927">
        <f>IF(ISNUMBER(MainDisplay!I927),MainDisplay!I927*MainDisplay!$A$5/(683*SUMPRODUCT('Interpolated data'!G$3:G$1003,'Interpolated data'!L$3:L$1003,MainDisplay!I$3:I$1003)),0)</f>
        <v>0</v>
      </c>
    </row>
    <row r="928" spans="1:13" x14ac:dyDescent="0.25">
      <c r="A928" t="str">
        <f>IF(ISNUMBER(MainDisplay!G928),MainDisplay!G928,"")</f>
        <v/>
      </c>
      <c r="B928" t="e">
        <f>MATCH($A928,EfficiencyFunctions!$A$2:$A$206,1)</f>
        <v>#N/A</v>
      </c>
      <c r="C928" t="e">
        <f>INDEX(EfficiencyFunctions!$A$2:$A$206,B928)</f>
        <v>#N/A</v>
      </c>
      <c r="D928" t="e">
        <f>INDEX(EfficiencyFunctions!$B$2:$B$206,B928)</f>
        <v>#N/A</v>
      </c>
      <c r="E928" t="e">
        <f>IF(B928&lt;206,INDEX(EfficiencyFunctions!$A$2:$A$206,B928+1),1000000)</f>
        <v>#N/A</v>
      </c>
      <c r="F928" t="e">
        <f>IF(B928&lt;206,INDEX(EfficiencyFunctions!$B$2:$B$206,B928+1),INDEX(EfficiencyFunctions!$B$2:$B$206,B928))</f>
        <v>#N/A</v>
      </c>
      <c r="G928">
        <f t="shared" si="28"/>
        <v>0</v>
      </c>
      <c r="H928">
        <f>IF(ISNUMBER((IF($B928&lt;206,INDEX(EfficiencyFunctions!C$2:C$206,$B928+1),INDEX(EfficiencyFunctions!C$2:C$206,$B928))-INDEX(EfficiencyFunctions!C$2:C$206,$B928))/($E928-$C928)*($A928-$C928)+INDEX(EfficiencyFunctions!C$2:C$206,$B928)),(IF($B928&lt;206,INDEX(EfficiencyFunctions!C$2:C$206,$B928+1),INDEX(EfficiencyFunctions!C$2:C$206,$B928))-INDEX(EfficiencyFunctions!C$2:C$206,$B928))/($E928-$C928)*($A928-$C928)+INDEX(EfficiencyFunctions!C$2:C$206,$B928),0)</f>
        <v>0</v>
      </c>
      <c r="I928">
        <f>IF(ISNUMBER((IF($B928&lt;206,INDEX(EfficiencyFunctions!D$2:D$206,$B928+1),INDEX(EfficiencyFunctions!D$2:D$206,$B928))-INDEX(EfficiencyFunctions!D$2:D$206,$B928))/($E928-$C928)*($A928-$C928)+INDEX(EfficiencyFunctions!D$2:D$206,$B928)),(IF($B928&lt;206,INDEX(EfficiencyFunctions!D$2:D$206,$B928+1),INDEX(EfficiencyFunctions!D$2:D$206,$B928))-INDEX(EfficiencyFunctions!D$2:D$206,$B928))/($E928-$C928)*($A928-$C928)+INDEX(EfficiencyFunctions!D$2:D$206,$B928),0)</f>
        <v>0</v>
      </c>
      <c r="J928">
        <f>IF(ISNUMBER((IF($B928&lt;206,INDEX(EfficiencyFunctions!E$2:E$206,$B928+1),INDEX(EfficiencyFunctions!E$2:E$206,$B928))-INDEX(EfficiencyFunctions!E$2:E$206,$B928))/($E928-$C928)*($A928-$C928)+INDEX(EfficiencyFunctions!E$2:E$206,$B928)),(IF($B928&lt;206,INDEX(EfficiencyFunctions!E$2:E$206,$B928+1),INDEX(EfficiencyFunctions!E$2:E$206,$B928))-INDEX(EfficiencyFunctions!E$2:E$206,$B928))/($E928-$C928)*($A928-$C928)+INDEX(EfficiencyFunctions!E$2:E$206,$B928),0)</f>
        <v>0</v>
      </c>
      <c r="K928">
        <f>IF(ISNUMBER((IF($B928&lt;206,INDEX(EfficiencyFunctions!F$2:F$206,$B928+1),INDEX(EfficiencyFunctions!F$2:F$206,$B928))-INDEX(EfficiencyFunctions!F$2:F$206,$B928))/($E928-$C928)*($A928-$C928)+INDEX(EfficiencyFunctions!F$2:F$206,$B928)),(IF($B928&lt;206,INDEX(EfficiencyFunctions!F$2:F$206,$B928+1),INDEX(EfficiencyFunctions!F$2:F$206,$B928))-INDEX(EfficiencyFunctions!F$2:F$206,$B928))/($E928-$C928)*($A928-$C928)+INDEX(EfficiencyFunctions!F$2:F$206,$B928),0)</f>
        <v>0</v>
      </c>
      <c r="L928">
        <f t="shared" si="29"/>
        <v>0</v>
      </c>
      <c r="M928">
        <f>IF(ISNUMBER(MainDisplay!I928),MainDisplay!I928*MainDisplay!$A$5/(683*SUMPRODUCT('Interpolated data'!G$3:G$1003,'Interpolated data'!L$3:L$1003,MainDisplay!I$3:I$1003)),0)</f>
        <v>0</v>
      </c>
    </row>
    <row r="929" spans="1:13" x14ac:dyDescent="0.25">
      <c r="A929" t="str">
        <f>IF(ISNUMBER(MainDisplay!G929),MainDisplay!G929,"")</f>
        <v/>
      </c>
      <c r="B929" t="e">
        <f>MATCH($A929,EfficiencyFunctions!$A$2:$A$206,1)</f>
        <v>#N/A</v>
      </c>
      <c r="C929" t="e">
        <f>INDEX(EfficiencyFunctions!$A$2:$A$206,B929)</f>
        <v>#N/A</v>
      </c>
      <c r="D929" t="e">
        <f>INDEX(EfficiencyFunctions!$B$2:$B$206,B929)</f>
        <v>#N/A</v>
      </c>
      <c r="E929" t="e">
        <f>IF(B929&lt;206,INDEX(EfficiencyFunctions!$A$2:$A$206,B929+1),1000000)</f>
        <v>#N/A</v>
      </c>
      <c r="F929" t="e">
        <f>IF(B929&lt;206,INDEX(EfficiencyFunctions!$B$2:$B$206,B929+1),INDEX(EfficiencyFunctions!$B$2:$B$206,B929))</f>
        <v>#N/A</v>
      </c>
      <c r="G929">
        <f t="shared" si="28"/>
        <v>0</v>
      </c>
      <c r="H929">
        <f>IF(ISNUMBER((IF($B929&lt;206,INDEX(EfficiencyFunctions!C$2:C$206,$B929+1),INDEX(EfficiencyFunctions!C$2:C$206,$B929))-INDEX(EfficiencyFunctions!C$2:C$206,$B929))/($E929-$C929)*($A929-$C929)+INDEX(EfficiencyFunctions!C$2:C$206,$B929)),(IF($B929&lt;206,INDEX(EfficiencyFunctions!C$2:C$206,$B929+1),INDEX(EfficiencyFunctions!C$2:C$206,$B929))-INDEX(EfficiencyFunctions!C$2:C$206,$B929))/($E929-$C929)*($A929-$C929)+INDEX(EfficiencyFunctions!C$2:C$206,$B929),0)</f>
        <v>0</v>
      </c>
      <c r="I929">
        <f>IF(ISNUMBER((IF($B929&lt;206,INDEX(EfficiencyFunctions!D$2:D$206,$B929+1),INDEX(EfficiencyFunctions!D$2:D$206,$B929))-INDEX(EfficiencyFunctions!D$2:D$206,$B929))/($E929-$C929)*($A929-$C929)+INDEX(EfficiencyFunctions!D$2:D$206,$B929)),(IF($B929&lt;206,INDEX(EfficiencyFunctions!D$2:D$206,$B929+1),INDEX(EfficiencyFunctions!D$2:D$206,$B929))-INDEX(EfficiencyFunctions!D$2:D$206,$B929))/($E929-$C929)*($A929-$C929)+INDEX(EfficiencyFunctions!D$2:D$206,$B929),0)</f>
        <v>0</v>
      </c>
      <c r="J929">
        <f>IF(ISNUMBER((IF($B929&lt;206,INDEX(EfficiencyFunctions!E$2:E$206,$B929+1),INDEX(EfficiencyFunctions!E$2:E$206,$B929))-INDEX(EfficiencyFunctions!E$2:E$206,$B929))/($E929-$C929)*($A929-$C929)+INDEX(EfficiencyFunctions!E$2:E$206,$B929)),(IF($B929&lt;206,INDEX(EfficiencyFunctions!E$2:E$206,$B929+1),INDEX(EfficiencyFunctions!E$2:E$206,$B929))-INDEX(EfficiencyFunctions!E$2:E$206,$B929))/($E929-$C929)*($A929-$C929)+INDEX(EfficiencyFunctions!E$2:E$206,$B929),0)</f>
        <v>0</v>
      </c>
      <c r="K929">
        <f>IF(ISNUMBER((IF($B929&lt;206,INDEX(EfficiencyFunctions!F$2:F$206,$B929+1),INDEX(EfficiencyFunctions!F$2:F$206,$B929))-INDEX(EfficiencyFunctions!F$2:F$206,$B929))/($E929-$C929)*($A929-$C929)+INDEX(EfficiencyFunctions!F$2:F$206,$B929)),(IF($B929&lt;206,INDEX(EfficiencyFunctions!F$2:F$206,$B929+1),INDEX(EfficiencyFunctions!F$2:F$206,$B929))-INDEX(EfficiencyFunctions!F$2:F$206,$B929))/($E929-$C929)*($A929-$C929)+INDEX(EfficiencyFunctions!F$2:F$206,$B929),0)</f>
        <v>0</v>
      </c>
      <c r="L929">
        <f t="shared" si="29"/>
        <v>0</v>
      </c>
      <c r="M929">
        <f>IF(ISNUMBER(MainDisplay!I929),MainDisplay!I929*MainDisplay!$A$5/(683*SUMPRODUCT('Interpolated data'!G$3:G$1003,'Interpolated data'!L$3:L$1003,MainDisplay!I$3:I$1003)),0)</f>
        <v>0</v>
      </c>
    </row>
    <row r="930" spans="1:13" x14ac:dyDescent="0.25">
      <c r="A930" t="str">
        <f>IF(ISNUMBER(MainDisplay!G930),MainDisplay!G930,"")</f>
        <v/>
      </c>
      <c r="B930" t="e">
        <f>MATCH($A930,EfficiencyFunctions!$A$2:$A$206,1)</f>
        <v>#N/A</v>
      </c>
      <c r="C930" t="e">
        <f>INDEX(EfficiencyFunctions!$A$2:$A$206,B930)</f>
        <v>#N/A</v>
      </c>
      <c r="D930" t="e">
        <f>INDEX(EfficiencyFunctions!$B$2:$B$206,B930)</f>
        <v>#N/A</v>
      </c>
      <c r="E930" t="e">
        <f>IF(B930&lt;206,INDEX(EfficiencyFunctions!$A$2:$A$206,B930+1),1000000)</f>
        <v>#N/A</v>
      </c>
      <c r="F930" t="e">
        <f>IF(B930&lt;206,INDEX(EfficiencyFunctions!$B$2:$B$206,B930+1),INDEX(EfficiencyFunctions!$B$2:$B$206,B930))</f>
        <v>#N/A</v>
      </c>
      <c r="G930">
        <f t="shared" si="28"/>
        <v>0</v>
      </c>
      <c r="H930">
        <f>IF(ISNUMBER((IF($B930&lt;206,INDEX(EfficiencyFunctions!C$2:C$206,$B930+1),INDEX(EfficiencyFunctions!C$2:C$206,$B930))-INDEX(EfficiencyFunctions!C$2:C$206,$B930))/($E930-$C930)*($A930-$C930)+INDEX(EfficiencyFunctions!C$2:C$206,$B930)),(IF($B930&lt;206,INDEX(EfficiencyFunctions!C$2:C$206,$B930+1),INDEX(EfficiencyFunctions!C$2:C$206,$B930))-INDEX(EfficiencyFunctions!C$2:C$206,$B930))/($E930-$C930)*($A930-$C930)+INDEX(EfficiencyFunctions!C$2:C$206,$B930),0)</f>
        <v>0</v>
      </c>
      <c r="I930">
        <f>IF(ISNUMBER((IF($B930&lt;206,INDEX(EfficiencyFunctions!D$2:D$206,$B930+1),INDEX(EfficiencyFunctions!D$2:D$206,$B930))-INDEX(EfficiencyFunctions!D$2:D$206,$B930))/($E930-$C930)*($A930-$C930)+INDEX(EfficiencyFunctions!D$2:D$206,$B930)),(IF($B930&lt;206,INDEX(EfficiencyFunctions!D$2:D$206,$B930+1),INDEX(EfficiencyFunctions!D$2:D$206,$B930))-INDEX(EfficiencyFunctions!D$2:D$206,$B930))/($E930-$C930)*($A930-$C930)+INDEX(EfficiencyFunctions!D$2:D$206,$B930),0)</f>
        <v>0</v>
      </c>
      <c r="J930">
        <f>IF(ISNUMBER((IF($B930&lt;206,INDEX(EfficiencyFunctions!E$2:E$206,$B930+1),INDEX(EfficiencyFunctions!E$2:E$206,$B930))-INDEX(EfficiencyFunctions!E$2:E$206,$B930))/($E930-$C930)*($A930-$C930)+INDEX(EfficiencyFunctions!E$2:E$206,$B930)),(IF($B930&lt;206,INDEX(EfficiencyFunctions!E$2:E$206,$B930+1),INDEX(EfficiencyFunctions!E$2:E$206,$B930))-INDEX(EfficiencyFunctions!E$2:E$206,$B930))/($E930-$C930)*($A930-$C930)+INDEX(EfficiencyFunctions!E$2:E$206,$B930),0)</f>
        <v>0</v>
      </c>
      <c r="K930">
        <f>IF(ISNUMBER((IF($B930&lt;206,INDEX(EfficiencyFunctions!F$2:F$206,$B930+1),INDEX(EfficiencyFunctions!F$2:F$206,$B930))-INDEX(EfficiencyFunctions!F$2:F$206,$B930))/($E930-$C930)*($A930-$C930)+INDEX(EfficiencyFunctions!F$2:F$206,$B930)),(IF($B930&lt;206,INDEX(EfficiencyFunctions!F$2:F$206,$B930+1),INDEX(EfficiencyFunctions!F$2:F$206,$B930))-INDEX(EfficiencyFunctions!F$2:F$206,$B930))/($E930-$C930)*($A930-$C930)+INDEX(EfficiencyFunctions!F$2:F$206,$B930),0)</f>
        <v>0</v>
      </c>
      <c r="L930">
        <f t="shared" si="29"/>
        <v>0</v>
      </c>
      <c r="M930">
        <f>IF(ISNUMBER(MainDisplay!I930),MainDisplay!I930*MainDisplay!$A$5/(683*SUMPRODUCT('Interpolated data'!G$3:G$1003,'Interpolated data'!L$3:L$1003,MainDisplay!I$3:I$1003)),0)</f>
        <v>0</v>
      </c>
    </row>
    <row r="931" spans="1:13" x14ac:dyDescent="0.25">
      <c r="A931" t="str">
        <f>IF(ISNUMBER(MainDisplay!G931),MainDisplay!G931,"")</f>
        <v/>
      </c>
      <c r="B931" t="e">
        <f>MATCH($A931,EfficiencyFunctions!$A$2:$A$206,1)</f>
        <v>#N/A</v>
      </c>
      <c r="C931" t="e">
        <f>INDEX(EfficiencyFunctions!$A$2:$A$206,B931)</f>
        <v>#N/A</v>
      </c>
      <c r="D931" t="e">
        <f>INDEX(EfficiencyFunctions!$B$2:$B$206,B931)</f>
        <v>#N/A</v>
      </c>
      <c r="E931" t="e">
        <f>IF(B931&lt;206,INDEX(EfficiencyFunctions!$A$2:$A$206,B931+1),1000000)</f>
        <v>#N/A</v>
      </c>
      <c r="F931" t="e">
        <f>IF(B931&lt;206,INDEX(EfficiencyFunctions!$B$2:$B$206,B931+1),INDEX(EfficiencyFunctions!$B$2:$B$206,B931))</f>
        <v>#N/A</v>
      </c>
      <c r="G931">
        <f t="shared" si="28"/>
        <v>0</v>
      </c>
      <c r="H931">
        <f>IF(ISNUMBER((IF($B931&lt;206,INDEX(EfficiencyFunctions!C$2:C$206,$B931+1),INDEX(EfficiencyFunctions!C$2:C$206,$B931))-INDEX(EfficiencyFunctions!C$2:C$206,$B931))/($E931-$C931)*($A931-$C931)+INDEX(EfficiencyFunctions!C$2:C$206,$B931)),(IF($B931&lt;206,INDEX(EfficiencyFunctions!C$2:C$206,$B931+1),INDEX(EfficiencyFunctions!C$2:C$206,$B931))-INDEX(EfficiencyFunctions!C$2:C$206,$B931))/($E931-$C931)*($A931-$C931)+INDEX(EfficiencyFunctions!C$2:C$206,$B931),0)</f>
        <v>0</v>
      </c>
      <c r="I931">
        <f>IF(ISNUMBER((IF($B931&lt;206,INDEX(EfficiencyFunctions!D$2:D$206,$B931+1),INDEX(EfficiencyFunctions!D$2:D$206,$B931))-INDEX(EfficiencyFunctions!D$2:D$206,$B931))/($E931-$C931)*($A931-$C931)+INDEX(EfficiencyFunctions!D$2:D$206,$B931)),(IF($B931&lt;206,INDEX(EfficiencyFunctions!D$2:D$206,$B931+1),INDEX(EfficiencyFunctions!D$2:D$206,$B931))-INDEX(EfficiencyFunctions!D$2:D$206,$B931))/($E931-$C931)*($A931-$C931)+INDEX(EfficiencyFunctions!D$2:D$206,$B931),0)</f>
        <v>0</v>
      </c>
      <c r="J931">
        <f>IF(ISNUMBER((IF($B931&lt;206,INDEX(EfficiencyFunctions!E$2:E$206,$B931+1),INDEX(EfficiencyFunctions!E$2:E$206,$B931))-INDEX(EfficiencyFunctions!E$2:E$206,$B931))/($E931-$C931)*($A931-$C931)+INDEX(EfficiencyFunctions!E$2:E$206,$B931)),(IF($B931&lt;206,INDEX(EfficiencyFunctions!E$2:E$206,$B931+1),INDEX(EfficiencyFunctions!E$2:E$206,$B931))-INDEX(EfficiencyFunctions!E$2:E$206,$B931))/($E931-$C931)*($A931-$C931)+INDEX(EfficiencyFunctions!E$2:E$206,$B931),0)</f>
        <v>0</v>
      </c>
      <c r="K931">
        <f>IF(ISNUMBER((IF($B931&lt;206,INDEX(EfficiencyFunctions!F$2:F$206,$B931+1),INDEX(EfficiencyFunctions!F$2:F$206,$B931))-INDEX(EfficiencyFunctions!F$2:F$206,$B931))/($E931-$C931)*($A931-$C931)+INDEX(EfficiencyFunctions!F$2:F$206,$B931)),(IF($B931&lt;206,INDEX(EfficiencyFunctions!F$2:F$206,$B931+1),INDEX(EfficiencyFunctions!F$2:F$206,$B931))-INDEX(EfficiencyFunctions!F$2:F$206,$B931))/($E931-$C931)*($A931-$C931)+INDEX(EfficiencyFunctions!F$2:F$206,$B931),0)</f>
        <v>0</v>
      </c>
      <c r="L931">
        <f t="shared" si="29"/>
        <v>0</v>
      </c>
      <c r="M931">
        <f>IF(ISNUMBER(MainDisplay!I931),MainDisplay!I931*MainDisplay!$A$5/(683*SUMPRODUCT('Interpolated data'!G$3:G$1003,'Interpolated data'!L$3:L$1003,MainDisplay!I$3:I$1003)),0)</f>
        <v>0</v>
      </c>
    </row>
    <row r="932" spans="1:13" x14ac:dyDescent="0.25">
      <c r="A932" t="str">
        <f>IF(ISNUMBER(MainDisplay!G932),MainDisplay!G932,"")</f>
        <v/>
      </c>
      <c r="B932" t="e">
        <f>MATCH($A932,EfficiencyFunctions!$A$2:$A$206,1)</f>
        <v>#N/A</v>
      </c>
      <c r="C932" t="e">
        <f>INDEX(EfficiencyFunctions!$A$2:$A$206,B932)</f>
        <v>#N/A</v>
      </c>
      <c r="D932" t="e">
        <f>INDEX(EfficiencyFunctions!$B$2:$B$206,B932)</f>
        <v>#N/A</v>
      </c>
      <c r="E932" t="e">
        <f>IF(B932&lt;206,INDEX(EfficiencyFunctions!$A$2:$A$206,B932+1),1000000)</f>
        <v>#N/A</v>
      </c>
      <c r="F932" t="e">
        <f>IF(B932&lt;206,INDEX(EfficiencyFunctions!$B$2:$B$206,B932+1),INDEX(EfficiencyFunctions!$B$2:$B$206,B932))</f>
        <v>#N/A</v>
      </c>
      <c r="G932">
        <f t="shared" si="28"/>
        <v>0</v>
      </c>
      <c r="H932">
        <f>IF(ISNUMBER((IF($B932&lt;206,INDEX(EfficiencyFunctions!C$2:C$206,$B932+1),INDEX(EfficiencyFunctions!C$2:C$206,$B932))-INDEX(EfficiencyFunctions!C$2:C$206,$B932))/($E932-$C932)*($A932-$C932)+INDEX(EfficiencyFunctions!C$2:C$206,$B932)),(IF($B932&lt;206,INDEX(EfficiencyFunctions!C$2:C$206,$B932+1),INDEX(EfficiencyFunctions!C$2:C$206,$B932))-INDEX(EfficiencyFunctions!C$2:C$206,$B932))/($E932-$C932)*($A932-$C932)+INDEX(EfficiencyFunctions!C$2:C$206,$B932),0)</f>
        <v>0</v>
      </c>
      <c r="I932">
        <f>IF(ISNUMBER((IF($B932&lt;206,INDEX(EfficiencyFunctions!D$2:D$206,$B932+1),INDEX(EfficiencyFunctions!D$2:D$206,$B932))-INDEX(EfficiencyFunctions!D$2:D$206,$B932))/($E932-$C932)*($A932-$C932)+INDEX(EfficiencyFunctions!D$2:D$206,$B932)),(IF($B932&lt;206,INDEX(EfficiencyFunctions!D$2:D$206,$B932+1),INDEX(EfficiencyFunctions!D$2:D$206,$B932))-INDEX(EfficiencyFunctions!D$2:D$206,$B932))/($E932-$C932)*($A932-$C932)+INDEX(EfficiencyFunctions!D$2:D$206,$B932),0)</f>
        <v>0</v>
      </c>
      <c r="J932">
        <f>IF(ISNUMBER((IF($B932&lt;206,INDEX(EfficiencyFunctions!E$2:E$206,$B932+1),INDEX(EfficiencyFunctions!E$2:E$206,$B932))-INDEX(EfficiencyFunctions!E$2:E$206,$B932))/($E932-$C932)*($A932-$C932)+INDEX(EfficiencyFunctions!E$2:E$206,$B932)),(IF($B932&lt;206,INDEX(EfficiencyFunctions!E$2:E$206,$B932+1),INDEX(EfficiencyFunctions!E$2:E$206,$B932))-INDEX(EfficiencyFunctions!E$2:E$206,$B932))/($E932-$C932)*($A932-$C932)+INDEX(EfficiencyFunctions!E$2:E$206,$B932),0)</f>
        <v>0</v>
      </c>
      <c r="K932">
        <f>IF(ISNUMBER((IF($B932&lt;206,INDEX(EfficiencyFunctions!F$2:F$206,$B932+1),INDEX(EfficiencyFunctions!F$2:F$206,$B932))-INDEX(EfficiencyFunctions!F$2:F$206,$B932))/($E932-$C932)*($A932-$C932)+INDEX(EfficiencyFunctions!F$2:F$206,$B932)),(IF($B932&lt;206,INDEX(EfficiencyFunctions!F$2:F$206,$B932+1),INDEX(EfficiencyFunctions!F$2:F$206,$B932))-INDEX(EfficiencyFunctions!F$2:F$206,$B932))/($E932-$C932)*($A932-$C932)+INDEX(EfficiencyFunctions!F$2:F$206,$B932),0)</f>
        <v>0</v>
      </c>
      <c r="L932">
        <f t="shared" si="29"/>
        <v>0</v>
      </c>
      <c r="M932">
        <f>IF(ISNUMBER(MainDisplay!I932),MainDisplay!I932*MainDisplay!$A$5/(683*SUMPRODUCT('Interpolated data'!G$3:G$1003,'Interpolated data'!L$3:L$1003,MainDisplay!I$3:I$1003)),0)</f>
        <v>0</v>
      </c>
    </row>
    <row r="933" spans="1:13" x14ac:dyDescent="0.25">
      <c r="A933" t="str">
        <f>IF(ISNUMBER(MainDisplay!G933),MainDisplay!G933,"")</f>
        <v/>
      </c>
      <c r="B933" t="e">
        <f>MATCH($A933,EfficiencyFunctions!$A$2:$A$206,1)</f>
        <v>#N/A</v>
      </c>
      <c r="C933" t="e">
        <f>INDEX(EfficiencyFunctions!$A$2:$A$206,B933)</f>
        <v>#N/A</v>
      </c>
      <c r="D933" t="e">
        <f>INDEX(EfficiencyFunctions!$B$2:$B$206,B933)</f>
        <v>#N/A</v>
      </c>
      <c r="E933" t="e">
        <f>IF(B933&lt;206,INDEX(EfficiencyFunctions!$A$2:$A$206,B933+1),1000000)</f>
        <v>#N/A</v>
      </c>
      <c r="F933" t="e">
        <f>IF(B933&lt;206,INDEX(EfficiencyFunctions!$B$2:$B$206,B933+1),INDEX(EfficiencyFunctions!$B$2:$B$206,B933))</f>
        <v>#N/A</v>
      </c>
      <c r="G933">
        <f t="shared" si="28"/>
        <v>0</v>
      </c>
      <c r="H933">
        <f>IF(ISNUMBER((IF($B933&lt;206,INDEX(EfficiencyFunctions!C$2:C$206,$B933+1),INDEX(EfficiencyFunctions!C$2:C$206,$B933))-INDEX(EfficiencyFunctions!C$2:C$206,$B933))/($E933-$C933)*($A933-$C933)+INDEX(EfficiencyFunctions!C$2:C$206,$B933)),(IF($B933&lt;206,INDEX(EfficiencyFunctions!C$2:C$206,$B933+1),INDEX(EfficiencyFunctions!C$2:C$206,$B933))-INDEX(EfficiencyFunctions!C$2:C$206,$B933))/($E933-$C933)*($A933-$C933)+INDEX(EfficiencyFunctions!C$2:C$206,$B933),0)</f>
        <v>0</v>
      </c>
      <c r="I933">
        <f>IF(ISNUMBER((IF($B933&lt;206,INDEX(EfficiencyFunctions!D$2:D$206,$B933+1),INDEX(EfficiencyFunctions!D$2:D$206,$B933))-INDEX(EfficiencyFunctions!D$2:D$206,$B933))/($E933-$C933)*($A933-$C933)+INDEX(EfficiencyFunctions!D$2:D$206,$B933)),(IF($B933&lt;206,INDEX(EfficiencyFunctions!D$2:D$206,$B933+1),INDEX(EfficiencyFunctions!D$2:D$206,$B933))-INDEX(EfficiencyFunctions!D$2:D$206,$B933))/($E933-$C933)*($A933-$C933)+INDEX(EfficiencyFunctions!D$2:D$206,$B933),0)</f>
        <v>0</v>
      </c>
      <c r="J933">
        <f>IF(ISNUMBER((IF($B933&lt;206,INDEX(EfficiencyFunctions!E$2:E$206,$B933+1),INDEX(EfficiencyFunctions!E$2:E$206,$B933))-INDEX(EfficiencyFunctions!E$2:E$206,$B933))/($E933-$C933)*($A933-$C933)+INDEX(EfficiencyFunctions!E$2:E$206,$B933)),(IF($B933&lt;206,INDEX(EfficiencyFunctions!E$2:E$206,$B933+1),INDEX(EfficiencyFunctions!E$2:E$206,$B933))-INDEX(EfficiencyFunctions!E$2:E$206,$B933))/($E933-$C933)*($A933-$C933)+INDEX(EfficiencyFunctions!E$2:E$206,$B933),0)</f>
        <v>0</v>
      </c>
      <c r="K933">
        <f>IF(ISNUMBER((IF($B933&lt;206,INDEX(EfficiencyFunctions!F$2:F$206,$B933+1),INDEX(EfficiencyFunctions!F$2:F$206,$B933))-INDEX(EfficiencyFunctions!F$2:F$206,$B933))/($E933-$C933)*($A933-$C933)+INDEX(EfficiencyFunctions!F$2:F$206,$B933)),(IF($B933&lt;206,INDEX(EfficiencyFunctions!F$2:F$206,$B933+1),INDEX(EfficiencyFunctions!F$2:F$206,$B933))-INDEX(EfficiencyFunctions!F$2:F$206,$B933))/($E933-$C933)*($A933-$C933)+INDEX(EfficiencyFunctions!F$2:F$206,$B933),0)</f>
        <v>0</v>
      </c>
      <c r="L933">
        <f t="shared" si="29"/>
        <v>0</v>
      </c>
      <c r="M933">
        <f>IF(ISNUMBER(MainDisplay!I933),MainDisplay!I933*MainDisplay!$A$5/(683*SUMPRODUCT('Interpolated data'!G$3:G$1003,'Interpolated data'!L$3:L$1003,MainDisplay!I$3:I$1003)),0)</f>
        <v>0</v>
      </c>
    </row>
    <row r="934" spans="1:13" x14ac:dyDescent="0.25">
      <c r="A934" t="str">
        <f>IF(ISNUMBER(MainDisplay!G934),MainDisplay!G934,"")</f>
        <v/>
      </c>
      <c r="B934" t="e">
        <f>MATCH($A934,EfficiencyFunctions!$A$2:$A$206,1)</f>
        <v>#N/A</v>
      </c>
      <c r="C934" t="e">
        <f>INDEX(EfficiencyFunctions!$A$2:$A$206,B934)</f>
        <v>#N/A</v>
      </c>
      <c r="D934" t="e">
        <f>INDEX(EfficiencyFunctions!$B$2:$B$206,B934)</f>
        <v>#N/A</v>
      </c>
      <c r="E934" t="e">
        <f>IF(B934&lt;206,INDEX(EfficiencyFunctions!$A$2:$A$206,B934+1),1000000)</f>
        <v>#N/A</v>
      </c>
      <c r="F934" t="e">
        <f>IF(B934&lt;206,INDEX(EfficiencyFunctions!$B$2:$B$206,B934+1),INDEX(EfficiencyFunctions!$B$2:$B$206,B934))</f>
        <v>#N/A</v>
      </c>
      <c r="G934">
        <f t="shared" si="28"/>
        <v>0</v>
      </c>
      <c r="H934">
        <f>IF(ISNUMBER((IF($B934&lt;206,INDEX(EfficiencyFunctions!C$2:C$206,$B934+1),INDEX(EfficiencyFunctions!C$2:C$206,$B934))-INDEX(EfficiencyFunctions!C$2:C$206,$B934))/($E934-$C934)*($A934-$C934)+INDEX(EfficiencyFunctions!C$2:C$206,$B934)),(IF($B934&lt;206,INDEX(EfficiencyFunctions!C$2:C$206,$B934+1),INDEX(EfficiencyFunctions!C$2:C$206,$B934))-INDEX(EfficiencyFunctions!C$2:C$206,$B934))/($E934-$C934)*($A934-$C934)+INDEX(EfficiencyFunctions!C$2:C$206,$B934),0)</f>
        <v>0</v>
      </c>
      <c r="I934">
        <f>IF(ISNUMBER((IF($B934&lt;206,INDEX(EfficiencyFunctions!D$2:D$206,$B934+1),INDEX(EfficiencyFunctions!D$2:D$206,$B934))-INDEX(EfficiencyFunctions!D$2:D$206,$B934))/($E934-$C934)*($A934-$C934)+INDEX(EfficiencyFunctions!D$2:D$206,$B934)),(IF($B934&lt;206,INDEX(EfficiencyFunctions!D$2:D$206,$B934+1),INDEX(EfficiencyFunctions!D$2:D$206,$B934))-INDEX(EfficiencyFunctions!D$2:D$206,$B934))/($E934-$C934)*($A934-$C934)+INDEX(EfficiencyFunctions!D$2:D$206,$B934),0)</f>
        <v>0</v>
      </c>
      <c r="J934">
        <f>IF(ISNUMBER((IF($B934&lt;206,INDEX(EfficiencyFunctions!E$2:E$206,$B934+1),INDEX(EfficiencyFunctions!E$2:E$206,$B934))-INDEX(EfficiencyFunctions!E$2:E$206,$B934))/($E934-$C934)*($A934-$C934)+INDEX(EfficiencyFunctions!E$2:E$206,$B934)),(IF($B934&lt;206,INDEX(EfficiencyFunctions!E$2:E$206,$B934+1),INDEX(EfficiencyFunctions!E$2:E$206,$B934))-INDEX(EfficiencyFunctions!E$2:E$206,$B934))/($E934-$C934)*($A934-$C934)+INDEX(EfficiencyFunctions!E$2:E$206,$B934),0)</f>
        <v>0</v>
      </c>
      <c r="K934">
        <f>IF(ISNUMBER((IF($B934&lt;206,INDEX(EfficiencyFunctions!F$2:F$206,$B934+1),INDEX(EfficiencyFunctions!F$2:F$206,$B934))-INDEX(EfficiencyFunctions!F$2:F$206,$B934))/($E934-$C934)*($A934-$C934)+INDEX(EfficiencyFunctions!F$2:F$206,$B934)),(IF($B934&lt;206,INDEX(EfficiencyFunctions!F$2:F$206,$B934+1),INDEX(EfficiencyFunctions!F$2:F$206,$B934))-INDEX(EfficiencyFunctions!F$2:F$206,$B934))/($E934-$C934)*($A934-$C934)+INDEX(EfficiencyFunctions!F$2:F$206,$B934),0)</f>
        <v>0</v>
      </c>
      <c r="L934">
        <f t="shared" si="29"/>
        <v>0</v>
      </c>
      <c r="M934">
        <f>IF(ISNUMBER(MainDisplay!I934),MainDisplay!I934*MainDisplay!$A$5/(683*SUMPRODUCT('Interpolated data'!G$3:G$1003,'Interpolated data'!L$3:L$1003,MainDisplay!I$3:I$1003)),0)</f>
        <v>0</v>
      </c>
    </row>
    <row r="935" spans="1:13" x14ac:dyDescent="0.25">
      <c r="A935" t="str">
        <f>IF(ISNUMBER(MainDisplay!G935),MainDisplay!G935,"")</f>
        <v/>
      </c>
      <c r="B935" t="e">
        <f>MATCH($A935,EfficiencyFunctions!$A$2:$A$206,1)</f>
        <v>#N/A</v>
      </c>
      <c r="C935" t="e">
        <f>INDEX(EfficiencyFunctions!$A$2:$A$206,B935)</f>
        <v>#N/A</v>
      </c>
      <c r="D935" t="e">
        <f>INDEX(EfficiencyFunctions!$B$2:$B$206,B935)</f>
        <v>#N/A</v>
      </c>
      <c r="E935" t="e">
        <f>IF(B935&lt;206,INDEX(EfficiencyFunctions!$A$2:$A$206,B935+1),1000000)</f>
        <v>#N/A</v>
      </c>
      <c r="F935" t="e">
        <f>IF(B935&lt;206,INDEX(EfficiencyFunctions!$B$2:$B$206,B935+1),INDEX(EfficiencyFunctions!$B$2:$B$206,B935))</f>
        <v>#N/A</v>
      </c>
      <c r="G935">
        <f t="shared" si="28"/>
        <v>0</v>
      </c>
      <c r="H935">
        <f>IF(ISNUMBER((IF($B935&lt;206,INDEX(EfficiencyFunctions!C$2:C$206,$B935+1),INDEX(EfficiencyFunctions!C$2:C$206,$B935))-INDEX(EfficiencyFunctions!C$2:C$206,$B935))/($E935-$C935)*($A935-$C935)+INDEX(EfficiencyFunctions!C$2:C$206,$B935)),(IF($B935&lt;206,INDEX(EfficiencyFunctions!C$2:C$206,$B935+1),INDEX(EfficiencyFunctions!C$2:C$206,$B935))-INDEX(EfficiencyFunctions!C$2:C$206,$B935))/($E935-$C935)*($A935-$C935)+INDEX(EfficiencyFunctions!C$2:C$206,$B935),0)</f>
        <v>0</v>
      </c>
      <c r="I935">
        <f>IF(ISNUMBER((IF($B935&lt;206,INDEX(EfficiencyFunctions!D$2:D$206,$B935+1),INDEX(EfficiencyFunctions!D$2:D$206,$B935))-INDEX(EfficiencyFunctions!D$2:D$206,$B935))/($E935-$C935)*($A935-$C935)+INDEX(EfficiencyFunctions!D$2:D$206,$B935)),(IF($B935&lt;206,INDEX(EfficiencyFunctions!D$2:D$206,$B935+1),INDEX(EfficiencyFunctions!D$2:D$206,$B935))-INDEX(EfficiencyFunctions!D$2:D$206,$B935))/($E935-$C935)*($A935-$C935)+INDEX(EfficiencyFunctions!D$2:D$206,$B935),0)</f>
        <v>0</v>
      </c>
      <c r="J935">
        <f>IF(ISNUMBER((IF($B935&lt;206,INDEX(EfficiencyFunctions!E$2:E$206,$B935+1),INDEX(EfficiencyFunctions!E$2:E$206,$B935))-INDEX(EfficiencyFunctions!E$2:E$206,$B935))/($E935-$C935)*($A935-$C935)+INDEX(EfficiencyFunctions!E$2:E$206,$B935)),(IF($B935&lt;206,INDEX(EfficiencyFunctions!E$2:E$206,$B935+1),INDEX(EfficiencyFunctions!E$2:E$206,$B935))-INDEX(EfficiencyFunctions!E$2:E$206,$B935))/($E935-$C935)*($A935-$C935)+INDEX(EfficiencyFunctions!E$2:E$206,$B935),0)</f>
        <v>0</v>
      </c>
      <c r="K935">
        <f>IF(ISNUMBER((IF($B935&lt;206,INDEX(EfficiencyFunctions!F$2:F$206,$B935+1),INDEX(EfficiencyFunctions!F$2:F$206,$B935))-INDEX(EfficiencyFunctions!F$2:F$206,$B935))/($E935-$C935)*($A935-$C935)+INDEX(EfficiencyFunctions!F$2:F$206,$B935)),(IF($B935&lt;206,INDEX(EfficiencyFunctions!F$2:F$206,$B935+1),INDEX(EfficiencyFunctions!F$2:F$206,$B935))-INDEX(EfficiencyFunctions!F$2:F$206,$B935))/($E935-$C935)*($A935-$C935)+INDEX(EfficiencyFunctions!F$2:F$206,$B935),0)</f>
        <v>0</v>
      </c>
      <c r="L935">
        <f t="shared" si="29"/>
        <v>0</v>
      </c>
      <c r="M935">
        <f>IF(ISNUMBER(MainDisplay!I935),MainDisplay!I935*MainDisplay!$A$5/(683*SUMPRODUCT('Interpolated data'!G$3:G$1003,'Interpolated data'!L$3:L$1003,MainDisplay!I$3:I$1003)),0)</f>
        <v>0</v>
      </c>
    </row>
    <row r="936" spans="1:13" x14ac:dyDescent="0.25">
      <c r="A936" t="str">
        <f>IF(ISNUMBER(MainDisplay!G936),MainDisplay!G936,"")</f>
        <v/>
      </c>
      <c r="B936" t="e">
        <f>MATCH($A936,EfficiencyFunctions!$A$2:$A$206,1)</f>
        <v>#N/A</v>
      </c>
      <c r="C936" t="e">
        <f>INDEX(EfficiencyFunctions!$A$2:$A$206,B936)</f>
        <v>#N/A</v>
      </c>
      <c r="D936" t="e">
        <f>INDEX(EfficiencyFunctions!$B$2:$B$206,B936)</f>
        <v>#N/A</v>
      </c>
      <c r="E936" t="e">
        <f>IF(B936&lt;206,INDEX(EfficiencyFunctions!$A$2:$A$206,B936+1),1000000)</f>
        <v>#N/A</v>
      </c>
      <c r="F936" t="e">
        <f>IF(B936&lt;206,INDEX(EfficiencyFunctions!$B$2:$B$206,B936+1),INDEX(EfficiencyFunctions!$B$2:$B$206,B936))</f>
        <v>#N/A</v>
      </c>
      <c r="G936">
        <f t="shared" si="28"/>
        <v>0</v>
      </c>
      <c r="H936">
        <f>IF(ISNUMBER((IF($B936&lt;206,INDEX(EfficiencyFunctions!C$2:C$206,$B936+1),INDEX(EfficiencyFunctions!C$2:C$206,$B936))-INDEX(EfficiencyFunctions!C$2:C$206,$B936))/($E936-$C936)*($A936-$C936)+INDEX(EfficiencyFunctions!C$2:C$206,$B936)),(IF($B936&lt;206,INDEX(EfficiencyFunctions!C$2:C$206,$B936+1),INDEX(EfficiencyFunctions!C$2:C$206,$B936))-INDEX(EfficiencyFunctions!C$2:C$206,$B936))/($E936-$C936)*($A936-$C936)+INDEX(EfficiencyFunctions!C$2:C$206,$B936),0)</f>
        <v>0</v>
      </c>
      <c r="I936">
        <f>IF(ISNUMBER((IF($B936&lt;206,INDEX(EfficiencyFunctions!D$2:D$206,$B936+1),INDEX(EfficiencyFunctions!D$2:D$206,$B936))-INDEX(EfficiencyFunctions!D$2:D$206,$B936))/($E936-$C936)*($A936-$C936)+INDEX(EfficiencyFunctions!D$2:D$206,$B936)),(IF($B936&lt;206,INDEX(EfficiencyFunctions!D$2:D$206,$B936+1),INDEX(EfficiencyFunctions!D$2:D$206,$B936))-INDEX(EfficiencyFunctions!D$2:D$206,$B936))/($E936-$C936)*($A936-$C936)+INDEX(EfficiencyFunctions!D$2:D$206,$B936),0)</f>
        <v>0</v>
      </c>
      <c r="J936">
        <f>IF(ISNUMBER((IF($B936&lt;206,INDEX(EfficiencyFunctions!E$2:E$206,$B936+1),INDEX(EfficiencyFunctions!E$2:E$206,$B936))-INDEX(EfficiencyFunctions!E$2:E$206,$B936))/($E936-$C936)*($A936-$C936)+INDEX(EfficiencyFunctions!E$2:E$206,$B936)),(IF($B936&lt;206,INDEX(EfficiencyFunctions!E$2:E$206,$B936+1),INDEX(EfficiencyFunctions!E$2:E$206,$B936))-INDEX(EfficiencyFunctions!E$2:E$206,$B936))/($E936-$C936)*($A936-$C936)+INDEX(EfficiencyFunctions!E$2:E$206,$B936),0)</f>
        <v>0</v>
      </c>
      <c r="K936">
        <f>IF(ISNUMBER((IF($B936&lt;206,INDEX(EfficiencyFunctions!F$2:F$206,$B936+1),INDEX(EfficiencyFunctions!F$2:F$206,$B936))-INDEX(EfficiencyFunctions!F$2:F$206,$B936))/($E936-$C936)*($A936-$C936)+INDEX(EfficiencyFunctions!F$2:F$206,$B936)),(IF($B936&lt;206,INDEX(EfficiencyFunctions!F$2:F$206,$B936+1),INDEX(EfficiencyFunctions!F$2:F$206,$B936))-INDEX(EfficiencyFunctions!F$2:F$206,$B936))/($E936-$C936)*($A936-$C936)+INDEX(EfficiencyFunctions!F$2:F$206,$B936),0)</f>
        <v>0</v>
      </c>
      <c r="L936">
        <f t="shared" si="29"/>
        <v>0</v>
      </c>
      <c r="M936">
        <f>IF(ISNUMBER(MainDisplay!I936),MainDisplay!I936*MainDisplay!$A$5/(683*SUMPRODUCT('Interpolated data'!G$3:G$1003,'Interpolated data'!L$3:L$1003,MainDisplay!I$3:I$1003)),0)</f>
        <v>0</v>
      </c>
    </row>
    <row r="937" spans="1:13" x14ac:dyDescent="0.25">
      <c r="A937" t="str">
        <f>IF(ISNUMBER(MainDisplay!G937),MainDisplay!G937,"")</f>
        <v/>
      </c>
      <c r="B937" t="e">
        <f>MATCH($A937,EfficiencyFunctions!$A$2:$A$206,1)</f>
        <v>#N/A</v>
      </c>
      <c r="C937" t="e">
        <f>INDEX(EfficiencyFunctions!$A$2:$A$206,B937)</f>
        <v>#N/A</v>
      </c>
      <c r="D937" t="e">
        <f>INDEX(EfficiencyFunctions!$B$2:$B$206,B937)</f>
        <v>#N/A</v>
      </c>
      <c r="E937" t="e">
        <f>IF(B937&lt;206,INDEX(EfficiencyFunctions!$A$2:$A$206,B937+1),1000000)</f>
        <v>#N/A</v>
      </c>
      <c r="F937" t="e">
        <f>IF(B937&lt;206,INDEX(EfficiencyFunctions!$B$2:$B$206,B937+1),INDEX(EfficiencyFunctions!$B$2:$B$206,B937))</f>
        <v>#N/A</v>
      </c>
      <c r="G937">
        <f t="shared" si="28"/>
        <v>0</v>
      </c>
      <c r="H937">
        <f>IF(ISNUMBER((IF($B937&lt;206,INDEX(EfficiencyFunctions!C$2:C$206,$B937+1),INDEX(EfficiencyFunctions!C$2:C$206,$B937))-INDEX(EfficiencyFunctions!C$2:C$206,$B937))/($E937-$C937)*($A937-$C937)+INDEX(EfficiencyFunctions!C$2:C$206,$B937)),(IF($B937&lt;206,INDEX(EfficiencyFunctions!C$2:C$206,$B937+1),INDEX(EfficiencyFunctions!C$2:C$206,$B937))-INDEX(EfficiencyFunctions!C$2:C$206,$B937))/($E937-$C937)*($A937-$C937)+INDEX(EfficiencyFunctions!C$2:C$206,$B937),0)</f>
        <v>0</v>
      </c>
      <c r="I937">
        <f>IF(ISNUMBER((IF($B937&lt;206,INDEX(EfficiencyFunctions!D$2:D$206,$B937+1),INDEX(EfficiencyFunctions!D$2:D$206,$B937))-INDEX(EfficiencyFunctions!D$2:D$206,$B937))/($E937-$C937)*($A937-$C937)+INDEX(EfficiencyFunctions!D$2:D$206,$B937)),(IF($B937&lt;206,INDEX(EfficiencyFunctions!D$2:D$206,$B937+1),INDEX(EfficiencyFunctions!D$2:D$206,$B937))-INDEX(EfficiencyFunctions!D$2:D$206,$B937))/($E937-$C937)*($A937-$C937)+INDEX(EfficiencyFunctions!D$2:D$206,$B937),0)</f>
        <v>0</v>
      </c>
      <c r="J937">
        <f>IF(ISNUMBER((IF($B937&lt;206,INDEX(EfficiencyFunctions!E$2:E$206,$B937+1),INDEX(EfficiencyFunctions!E$2:E$206,$B937))-INDEX(EfficiencyFunctions!E$2:E$206,$B937))/($E937-$C937)*($A937-$C937)+INDEX(EfficiencyFunctions!E$2:E$206,$B937)),(IF($B937&lt;206,INDEX(EfficiencyFunctions!E$2:E$206,$B937+1),INDEX(EfficiencyFunctions!E$2:E$206,$B937))-INDEX(EfficiencyFunctions!E$2:E$206,$B937))/($E937-$C937)*($A937-$C937)+INDEX(EfficiencyFunctions!E$2:E$206,$B937),0)</f>
        <v>0</v>
      </c>
      <c r="K937">
        <f>IF(ISNUMBER((IF($B937&lt;206,INDEX(EfficiencyFunctions!F$2:F$206,$B937+1),INDEX(EfficiencyFunctions!F$2:F$206,$B937))-INDEX(EfficiencyFunctions!F$2:F$206,$B937))/($E937-$C937)*($A937-$C937)+INDEX(EfficiencyFunctions!F$2:F$206,$B937)),(IF($B937&lt;206,INDEX(EfficiencyFunctions!F$2:F$206,$B937+1),INDEX(EfficiencyFunctions!F$2:F$206,$B937))-INDEX(EfficiencyFunctions!F$2:F$206,$B937))/($E937-$C937)*($A937-$C937)+INDEX(EfficiencyFunctions!F$2:F$206,$B937),0)</f>
        <v>0</v>
      </c>
      <c r="L937">
        <f t="shared" si="29"/>
        <v>0</v>
      </c>
      <c r="M937">
        <f>IF(ISNUMBER(MainDisplay!I937),MainDisplay!I937*MainDisplay!$A$5/(683*SUMPRODUCT('Interpolated data'!G$3:G$1003,'Interpolated data'!L$3:L$1003,MainDisplay!I$3:I$1003)),0)</f>
        <v>0</v>
      </c>
    </row>
    <row r="938" spans="1:13" x14ac:dyDescent="0.25">
      <c r="A938" t="str">
        <f>IF(ISNUMBER(MainDisplay!G938),MainDisplay!G938,"")</f>
        <v/>
      </c>
      <c r="B938" t="e">
        <f>MATCH($A938,EfficiencyFunctions!$A$2:$A$206,1)</f>
        <v>#N/A</v>
      </c>
      <c r="C938" t="e">
        <f>INDEX(EfficiencyFunctions!$A$2:$A$206,B938)</f>
        <v>#N/A</v>
      </c>
      <c r="D938" t="e">
        <f>INDEX(EfficiencyFunctions!$B$2:$B$206,B938)</f>
        <v>#N/A</v>
      </c>
      <c r="E938" t="e">
        <f>IF(B938&lt;206,INDEX(EfficiencyFunctions!$A$2:$A$206,B938+1),1000000)</f>
        <v>#N/A</v>
      </c>
      <c r="F938" t="e">
        <f>IF(B938&lt;206,INDEX(EfficiencyFunctions!$B$2:$B$206,B938+1),INDEX(EfficiencyFunctions!$B$2:$B$206,B938))</f>
        <v>#N/A</v>
      </c>
      <c r="G938">
        <f t="shared" si="28"/>
        <v>0</v>
      </c>
      <c r="H938">
        <f>IF(ISNUMBER((IF($B938&lt;206,INDEX(EfficiencyFunctions!C$2:C$206,$B938+1),INDEX(EfficiencyFunctions!C$2:C$206,$B938))-INDEX(EfficiencyFunctions!C$2:C$206,$B938))/($E938-$C938)*($A938-$C938)+INDEX(EfficiencyFunctions!C$2:C$206,$B938)),(IF($B938&lt;206,INDEX(EfficiencyFunctions!C$2:C$206,$B938+1),INDEX(EfficiencyFunctions!C$2:C$206,$B938))-INDEX(EfficiencyFunctions!C$2:C$206,$B938))/($E938-$C938)*($A938-$C938)+INDEX(EfficiencyFunctions!C$2:C$206,$B938),0)</f>
        <v>0</v>
      </c>
      <c r="I938">
        <f>IF(ISNUMBER((IF($B938&lt;206,INDEX(EfficiencyFunctions!D$2:D$206,$B938+1),INDEX(EfficiencyFunctions!D$2:D$206,$B938))-INDEX(EfficiencyFunctions!D$2:D$206,$B938))/($E938-$C938)*($A938-$C938)+INDEX(EfficiencyFunctions!D$2:D$206,$B938)),(IF($B938&lt;206,INDEX(EfficiencyFunctions!D$2:D$206,$B938+1),INDEX(EfficiencyFunctions!D$2:D$206,$B938))-INDEX(EfficiencyFunctions!D$2:D$206,$B938))/($E938-$C938)*($A938-$C938)+INDEX(EfficiencyFunctions!D$2:D$206,$B938),0)</f>
        <v>0</v>
      </c>
      <c r="J938">
        <f>IF(ISNUMBER((IF($B938&lt;206,INDEX(EfficiencyFunctions!E$2:E$206,$B938+1),INDEX(EfficiencyFunctions!E$2:E$206,$B938))-INDEX(EfficiencyFunctions!E$2:E$206,$B938))/($E938-$C938)*($A938-$C938)+INDEX(EfficiencyFunctions!E$2:E$206,$B938)),(IF($B938&lt;206,INDEX(EfficiencyFunctions!E$2:E$206,$B938+1),INDEX(EfficiencyFunctions!E$2:E$206,$B938))-INDEX(EfficiencyFunctions!E$2:E$206,$B938))/($E938-$C938)*($A938-$C938)+INDEX(EfficiencyFunctions!E$2:E$206,$B938),0)</f>
        <v>0</v>
      </c>
      <c r="K938">
        <f>IF(ISNUMBER((IF($B938&lt;206,INDEX(EfficiencyFunctions!F$2:F$206,$B938+1),INDEX(EfficiencyFunctions!F$2:F$206,$B938))-INDEX(EfficiencyFunctions!F$2:F$206,$B938))/($E938-$C938)*($A938-$C938)+INDEX(EfficiencyFunctions!F$2:F$206,$B938)),(IF($B938&lt;206,INDEX(EfficiencyFunctions!F$2:F$206,$B938+1),INDEX(EfficiencyFunctions!F$2:F$206,$B938))-INDEX(EfficiencyFunctions!F$2:F$206,$B938))/($E938-$C938)*($A938-$C938)+INDEX(EfficiencyFunctions!F$2:F$206,$B938),0)</f>
        <v>0</v>
      </c>
      <c r="L938">
        <f t="shared" si="29"/>
        <v>0</v>
      </c>
      <c r="M938">
        <f>IF(ISNUMBER(MainDisplay!I938),MainDisplay!I938*MainDisplay!$A$5/(683*SUMPRODUCT('Interpolated data'!G$3:G$1003,'Interpolated data'!L$3:L$1003,MainDisplay!I$3:I$1003)),0)</f>
        <v>0</v>
      </c>
    </row>
    <row r="939" spans="1:13" x14ac:dyDescent="0.25">
      <c r="A939" t="str">
        <f>IF(ISNUMBER(MainDisplay!G939),MainDisplay!G939,"")</f>
        <v/>
      </c>
      <c r="B939" t="e">
        <f>MATCH($A939,EfficiencyFunctions!$A$2:$A$206,1)</f>
        <v>#N/A</v>
      </c>
      <c r="C939" t="e">
        <f>INDEX(EfficiencyFunctions!$A$2:$A$206,B939)</f>
        <v>#N/A</v>
      </c>
      <c r="D939" t="e">
        <f>INDEX(EfficiencyFunctions!$B$2:$B$206,B939)</f>
        <v>#N/A</v>
      </c>
      <c r="E939" t="e">
        <f>IF(B939&lt;206,INDEX(EfficiencyFunctions!$A$2:$A$206,B939+1),1000000)</f>
        <v>#N/A</v>
      </c>
      <c r="F939" t="e">
        <f>IF(B939&lt;206,INDEX(EfficiencyFunctions!$B$2:$B$206,B939+1),INDEX(EfficiencyFunctions!$B$2:$B$206,B939))</f>
        <v>#N/A</v>
      </c>
      <c r="G939">
        <f t="shared" si="28"/>
        <v>0</v>
      </c>
      <c r="H939">
        <f>IF(ISNUMBER((IF($B939&lt;206,INDEX(EfficiencyFunctions!C$2:C$206,$B939+1),INDEX(EfficiencyFunctions!C$2:C$206,$B939))-INDEX(EfficiencyFunctions!C$2:C$206,$B939))/($E939-$C939)*($A939-$C939)+INDEX(EfficiencyFunctions!C$2:C$206,$B939)),(IF($B939&lt;206,INDEX(EfficiencyFunctions!C$2:C$206,$B939+1),INDEX(EfficiencyFunctions!C$2:C$206,$B939))-INDEX(EfficiencyFunctions!C$2:C$206,$B939))/($E939-$C939)*($A939-$C939)+INDEX(EfficiencyFunctions!C$2:C$206,$B939),0)</f>
        <v>0</v>
      </c>
      <c r="I939">
        <f>IF(ISNUMBER((IF($B939&lt;206,INDEX(EfficiencyFunctions!D$2:D$206,$B939+1),INDEX(EfficiencyFunctions!D$2:D$206,$B939))-INDEX(EfficiencyFunctions!D$2:D$206,$B939))/($E939-$C939)*($A939-$C939)+INDEX(EfficiencyFunctions!D$2:D$206,$B939)),(IF($B939&lt;206,INDEX(EfficiencyFunctions!D$2:D$206,$B939+1),INDEX(EfficiencyFunctions!D$2:D$206,$B939))-INDEX(EfficiencyFunctions!D$2:D$206,$B939))/($E939-$C939)*($A939-$C939)+INDEX(EfficiencyFunctions!D$2:D$206,$B939),0)</f>
        <v>0</v>
      </c>
      <c r="J939">
        <f>IF(ISNUMBER((IF($B939&lt;206,INDEX(EfficiencyFunctions!E$2:E$206,$B939+1),INDEX(EfficiencyFunctions!E$2:E$206,$B939))-INDEX(EfficiencyFunctions!E$2:E$206,$B939))/($E939-$C939)*($A939-$C939)+INDEX(EfficiencyFunctions!E$2:E$206,$B939)),(IF($B939&lt;206,INDEX(EfficiencyFunctions!E$2:E$206,$B939+1),INDEX(EfficiencyFunctions!E$2:E$206,$B939))-INDEX(EfficiencyFunctions!E$2:E$206,$B939))/($E939-$C939)*($A939-$C939)+INDEX(EfficiencyFunctions!E$2:E$206,$B939),0)</f>
        <v>0</v>
      </c>
      <c r="K939">
        <f>IF(ISNUMBER((IF($B939&lt;206,INDEX(EfficiencyFunctions!F$2:F$206,$B939+1),INDEX(EfficiencyFunctions!F$2:F$206,$B939))-INDEX(EfficiencyFunctions!F$2:F$206,$B939))/($E939-$C939)*($A939-$C939)+INDEX(EfficiencyFunctions!F$2:F$206,$B939)),(IF($B939&lt;206,INDEX(EfficiencyFunctions!F$2:F$206,$B939+1),INDEX(EfficiencyFunctions!F$2:F$206,$B939))-INDEX(EfficiencyFunctions!F$2:F$206,$B939))/($E939-$C939)*($A939-$C939)+INDEX(EfficiencyFunctions!F$2:F$206,$B939),0)</f>
        <v>0</v>
      </c>
      <c r="L939">
        <f t="shared" si="29"/>
        <v>0</v>
      </c>
      <c r="M939">
        <f>IF(ISNUMBER(MainDisplay!I939),MainDisplay!I939*MainDisplay!$A$5/(683*SUMPRODUCT('Interpolated data'!G$3:G$1003,'Interpolated data'!L$3:L$1003,MainDisplay!I$3:I$1003)),0)</f>
        <v>0</v>
      </c>
    </row>
    <row r="940" spans="1:13" x14ac:dyDescent="0.25">
      <c r="A940" t="str">
        <f>IF(ISNUMBER(MainDisplay!G940),MainDisplay!G940,"")</f>
        <v/>
      </c>
      <c r="B940" t="e">
        <f>MATCH($A940,EfficiencyFunctions!$A$2:$A$206,1)</f>
        <v>#N/A</v>
      </c>
      <c r="C940" t="e">
        <f>INDEX(EfficiencyFunctions!$A$2:$A$206,B940)</f>
        <v>#N/A</v>
      </c>
      <c r="D940" t="e">
        <f>INDEX(EfficiencyFunctions!$B$2:$B$206,B940)</f>
        <v>#N/A</v>
      </c>
      <c r="E940" t="e">
        <f>IF(B940&lt;206,INDEX(EfficiencyFunctions!$A$2:$A$206,B940+1),1000000)</f>
        <v>#N/A</v>
      </c>
      <c r="F940" t="e">
        <f>IF(B940&lt;206,INDEX(EfficiencyFunctions!$B$2:$B$206,B940+1),INDEX(EfficiencyFunctions!$B$2:$B$206,B940))</f>
        <v>#N/A</v>
      </c>
      <c r="G940">
        <f t="shared" si="28"/>
        <v>0</v>
      </c>
      <c r="H940">
        <f>IF(ISNUMBER((IF($B940&lt;206,INDEX(EfficiencyFunctions!C$2:C$206,$B940+1),INDEX(EfficiencyFunctions!C$2:C$206,$B940))-INDEX(EfficiencyFunctions!C$2:C$206,$B940))/($E940-$C940)*($A940-$C940)+INDEX(EfficiencyFunctions!C$2:C$206,$B940)),(IF($B940&lt;206,INDEX(EfficiencyFunctions!C$2:C$206,$B940+1),INDEX(EfficiencyFunctions!C$2:C$206,$B940))-INDEX(EfficiencyFunctions!C$2:C$206,$B940))/($E940-$C940)*($A940-$C940)+INDEX(EfficiencyFunctions!C$2:C$206,$B940),0)</f>
        <v>0</v>
      </c>
      <c r="I940">
        <f>IF(ISNUMBER((IF($B940&lt;206,INDEX(EfficiencyFunctions!D$2:D$206,$B940+1),INDEX(EfficiencyFunctions!D$2:D$206,$B940))-INDEX(EfficiencyFunctions!D$2:D$206,$B940))/($E940-$C940)*($A940-$C940)+INDEX(EfficiencyFunctions!D$2:D$206,$B940)),(IF($B940&lt;206,INDEX(EfficiencyFunctions!D$2:D$206,$B940+1),INDEX(EfficiencyFunctions!D$2:D$206,$B940))-INDEX(EfficiencyFunctions!D$2:D$206,$B940))/($E940-$C940)*($A940-$C940)+INDEX(EfficiencyFunctions!D$2:D$206,$B940),0)</f>
        <v>0</v>
      </c>
      <c r="J940">
        <f>IF(ISNUMBER((IF($B940&lt;206,INDEX(EfficiencyFunctions!E$2:E$206,$B940+1),INDEX(EfficiencyFunctions!E$2:E$206,$B940))-INDEX(EfficiencyFunctions!E$2:E$206,$B940))/($E940-$C940)*($A940-$C940)+INDEX(EfficiencyFunctions!E$2:E$206,$B940)),(IF($B940&lt;206,INDEX(EfficiencyFunctions!E$2:E$206,$B940+1),INDEX(EfficiencyFunctions!E$2:E$206,$B940))-INDEX(EfficiencyFunctions!E$2:E$206,$B940))/($E940-$C940)*($A940-$C940)+INDEX(EfficiencyFunctions!E$2:E$206,$B940),0)</f>
        <v>0</v>
      </c>
      <c r="K940">
        <f>IF(ISNUMBER((IF($B940&lt;206,INDEX(EfficiencyFunctions!F$2:F$206,$B940+1),INDEX(EfficiencyFunctions!F$2:F$206,$B940))-INDEX(EfficiencyFunctions!F$2:F$206,$B940))/($E940-$C940)*($A940-$C940)+INDEX(EfficiencyFunctions!F$2:F$206,$B940)),(IF($B940&lt;206,INDEX(EfficiencyFunctions!F$2:F$206,$B940+1),INDEX(EfficiencyFunctions!F$2:F$206,$B940))-INDEX(EfficiencyFunctions!F$2:F$206,$B940))/($E940-$C940)*($A940-$C940)+INDEX(EfficiencyFunctions!F$2:F$206,$B940),0)</f>
        <v>0</v>
      </c>
      <c r="L940">
        <f t="shared" si="29"/>
        <v>0</v>
      </c>
      <c r="M940">
        <f>IF(ISNUMBER(MainDisplay!I940),MainDisplay!I940*MainDisplay!$A$5/(683*SUMPRODUCT('Interpolated data'!G$3:G$1003,'Interpolated data'!L$3:L$1003,MainDisplay!I$3:I$1003)),0)</f>
        <v>0</v>
      </c>
    </row>
    <row r="941" spans="1:13" x14ac:dyDescent="0.25">
      <c r="A941" t="str">
        <f>IF(ISNUMBER(MainDisplay!G941),MainDisplay!G941,"")</f>
        <v/>
      </c>
      <c r="B941" t="e">
        <f>MATCH($A941,EfficiencyFunctions!$A$2:$A$206,1)</f>
        <v>#N/A</v>
      </c>
      <c r="C941" t="e">
        <f>INDEX(EfficiencyFunctions!$A$2:$A$206,B941)</f>
        <v>#N/A</v>
      </c>
      <c r="D941" t="e">
        <f>INDEX(EfficiencyFunctions!$B$2:$B$206,B941)</f>
        <v>#N/A</v>
      </c>
      <c r="E941" t="e">
        <f>IF(B941&lt;206,INDEX(EfficiencyFunctions!$A$2:$A$206,B941+1),1000000)</f>
        <v>#N/A</v>
      </c>
      <c r="F941" t="e">
        <f>IF(B941&lt;206,INDEX(EfficiencyFunctions!$B$2:$B$206,B941+1),INDEX(EfficiencyFunctions!$B$2:$B$206,B941))</f>
        <v>#N/A</v>
      </c>
      <c r="G941">
        <f t="shared" si="28"/>
        <v>0</v>
      </c>
      <c r="H941">
        <f>IF(ISNUMBER((IF($B941&lt;206,INDEX(EfficiencyFunctions!C$2:C$206,$B941+1),INDEX(EfficiencyFunctions!C$2:C$206,$B941))-INDEX(EfficiencyFunctions!C$2:C$206,$B941))/($E941-$C941)*($A941-$C941)+INDEX(EfficiencyFunctions!C$2:C$206,$B941)),(IF($B941&lt;206,INDEX(EfficiencyFunctions!C$2:C$206,$B941+1),INDEX(EfficiencyFunctions!C$2:C$206,$B941))-INDEX(EfficiencyFunctions!C$2:C$206,$B941))/($E941-$C941)*($A941-$C941)+INDEX(EfficiencyFunctions!C$2:C$206,$B941),0)</f>
        <v>0</v>
      </c>
      <c r="I941">
        <f>IF(ISNUMBER((IF($B941&lt;206,INDEX(EfficiencyFunctions!D$2:D$206,$B941+1),INDEX(EfficiencyFunctions!D$2:D$206,$B941))-INDEX(EfficiencyFunctions!D$2:D$206,$B941))/($E941-$C941)*($A941-$C941)+INDEX(EfficiencyFunctions!D$2:D$206,$B941)),(IF($B941&lt;206,INDEX(EfficiencyFunctions!D$2:D$206,$B941+1),INDEX(EfficiencyFunctions!D$2:D$206,$B941))-INDEX(EfficiencyFunctions!D$2:D$206,$B941))/($E941-$C941)*($A941-$C941)+INDEX(EfficiencyFunctions!D$2:D$206,$B941),0)</f>
        <v>0</v>
      </c>
      <c r="J941">
        <f>IF(ISNUMBER((IF($B941&lt;206,INDEX(EfficiencyFunctions!E$2:E$206,$B941+1),INDEX(EfficiencyFunctions!E$2:E$206,$B941))-INDEX(EfficiencyFunctions!E$2:E$206,$B941))/($E941-$C941)*($A941-$C941)+INDEX(EfficiencyFunctions!E$2:E$206,$B941)),(IF($B941&lt;206,INDEX(EfficiencyFunctions!E$2:E$206,$B941+1),INDEX(EfficiencyFunctions!E$2:E$206,$B941))-INDEX(EfficiencyFunctions!E$2:E$206,$B941))/($E941-$C941)*($A941-$C941)+INDEX(EfficiencyFunctions!E$2:E$206,$B941),0)</f>
        <v>0</v>
      </c>
      <c r="K941">
        <f>IF(ISNUMBER((IF($B941&lt;206,INDEX(EfficiencyFunctions!F$2:F$206,$B941+1),INDEX(EfficiencyFunctions!F$2:F$206,$B941))-INDEX(EfficiencyFunctions!F$2:F$206,$B941))/($E941-$C941)*($A941-$C941)+INDEX(EfficiencyFunctions!F$2:F$206,$B941)),(IF($B941&lt;206,INDEX(EfficiencyFunctions!F$2:F$206,$B941+1),INDEX(EfficiencyFunctions!F$2:F$206,$B941))-INDEX(EfficiencyFunctions!F$2:F$206,$B941))/($E941-$C941)*($A941-$C941)+INDEX(EfficiencyFunctions!F$2:F$206,$B941),0)</f>
        <v>0</v>
      </c>
      <c r="L941">
        <f t="shared" si="29"/>
        <v>0</v>
      </c>
      <c r="M941">
        <f>IF(ISNUMBER(MainDisplay!I941),MainDisplay!I941*MainDisplay!$A$5/(683*SUMPRODUCT('Interpolated data'!G$3:G$1003,'Interpolated data'!L$3:L$1003,MainDisplay!I$3:I$1003)),0)</f>
        <v>0</v>
      </c>
    </row>
    <row r="942" spans="1:13" x14ac:dyDescent="0.25">
      <c r="A942" t="str">
        <f>IF(ISNUMBER(MainDisplay!G942),MainDisplay!G942,"")</f>
        <v/>
      </c>
      <c r="B942" t="e">
        <f>MATCH($A942,EfficiencyFunctions!$A$2:$A$206,1)</f>
        <v>#N/A</v>
      </c>
      <c r="C942" t="e">
        <f>INDEX(EfficiencyFunctions!$A$2:$A$206,B942)</f>
        <v>#N/A</v>
      </c>
      <c r="D942" t="e">
        <f>INDEX(EfficiencyFunctions!$B$2:$B$206,B942)</f>
        <v>#N/A</v>
      </c>
      <c r="E942" t="e">
        <f>IF(B942&lt;206,INDEX(EfficiencyFunctions!$A$2:$A$206,B942+1),1000000)</f>
        <v>#N/A</v>
      </c>
      <c r="F942" t="e">
        <f>IF(B942&lt;206,INDEX(EfficiencyFunctions!$B$2:$B$206,B942+1),INDEX(EfficiencyFunctions!$B$2:$B$206,B942))</f>
        <v>#N/A</v>
      </c>
      <c r="G942">
        <f t="shared" si="28"/>
        <v>0</v>
      </c>
      <c r="H942">
        <f>IF(ISNUMBER((IF($B942&lt;206,INDEX(EfficiencyFunctions!C$2:C$206,$B942+1),INDEX(EfficiencyFunctions!C$2:C$206,$B942))-INDEX(EfficiencyFunctions!C$2:C$206,$B942))/($E942-$C942)*($A942-$C942)+INDEX(EfficiencyFunctions!C$2:C$206,$B942)),(IF($B942&lt;206,INDEX(EfficiencyFunctions!C$2:C$206,$B942+1),INDEX(EfficiencyFunctions!C$2:C$206,$B942))-INDEX(EfficiencyFunctions!C$2:C$206,$B942))/($E942-$C942)*($A942-$C942)+INDEX(EfficiencyFunctions!C$2:C$206,$B942),0)</f>
        <v>0</v>
      </c>
      <c r="I942">
        <f>IF(ISNUMBER((IF($B942&lt;206,INDEX(EfficiencyFunctions!D$2:D$206,$B942+1),INDEX(EfficiencyFunctions!D$2:D$206,$B942))-INDEX(EfficiencyFunctions!D$2:D$206,$B942))/($E942-$C942)*($A942-$C942)+INDEX(EfficiencyFunctions!D$2:D$206,$B942)),(IF($B942&lt;206,INDEX(EfficiencyFunctions!D$2:D$206,$B942+1),INDEX(EfficiencyFunctions!D$2:D$206,$B942))-INDEX(EfficiencyFunctions!D$2:D$206,$B942))/($E942-$C942)*($A942-$C942)+INDEX(EfficiencyFunctions!D$2:D$206,$B942),0)</f>
        <v>0</v>
      </c>
      <c r="J942">
        <f>IF(ISNUMBER((IF($B942&lt;206,INDEX(EfficiencyFunctions!E$2:E$206,$B942+1),INDEX(EfficiencyFunctions!E$2:E$206,$B942))-INDEX(EfficiencyFunctions!E$2:E$206,$B942))/($E942-$C942)*($A942-$C942)+INDEX(EfficiencyFunctions!E$2:E$206,$B942)),(IF($B942&lt;206,INDEX(EfficiencyFunctions!E$2:E$206,$B942+1),INDEX(EfficiencyFunctions!E$2:E$206,$B942))-INDEX(EfficiencyFunctions!E$2:E$206,$B942))/($E942-$C942)*($A942-$C942)+INDEX(EfficiencyFunctions!E$2:E$206,$B942),0)</f>
        <v>0</v>
      </c>
      <c r="K942">
        <f>IF(ISNUMBER((IF($B942&lt;206,INDEX(EfficiencyFunctions!F$2:F$206,$B942+1),INDEX(EfficiencyFunctions!F$2:F$206,$B942))-INDEX(EfficiencyFunctions!F$2:F$206,$B942))/($E942-$C942)*($A942-$C942)+INDEX(EfficiencyFunctions!F$2:F$206,$B942)),(IF($B942&lt;206,INDEX(EfficiencyFunctions!F$2:F$206,$B942+1),INDEX(EfficiencyFunctions!F$2:F$206,$B942))-INDEX(EfficiencyFunctions!F$2:F$206,$B942))/($E942-$C942)*($A942-$C942)+INDEX(EfficiencyFunctions!F$2:F$206,$B942),0)</f>
        <v>0</v>
      </c>
      <c r="L942">
        <f t="shared" si="29"/>
        <v>0</v>
      </c>
      <c r="M942">
        <f>IF(ISNUMBER(MainDisplay!I942),MainDisplay!I942*MainDisplay!$A$5/(683*SUMPRODUCT('Interpolated data'!G$3:G$1003,'Interpolated data'!L$3:L$1003,MainDisplay!I$3:I$1003)),0)</f>
        <v>0</v>
      </c>
    </row>
    <row r="943" spans="1:13" x14ac:dyDescent="0.25">
      <c r="A943" t="str">
        <f>IF(ISNUMBER(MainDisplay!G943),MainDisplay!G943,"")</f>
        <v/>
      </c>
      <c r="B943" t="e">
        <f>MATCH($A943,EfficiencyFunctions!$A$2:$A$206,1)</f>
        <v>#N/A</v>
      </c>
      <c r="C943" t="e">
        <f>INDEX(EfficiencyFunctions!$A$2:$A$206,B943)</f>
        <v>#N/A</v>
      </c>
      <c r="D943" t="e">
        <f>INDEX(EfficiencyFunctions!$B$2:$B$206,B943)</f>
        <v>#N/A</v>
      </c>
      <c r="E943" t="e">
        <f>IF(B943&lt;206,INDEX(EfficiencyFunctions!$A$2:$A$206,B943+1),1000000)</f>
        <v>#N/A</v>
      </c>
      <c r="F943" t="e">
        <f>IF(B943&lt;206,INDEX(EfficiencyFunctions!$B$2:$B$206,B943+1),INDEX(EfficiencyFunctions!$B$2:$B$206,B943))</f>
        <v>#N/A</v>
      </c>
      <c r="G943">
        <f t="shared" si="28"/>
        <v>0</v>
      </c>
      <c r="H943">
        <f>IF(ISNUMBER((IF($B943&lt;206,INDEX(EfficiencyFunctions!C$2:C$206,$B943+1),INDEX(EfficiencyFunctions!C$2:C$206,$B943))-INDEX(EfficiencyFunctions!C$2:C$206,$B943))/($E943-$C943)*($A943-$C943)+INDEX(EfficiencyFunctions!C$2:C$206,$B943)),(IF($B943&lt;206,INDEX(EfficiencyFunctions!C$2:C$206,$B943+1),INDEX(EfficiencyFunctions!C$2:C$206,$B943))-INDEX(EfficiencyFunctions!C$2:C$206,$B943))/($E943-$C943)*($A943-$C943)+INDEX(EfficiencyFunctions!C$2:C$206,$B943),0)</f>
        <v>0</v>
      </c>
      <c r="I943">
        <f>IF(ISNUMBER((IF($B943&lt;206,INDEX(EfficiencyFunctions!D$2:D$206,$B943+1),INDEX(EfficiencyFunctions!D$2:D$206,$B943))-INDEX(EfficiencyFunctions!D$2:D$206,$B943))/($E943-$C943)*($A943-$C943)+INDEX(EfficiencyFunctions!D$2:D$206,$B943)),(IF($B943&lt;206,INDEX(EfficiencyFunctions!D$2:D$206,$B943+1),INDEX(EfficiencyFunctions!D$2:D$206,$B943))-INDEX(EfficiencyFunctions!D$2:D$206,$B943))/($E943-$C943)*($A943-$C943)+INDEX(EfficiencyFunctions!D$2:D$206,$B943),0)</f>
        <v>0</v>
      </c>
      <c r="J943">
        <f>IF(ISNUMBER((IF($B943&lt;206,INDEX(EfficiencyFunctions!E$2:E$206,$B943+1),INDEX(EfficiencyFunctions!E$2:E$206,$B943))-INDEX(EfficiencyFunctions!E$2:E$206,$B943))/($E943-$C943)*($A943-$C943)+INDEX(EfficiencyFunctions!E$2:E$206,$B943)),(IF($B943&lt;206,INDEX(EfficiencyFunctions!E$2:E$206,$B943+1),INDEX(EfficiencyFunctions!E$2:E$206,$B943))-INDEX(EfficiencyFunctions!E$2:E$206,$B943))/($E943-$C943)*($A943-$C943)+INDEX(EfficiencyFunctions!E$2:E$206,$B943),0)</f>
        <v>0</v>
      </c>
      <c r="K943">
        <f>IF(ISNUMBER((IF($B943&lt;206,INDEX(EfficiencyFunctions!F$2:F$206,$B943+1),INDEX(EfficiencyFunctions!F$2:F$206,$B943))-INDEX(EfficiencyFunctions!F$2:F$206,$B943))/($E943-$C943)*($A943-$C943)+INDEX(EfficiencyFunctions!F$2:F$206,$B943)),(IF($B943&lt;206,INDEX(EfficiencyFunctions!F$2:F$206,$B943+1),INDEX(EfficiencyFunctions!F$2:F$206,$B943))-INDEX(EfficiencyFunctions!F$2:F$206,$B943))/($E943-$C943)*($A943-$C943)+INDEX(EfficiencyFunctions!F$2:F$206,$B943),0)</f>
        <v>0</v>
      </c>
      <c r="L943">
        <f t="shared" si="29"/>
        <v>0</v>
      </c>
      <c r="M943">
        <f>IF(ISNUMBER(MainDisplay!I943),MainDisplay!I943*MainDisplay!$A$5/(683*SUMPRODUCT('Interpolated data'!G$3:G$1003,'Interpolated data'!L$3:L$1003,MainDisplay!I$3:I$1003)),0)</f>
        <v>0</v>
      </c>
    </row>
    <row r="944" spans="1:13" x14ac:dyDescent="0.25">
      <c r="A944" t="str">
        <f>IF(ISNUMBER(MainDisplay!G944),MainDisplay!G944,"")</f>
        <v/>
      </c>
      <c r="B944" t="e">
        <f>MATCH($A944,EfficiencyFunctions!$A$2:$A$206,1)</f>
        <v>#N/A</v>
      </c>
      <c r="C944" t="e">
        <f>INDEX(EfficiencyFunctions!$A$2:$A$206,B944)</f>
        <v>#N/A</v>
      </c>
      <c r="D944" t="e">
        <f>INDEX(EfficiencyFunctions!$B$2:$B$206,B944)</f>
        <v>#N/A</v>
      </c>
      <c r="E944" t="e">
        <f>IF(B944&lt;206,INDEX(EfficiencyFunctions!$A$2:$A$206,B944+1),1000000)</f>
        <v>#N/A</v>
      </c>
      <c r="F944" t="e">
        <f>IF(B944&lt;206,INDEX(EfficiencyFunctions!$B$2:$B$206,B944+1),INDEX(EfficiencyFunctions!$B$2:$B$206,B944))</f>
        <v>#N/A</v>
      </c>
      <c r="G944">
        <f t="shared" si="28"/>
        <v>0</v>
      </c>
      <c r="H944">
        <f>IF(ISNUMBER((IF($B944&lt;206,INDEX(EfficiencyFunctions!C$2:C$206,$B944+1),INDEX(EfficiencyFunctions!C$2:C$206,$B944))-INDEX(EfficiencyFunctions!C$2:C$206,$B944))/($E944-$C944)*($A944-$C944)+INDEX(EfficiencyFunctions!C$2:C$206,$B944)),(IF($B944&lt;206,INDEX(EfficiencyFunctions!C$2:C$206,$B944+1),INDEX(EfficiencyFunctions!C$2:C$206,$B944))-INDEX(EfficiencyFunctions!C$2:C$206,$B944))/($E944-$C944)*($A944-$C944)+INDEX(EfficiencyFunctions!C$2:C$206,$B944),0)</f>
        <v>0</v>
      </c>
      <c r="I944">
        <f>IF(ISNUMBER((IF($B944&lt;206,INDEX(EfficiencyFunctions!D$2:D$206,$B944+1),INDEX(EfficiencyFunctions!D$2:D$206,$B944))-INDEX(EfficiencyFunctions!D$2:D$206,$B944))/($E944-$C944)*($A944-$C944)+INDEX(EfficiencyFunctions!D$2:D$206,$B944)),(IF($B944&lt;206,INDEX(EfficiencyFunctions!D$2:D$206,$B944+1),INDEX(EfficiencyFunctions!D$2:D$206,$B944))-INDEX(EfficiencyFunctions!D$2:D$206,$B944))/($E944-$C944)*($A944-$C944)+INDEX(EfficiencyFunctions!D$2:D$206,$B944),0)</f>
        <v>0</v>
      </c>
      <c r="J944">
        <f>IF(ISNUMBER((IF($B944&lt;206,INDEX(EfficiencyFunctions!E$2:E$206,$B944+1),INDEX(EfficiencyFunctions!E$2:E$206,$B944))-INDEX(EfficiencyFunctions!E$2:E$206,$B944))/($E944-$C944)*($A944-$C944)+INDEX(EfficiencyFunctions!E$2:E$206,$B944)),(IF($B944&lt;206,INDEX(EfficiencyFunctions!E$2:E$206,$B944+1),INDEX(EfficiencyFunctions!E$2:E$206,$B944))-INDEX(EfficiencyFunctions!E$2:E$206,$B944))/($E944-$C944)*($A944-$C944)+INDEX(EfficiencyFunctions!E$2:E$206,$B944),0)</f>
        <v>0</v>
      </c>
      <c r="K944">
        <f>IF(ISNUMBER((IF($B944&lt;206,INDEX(EfficiencyFunctions!F$2:F$206,$B944+1),INDEX(EfficiencyFunctions!F$2:F$206,$B944))-INDEX(EfficiencyFunctions!F$2:F$206,$B944))/($E944-$C944)*($A944-$C944)+INDEX(EfficiencyFunctions!F$2:F$206,$B944)),(IF($B944&lt;206,INDEX(EfficiencyFunctions!F$2:F$206,$B944+1),INDEX(EfficiencyFunctions!F$2:F$206,$B944))-INDEX(EfficiencyFunctions!F$2:F$206,$B944))/($E944-$C944)*($A944-$C944)+INDEX(EfficiencyFunctions!F$2:F$206,$B944),0)</f>
        <v>0</v>
      </c>
      <c r="L944">
        <f t="shared" si="29"/>
        <v>0</v>
      </c>
      <c r="M944">
        <f>IF(ISNUMBER(MainDisplay!I944),MainDisplay!I944*MainDisplay!$A$5/(683*SUMPRODUCT('Interpolated data'!G$3:G$1003,'Interpolated data'!L$3:L$1003,MainDisplay!I$3:I$1003)),0)</f>
        <v>0</v>
      </c>
    </row>
    <row r="945" spans="1:13" x14ac:dyDescent="0.25">
      <c r="A945" t="str">
        <f>IF(ISNUMBER(MainDisplay!G945),MainDisplay!G945,"")</f>
        <v/>
      </c>
      <c r="B945" t="e">
        <f>MATCH($A945,EfficiencyFunctions!$A$2:$A$206,1)</f>
        <v>#N/A</v>
      </c>
      <c r="C945" t="e">
        <f>INDEX(EfficiencyFunctions!$A$2:$A$206,B945)</f>
        <v>#N/A</v>
      </c>
      <c r="D945" t="e">
        <f>INDEX(EfficiencyFunctions!$B$2:$B$206,B945)</f>
        <v>#N/A</v>
      </c>
      <c r="E945" t="e">
        <f>IF(B945&lt;206,INDEX(EfficiencyFunctions!$A$2:$A$206,B945+1),1000000)</f>
        <v>#N/A</v>
      </c>
      <c r="F945" t="e">
        <f>IF(B945&lt;206,INDEX(EfficiencyFunctions!$B$2:$B$206,B945+1),INDEX(EfficiencyFunctions!$B$2:$B$206,B945))</f>
        <v>#N/A</v>
      </c>
      <c r="G945">
        <f t="shared" si="28"/>
        <v>0</v>
      </c>
      <c r="H945">
        <f>IF(ISNUMBER((IF($B945&lt;206,INDEX(EfficiencyFunctions!C$2:C$206,$B945+1),INDEX(EfficiencyFunctions!C$2:C$206,$B945))-INDEX(EfficiencyFunctions!C$2:C$206,$B945))/($E945-$C945)*($A945-$C945)+INDEX(EfficiencyFunctions!C$2:C$206,$B945)),(IF($B945&lt;206,INDEX(EfficiencyFunctions!C$2:C$206,$B945+1),INDEX(EfficiencyFunctions!C$2:C$206,$B945))-INDEX(EfficiencyFunctions!C$2:C$206,$B945))/($E945-$C945)*($A945-$C945)+INDEX(EfficiencyFunctions!C$2:C$206,$B945),0)</f>
        <v>0</v>
      </c>
      <c r="I945">
        <f>IF(ISNUMBER((IF($B945&lt;206,INDEX(EfficiencyFunctions!D$2:D$206,$B945+1),INDEX(EfficiencyFunctions!D$2:D$206,$B945))-INDEX(EfficiencyFunctions!D$2:D$206,$B945))/($E945-$C945)*($A945-$C945)+INDEX(EfficiencyFunctions!D$2:D$206,$B945)),(IF($B945&lt;206,INDEX(EfficiencyFunctions!D$2:D$206,$B945+1),INDEX(EfficiencyFunctions!D$2:D$206,$B945))-INDEX(EfficiencyFunctions!D$2:D$206,$B945))/($E945-$C945)*($A945-$C945)+INDEX(EfficiencyFunctions!D$2:D$206,$B945),0)</f>
        <v>0</v>
      </c>
      <c r="J945">
        <f>IF(ISNUMBER((IF($B945&lt;206,INDEX(EfficiencyFunctions!E$2:E$206,$B945+1),INDEX(EfficiencyFunctions!E$2:E$206,$B945))-INDEX(EfficiencyFunctions!E$2:E$206,$B945))/($E945-$C945)*($A945-$C945)+INDEX(EfficiencyFunctions!E$2:E$206,$B945)),(IF($B945&lt;206,INDEX(EfficiencyFunctions!E$2:E$206,$B945+1),INDEX(EfficiencyFunctions!E$2:E$206,$B945))-INDEX(EfficiencyFunctions!E$2:E$206,$B945))/($E945-$C945)*($A945-$C945)+INDEX(EfficiencyFunctions!E$2:E$206,$B945),0)</f>
        <v>0</v>
      </c>
      <c r="K945">
        <f>IF(ISNUMBER((IF($B945&lt;206,INDEX(EfficiencyFunctions!F$2:F$206,$B945+1),INDEX(EfficiencyFunctions!F$2:F$206,$B945))-INDEX(EfficiencyFunctions!F$2:F$206,$B945))/($E945-$C945)*($A945-$C945)+INDEX(EfficiencyFunctions!F$2:F$206,$B945)),(IF($B945&lt;206,INDEX(EfficiencyFunctions!F$2:F$206,$B945+1),INDEX(EfficiencyFunctions!F$2:F$206,$B945))-INDEX(EfficiencyFunctions!F$2:F$206,$B945))/($E945-$C945)*($A945-$C945)+INDEX(EfficiencyFunctions!F$2:F$206,$B945),0)</f>
        <v>0</v>
      </c>
      <c r="L945">
        <f t="shared" si="29"/>
        <v>0</v>
      </c>
      <c r="M945">
        <f>IF(ISNUMBER(MainDisplay!I945),MainDisplay!I945*MainDisplay!$A$5/(683*SUMPRODUCT('Interpolated data'!G$3:G$1003,'Interpolated data'!L$3:L$1003,MainDisplay!I$3:I$1003)),0)</f>
        <v>0</v>
      </c>
    </row>
    <row r="946" spans="1:13" x14ac:dyDescent="0.25">
      <c r="A946" t="str">
        <f>IF(ISNUMBER(MainDisplay!G946),MainDisplay!G946,"")</f>
        <v/>
      </c>
      <c r="B946" t="e">
        <f>MATCH($A946,EfficiencyFunctions!$A$2:$A$206,1)</f>
        <v>#N/A</v>
      </c>
      <c r="C946" t="e">
        <f>INDEX(EfficiencyFunctions!$A$2:$A$206,B946)</f>
        <v>#N/A</v>
      </c>
      <c r="D946" t="e">
        <f>INDEX(EfficiencyFunctions!$B$2:$B$206,B946)</f>
        <v>#N/A</v>
      </c>
      <c r="E946" t="e">
        <f>IF(B946&lt;206,INDEX(EfficiencyFunctions!$A$2:$A$206,B946+1),1000000)</f>
        <v>#N/A</v>
      </c>
      <c r="F946" t="e">
        <f>IF(B946&lt;206,INDEX(EfficiencyFunctions!$B$2:$B$206,B946+1),INDEX(EfficiencyFunctions!$B$2:$B$206,B946))</f>
        <v>#N/A</v>
      </c>
      <c r="G946">
        <f t="shared" si="28"/>
        <v>0</v>
      </c>
      <c r="H946">
        <f>IF(ISNUMBER((IF($B946&lt;206,INDEX(EfficiencyFunctions!C$2:C$206,$B946+1),INDEX(EfficiencyFunctions!C$2:C$206,$B946))-INDEX(EfficiencyFunctions!C$2:C$206,$B946))/($E946-$C946)*($A946-$C946)+INDEX(EfficiencyFunctions!C$2:C$206,$B946)),(IF($B946&lt;206,INDEX(EfficiencyFunctions!C$2:C$206,$B946+1),INDEX(EfficiencyFunctions!C$2:C$206,$B946))-INDEX(EfficiencyFunctions!C$2:C$206,$B946))/($E946-$C946)*($A946-$C946)+INDEX(EfficiencyFunctions!C$2:C$206,$B946),0)</f>
        <v>0</v>
      </c>
      <c r="I946">
        <f>IF(ISNUMBER((IF($B946&lt;206,INDEX(EfficiencyFunctions!D$2:D$206,$B946+1),INDEX(EfficiencyFunctions!D$2:D$206,$B946))-INDEX(EfficiencyFunctions!D$2:D$206,$B946))/($E946-$C946)*($A946-$C946)+INDEX(EfficiencyFunctions!D$2:D$206,$B946)),(IF($B946&lt;206,INDEX(EfficiencyFunctions!D$2:D$206,$B946+1),INDEX(EfficiencyFunctions!D$2:D$206,$B946))-INDEX(EfficiencyFunctions!D$2:D$206,$B946))/($E946-$C946)*($A946-$C946)+INDEX(EfficiencyFunctions!D$2:D$206,$B946),0)</f>
        <v>0</v>
      </c>
      <c r="J946">
        <f>IF(ISNUMBER((IF($B946&lt;206,INDEX(EfficiencyFunctions!E$2:E$206,$B946+1),INDEX(EfficiencyFunctions!E$2:E$206,$B946))-INDEX(EfficiencyFunctions!E$2:E$206,$B946))/($E946-$C946)*($A946-$C946)+INDEX(EfficiencyFunctions!E$2:E$206,$B946)),(IF($B946&lt;206,INDEX(EfficiencyFunctions!E$2:E$206,$B946+1),INDEX(EfficiencyFunctions!E$2:E$206,$B946))-INDEX(EfficiencyFunctions!E$2:E$206,$B946))/($E946-$C946)*($A946-$C946)+INDEX(EfficiencyFunctions!E$2:E$206,$B946),0)</f>
        <v>0</v>
      </c>
      <c r="K946">
        <f>IF(ISNUMBER((IF($B946&lt;206,INDEX(EfficiencyFunctions!F$2:F$206,$B946+1),INDEX(EfficiencyFunctions!F$2:F$206,$B946))-INDEX(EfficiencyFunctions!F$2:F$206,$B946))/($E946-$C946)*($A946-$C946)+INDEX(EfficiencyFunctions!F$2:F$206,$B946)),(IF($B946&lt;206,INDEX(EfficiencyFunctions!F$2:F$206,$B946+1),INDEX(EfficiencyFunctions!F$2:F$206,$B946))-INDEX(EfficiencyFunctions!F$2:F$206,$B946))/($E946-$C946)*($A946-$C946)+INDEX(EfficiencyFunctions!F$2:F$206,$B946),0)</f>
        <v>0</v>
      </c>
      <c r="L946">
        <f t="shared" si="29"/>
        <v>0</v>
      </c>
      <c r="M946">
        <f>IF(ISNUMBER(MainDisplay!I946),MainDisplay!I946*MainDisplay!$A$5/(683*SUMPRODUCT('Interpolated data'!G$3:G$1003,'Interpolated data'!L$3:L$1003,MainDisplay!I$3:I$1003)),0)</f>
        <v>0</v>
      </c>
    </row>
    <row r="947" spans="1:13" x14ac:dyDescent="0.25">
      <c r="A947" t="str">
        <f>IF(ISNUMBER(MainDisplay!G947),MainDisplay!G947,"")</f>
        <v/>
      </c>
      <c r="B947" t="e">
        <f>MATCH($A947,EfficiencyFunctions!$A$2:$A$206,1)</f>
        <v>#N/A</v>
      </c>
      <c r="C947" t="e">
        <f>INDEX(EfficiencyFunctions!$A$2:$A$206,B947)</f>
        <v>#N/A</v>
      </c>
      <c r="D947" t="e">
        <f>INDEX(EfficiencyFunctions!$B$2:$B$206,B947)</f>
        <v>#N/A</v>
      </c>
      <c r="E947" t="e">
        <f>IF(B947&lt;206,INDEX(EfficiencyFunctions!$A$2:$A$206,B947+1),1000000)</f>
        <v>#N/A</v>
      </c>
      <c r="F947" t="e">
        <f>IF(B947&lt;206,INDEX(EfficiencyFunctions!$B$2:$B$206,B947+1),INDEX(EfficiencyFunctions!$B$2:$B$206,B947))</f>
        <v>#N/A</v>
      </c>
      <c r="G947">
        <f t="shared" si="28"/>
        <v>0</v>
      </c>
      <c r="H947">
        <f>IF(ISNUMBER((IF($B947&lt;206,INDEX(EfficiencyFunctions!C$2:C$206,$B947+1),INDEX(EfficiencyFunctions!C$2:C$206,$B947))-INDEX(EfficiencyFunctions!C$2:C$206,$B947))/($E947-$C947)*($A947-$C947)+INDEX(EfficiencyFunctions!C$2:C$206,$B947)),(IF($B947&lt;206,INDEX(EfficiencyFunctions!C$2:C$206,$B947+1),INDEX(EfficiencyFunctions!C$2:C$206,$B947))-INDEX(EfficiencyFunctions!C$2:C$206,$B947))/($E947-$C947)*($A947-$C947)+INDEX(EfficiencyFunctions!C$2:C$206,$B947),0)</f>
        <v>0</v>
      </c>
      <c r="I947">
        <f>IF(ISNUMBER((IF($B947&lt;206,INDEX(EfficiencyFunctions!D$2:D$206,$B947+1),INDEX(EfficiencyFunctions!D$2:D$206,$B947))-INDEX(EfficiencyFunctions!D$2:D$206,$B947))/($E947-$C947)*($A947-$C947)+INDEX(EfficiencyFunctions!D$2:D$206,$B947)),(IF($B947&lt;206,INDEX(EfficiencyFunctions!D$2:D$206,$B947+1),INDEX(EfficiencyFunctions!D$2:D$206,$B947))-INDEX(EfficiencyFunctions!D$2:D$206,$B947))/($E947-$C947)*($A947-$C947)+INDEX(EfficiencyFunctions!D$2:D$206,$B947),0)</f>
        <v>0</v>
      </c>
      <c r="J947">
        <f>IF(ISNUMBER((IF($B947&lt;206,INDEX(EfficiencyFunctions!E$2:E$206,$B947+1),INDEX(EfficiencyFunctions!E$2:E$206,$B947))-INDEX(EfficiencyFunctions!E$2:E$206,$B947))/($E947-$C947)*($A947-$C947)+INDEX(EfficiencyFunctions!E$2:E$206,$B947)),(IF($B947&lt;206,INDEX(EfficiencyFunctions!E$2:E$206,$B947+1),INDEX(EfficiencyFunctions!E$2:E$206,$B947))-INDEX(EfficiencyFunctions!E$2:E$206,$B947))/($E947-$C947)*($A947-$C947)+INDEX(EfficiencyFunctions!E$2:E$206,$B947),0)</f>
        <v>0</v>
      </c>
      <c r="K947">
        <f>IF(ISNUMBER((IF($B947&lt;206,INDEX(EfficiencyFunctions!F$2:F$206,$B947+1),INDEX(EfficiencyFunctions!F$2:F$206,$B947))-INDEX(EfficiencyFunctions!F$2:F$206,$B947))/($E947-$C947)*($A947-$C947)+INDEX(EfficiencyFunctions!F$2:F$206,$B947)),(IF($B947&lt;206,INDEX(EfficiencyFunctions!F$2:F$206,$B947+1),INDEX(EfficiencyFunctions!F$2:F$206,$B947))-INDEX(EfficiencyFunctions!F$2:F$206,$B947))/($E947-$C947)*($A947-$C947)+INDEX(EfficiencyFunctions!F$2:F$206,$B947),0)</f>
        <v>0</v>
      </c>
      <c r="L947">
        <f t="shared" si="29"/>
        <v>0</v>
      </c>
      <c r="M947">
        <f>IF(ISNUMBER(MainDisplay!I947),MainDisplay!I947*MainDisplay!$A$5/(683*SUMPRODUCT('Interpolated data'!G$3:G$1003,'Interpolated data'!L$3:L$1003,MainDisplay!I$3:I$1003)),0)</f>
        <v>0</v>
      </c>
    </row>
    <row r="948" spans="1:13" x14ac:dyDescent="0.25">
      <c r="A948" t="str">
        <f>IF(ISNUMBER(MainDisplay!G948),MainDisplay!G948,"")</f>
        <v/>
      </c>
      <c r="B948" t="e">
        <f>MATCH($A948,EfficiencyFunctions!$A$2:$A$206,1)</f>
        <v>#N/A</v>
      </c>
      <c r="C948" t="e">
        <f>INDEX(EfficiencyFunctions!$A$2:$A$206,B948)</f>
        <v>#N/A</v>
      </c>
      <c r="D948" t="e">
        <f>INDEX(EfficiencyFunctions!$B$2:$B$206,B948)</f>
        <v>#N/A</v>
      </c>
      <c r="E948" t="e">
        <f>IF(B948&lt;206,INDEX(EfficiencyFunctions!$A$2:$A$206,B948+1),1000000)</f>
        <v>#N/A</v>
      </c>
      <c r="F948" t="e">
        <f>IF(B948&lt;206,INDEX(EfficiencyFunctions!$B$2:$B$206,B948+1),INDEX(EfficiencyFunctions!$B$2:$B$206,B948))</f>
        <v>#N/A</v>
      </c>
      <c r="G948">
        <f t="shared" si="28"/>
        <v>0</v>
      </c>
      <c r="H948">
        <f>IF(ISNUMBER((IF($B948&lt;206,INDEX(EfficiencyFunctions!C$2:C$206,$B948+1),INDEX(EfficiencyFunctions!C$2:C$206,$B948))-INDEX(EfficiencyFunctions!C$2:C$206,$B948))/($E948-$C948)*($A948-$C948)+INDEX(EfficiencyFunctions!C$2:C$206,$B948)),(IF($B948&lt;206,INDEX(EfficiencyFunctions!C$2:C$206,$B948+1),INDEX(EfficiencyFunctions!C$2:C$206,$B948))-INDEX(EfficiencyFunctions!C$2:C$206,$B948))/($E948-$C948)*($A948-$C948)+INDEX(EfficiencyFunctions!C$2:C$206,$B948),0)</f>
        <v>0</v>
      </c>
      <c r="I948">
        <f>IF(ISNUMBER((IF($B948&lt;206,INDEX(EfficiencyFunctions!D$2:D$206,$B948+1),INDEX(EfficiencyFunctions!D$2:D$206,$B948))-INDEX(EfficiencyFunctions!D$2:D$206,$B948))/($E948-$C948)*($A948-$C948)+INDEX(EfficiencyFunctions!D$2:D$206,$B948)),(IF($B948&lt;206,INDEX(EfficiencyFunctions!D$2:D$206,$B948+1),INDEX(EfficiencyFunctions!D$2:D$206,$B948))-INDEX(EfficiencyFunctions!D$2:D$206,$B948))/($E948-$C948)*($A948-$C948)+INDEX(EfficiencyFunctions!D$2:D$206,$B948),0)</f>
        <v>0</v>
      </c>
      <c r="J948">
        <f>IF(ISNUMBER((IF($B948&lt;206,INDEX(EfficiencyFunctions!E$2:E$206,$B948+1),INDEX(EfficiencyFunctions!E$2:E$206,$B948))-INDEX(EfficiencyFunctions!E$2:E$206,$B948))/($E948-$C948)*($A948-$C948)+INDEX(EfficiencyFunctions!E$2:E$206,$B948)),(IF($B948&lt;206,INDEX(EfficiencyFunctions!E$2:E$206,$B948+1),INDEX(EfficiencyFunctions!E$2:E$206,$B948))-INDEX(EfficiencyFunctions!E$2:E$206,$B948))/($E948-$C948)*($A948-$C948)+INDEX(EfficiencyFunctions!E$2:E$206,$B948),0)</f>
        <v>0</v>
      </c>
      <c r="K948">
        <f>IF(ISNUMBER((IF($B948&lt;206,INDEX(EfficiencyFunctions!F$2:F$206,$B948+1),INDEX(EfficiencyFunctions!F$2:F$206,$B948))-INDEX(EfficiencyFunctions!F$2:F$206,$B948))/($E948-$C948)*($A948-$C948)+INDEX(EfficiencyFunctions!F$2:F$206,$B948)),(IF($B948&lt;206,INDEX(EfficiencyFunctions!F$2:F$206,$B948+1),INDEX(EfficiencyFunctions!F$2:F$206,$B948))-INDEX(EfficiencyFunctions!F$2:F$206,$B948))/($E948-$C948)*($A948-$C948)+INDEX(EfficiencyFunctions!F$2:F$206,$B948),0)</f>
        <v>0</v>
      </c>
      <c r="L948">
        <f t="shared" si="29"/>
        <v>0</v>
      </c>
      <c r="M948">
        <f>IF(ISNUMBER(MainDisplay!I948),MainDisplay!I948*MainDisplay!$A$5/(683*SUMPRODUCT('Interpolated data'!G$3:G$1003,'Interpolated data'!L$3:L$1003,MainDisplay!I$3:I$1003)),0)</f>
        <v>0</v>
      </c>
    </row>
    <row r="949" spans="1:13" x14ac:dyDescent="0.25">
      <c r="A949" t="str">
        <f>IF(ISNUMBER(MainDisplay!G949),MainDisplay!G949,"")</f>
        <v/>
      </c>
      <c r="B949" t="e">
        <f>MATCH($A949,EfficiencyFunctions!$A$2:$A$206,1)</f>
        <v>#N/A</v>
      </c>
      <c r="C949" t="e">
        <f>INDEX(EfficiencyFunctions!$A$2:$A$206,B949)</f>
        <v>#N/A</v>
      </c>
      <c r="D949" t="e">
        <f>INDEX(EfficiencyFunctions!$B$2:$B$206,B949)</f>
        <v>#N/A</v>
      </c>
      <c r="E949" t="e">
        <f>IF(B949&lt;206,INDEX(EfficiencyFunctions!$A$2:$A$206,B949+1),1000000)</f>
        <v>#N/A</v>
      </c>
      <c r="F949" t="e">
        <f>IF(B949&lt;206,INDEX(EfficiencyFunctions!$B$2:$B$206,B949+1),INDEX(EfficiencyFunctions!$B$2:$B$206,B949))</f>
        <v>#N/A</v>
      </c>
      <c r="G949">
        <f t="shared" si="28"/>
        <v>0</v>
      </c>
      <c r="H949">
        <f>IF(ISNUMBER((IF($B949&lt;206,INDEX(EfficiencyFunctions!C$2:C$206,$B949+1),INDEX(EfficiencyFunctions!C$2:C$206,$B949))-INDEX(EfficiencyFunctions!C$2:C$206,$B949))/($E949-$C949)*($A949-$C949)+INDEX(EfficiencyFunctions!C$2:C$206,$B949)),(IF($B949&lt;206,INDEX(EfficiencyFunctions!C$2:C$206,$B949+1),INDEX(EfficiencyFunctions!C$2:C$206,$B949))-INDEX(EfficiencyFunctions!C$2:C$206,$B949))/($E949-$C949)*($A949-$C949)+INDEX(EfficiencyFunctions!C$2:C$206,$B949),0)</f>
        <v>0</v>
      </c>
      <c r="I949">
        <f>IF(ISNUMBER((IF($B949&lt;206,INDEX(EfficiencyFunctions!D$2:D$206,$B949+1),INDEX(EfficiencyFunctions!D$2:D$206,$B949))-INDEX(EfficiencyFunctions!D$2:D$206,$B949))/($E949-$C949)*($A949-$C949)+INDEX(EfficiencyFunctions!D$2:D$206,$B949)),(IF($B949&lt;206,INDEX(EfficiencyFunctions!D$2:D$206,$B949+1),INDEX(EfficiencyFunctions!D$2:D$206,$B949))-INDEX(EfficiencyFunctions!D$2:D$206,$B949))/($E949-$C949)*($A949-$C949)+INDEX(EfficiencyFunctions!D$2:D$206,$B949),0)</f>
        <v>0</v>
      </c>
      <c r="J949">
        <f>IF(ISNUMBER((IF($B949&lt;206,INDEX(EfficiencyFunctions!E$2:E$206,$B949+1),INDEX(EfficiencyFunctions!E$2:E$206,$B949))-INDEX(EfficiencyFunctions!E$2:E$206,$B949))/($E949-$C949)*($A949-$C949)+INDEX(EfficiencyFunctions!E$2:E$206,$B949)),(IF($B949&lt;206,INDEX(EfficiencyFunctions!E$2:E$206,$B949+1),INDEX(EfficiencyFunctions!E$2:E$206,$B949))-INDEX(EfficiencyFunctions!E$2:E$206,$B949))/($E949-$C949)*($A949-$C949)+INDEX(EfficiencyFunctions!E$2:E$206,$B949),0)</f>
        <v>0</v>
      </c>
      <c r="K949">
        <f>IF(ISNUMBER((IF($B949&lt;206,INDEX(EfficiencyFunctions!F$2:F$206,$B949+1),INDEX(EfficiencyFunctions!F$2:F$206,$B949))-INDEX(EfficiencyFunctions!F$2:F$206,$B949))/($E949-$C949)*($A949-$C949)+INDEX(EfficiencyFunctions!F$2:F$206,$B949)),(IF($B949&lt;206,INDEX(EfficiencyFunctions!F$2:F$206,$B949+1),INDEX(EfficiencyFunctions!F$2:F$206,$B949))-INDEX(EfficiencyFunctions!F$2:F$206,$B949))/($E949-$C949)*($A949-$C949)+INDEX(EfficiencyFunctions!F$2:F$206,$B949),0)</f>
        <v>0</v>
      </c>
      <c r="L949">
        <f t="shared" si="29"/>
        <v>0</v>
      </c>
      <c r="M949">
        <f>IF(ISNUMBER(MainDisplay!I949),MainDisplay!I949*MainDisplay!$A$5/(683*SUMPRODUCT('Interpolated data'!G$3:G$1003,'Interpolated data'!L$3:L$1003,MainDisplay!I$3:I$1003)),0)</f>
        <v>0</v>
      </c>
    </row>
    <row r="950" spans="1:13" x14ac:dyDescent="0.25">
      <c r="A950" t="str">
        <f>IF(ISNUMBER(MainDisplay!G950),MainDisplay!G950,"")</f>
        <v/>
      </c>
      <c r="B950" t="e">
        <f>MATCH($A950,EfficiencyFunctions!$A$2:$A$206,1)</f>
        <v>#N/A</v>
      </c>
      <c r="C950" t="e">
        <f>INDEX(EfficiencyFunctions!$A$2:$A$206,B950)</f>
        <v>#N/A</v>
      </c>
      <c r="D950" t="e">
        <f>INDEX(EfficiencyFunctions!$B$2:$B$206,B950)</f>
        <v>#N/A</v>
      </c>
      <c r="E950" t="e">
        <f>IF(B950&lt;206,INDEX(EfficiencyFunctions!$A$2:$A$206,B950+1),1000000)</f>
        <v>#N/A</v>
      </c>
      <c r="F950" t="e">
        <f>IF(B950&lt;206,INDEX(EfficiencyFunctions!$B$2:$B$206,B950+1),INDEX(EfficiencyFunctions!$B$2:$B$206,B950))</f>
        <v>#N/A</v>
      </c>
      <c r="G950">
        <f t="shared" si="28"/>
        <v>0</v>
      </c>
      <c r="H950">
        <f>IF(ISNUMBER((IF($B950&lt;206,INDEX(EfficiencyFunctions!C$2:C$206,$B950+1),INDEX(EfficiencyFunctions!C$2:C$206,$B950))-INDEX(EfficiencyFunctions!C$2:C$206,$B950))/($E950-$C950)*($A950-$C950)+INDEX(EfficiencyFunctions!C$2:C$206,$B950)),(IF($B950&lt;206,INDEX(EfficiencyFunctions!C$2:C$206,$B950+1),INDEX(EfficiencyFunctions!C$2:C$206,$B950))-INDEX(EfficiencyFunctions!C$2:C$206,$B950))/($E950-$C950)*($A950-$C950)+INDEX(EfficiencyFunctions!C$2:C$206,$B950),0)</f>
        <v>0</v>
      </c>
      <c r="I950">
        <f>IF(ISNUMBER((IF($B950&lt;206,INDEX(EfficiencyFunctions!D$2:D$206,$B950+1),INDEX(EfficiencyFunctions!D$2:D$206,$B950))-INDEX(EfficiencyFunctions!D$2:D$206,$B950))/($E950-$C950)*($A950-$C950)+INDEX(EfficiencyFunctions!D$2:D$206,$B950)),(IF($B950&lt;206,INDEX(EfficiencyFunctions!D$2:D$206,$B950+1),INDEX(EfficiencyFunctions!D$2:D$206,$B950))-INDEX(EfficiencyFunctions!D$2:D$206,$B950))/($E950-$C950)*($A950-$C950)+INDEX(EfficiencyFunctions!D$2:D$206,$B950),0)</f>
        <v>0</v>
      </c>
      <c r="J950">
        <f>IF(ISNUMBER((IF($B950&lt;206,INDEX(EfficiencyFunctions!E$2:E$206,$B950+1),INDEX(EfficiencyFunctions!E$2:E$206,$B950))-INDEX(EfficiencyFunctions!E$2:E$206,$B950))/($E950-$C950)*($A950-$C950)+INDEX(EfficiencyFunctions!E$2:E$206,$B950)),(IF($B950&lt;206,INDEX(EfficiencyFunctions!E$2:E$206,$B950+1),INDEX(EfficiencyFunctions!E$2:E$206,$B950))-INDEX(EfficiencyFunctions!E$2:E$206,$B950))/($E950-$C950)*($A950-$C950)+INDEX(EfficiencyFunctions!E$2:E$206,$B950),0)</f>
        <v>0</v>
      </c>
      <c r="K950">
        <f>IF(ISNUMBER((IF($B950&lt;206,INDEX(EfficiencyFunctions!F$2:F$206,$B950+1),INDEX(EfficiencyFunctions!F$2:F$206,$B950))-INDEX(EfficiencyFunctions!F$2:F$206,$B950))/($E950-$C950)*($A950-$C950)+INDEX(EfficiencyFunctions!F$2:F$206,$B950)),(IF($B950&lt;206,INDEX(EfficiencyFunctions!F$2:F$206,$B950+1),INDEX(EfficiencyFunctions!F$2:F$206,$B950))-INDEX(EfficiencyFunctions!F$2:F$206,$B950))/($E950-$C950)*($A950-$C950)+INDEX(EfficiencyFunctions!F$2:F$206,$B950),0)</f>
        <v>0</v>
      </c>
      <c r="L950">
        <f t="shared" si="29"/>
        <v>0</v>
      </c>
      <c r="M950">
        <f>IF(ISNUMBER(MainDisplay!I950),MainDisplay!I950*MainDisplay!$A$5/(683*SUMPRODUCT('Interpolated data'!G$3:G$1003,'Interpolated data'!L$3:L$1003,MainDisplay!I$3:I$1003)),0)</f>
        <v>0</v>
      </c>
    </row>
    <row r="951" spans="1:13" x14ac:dyDescent="0.25">
      <c r="A951" t="str">
        <f>IF(ISNUMBER(MainDisplay!G951),MainDisplay!G951,"")</f>
        <v/>
      </c>
      <c r="B951" t="e">
        <f>MATCH($A951,EfficiencyFunctions!$A$2:$A$206,1)</f>
        <v>#N/A</v>
      </c>
      <c r="C951" t="e">
        <f>INDEX(EfficiencyFunctions!$A$2:$A$206,B951)</f>
        <v>#N/A</v>
      </c>
      <c r="D951" t="e">
        <f>INDEX(EfficiencyFunctions!$B$2:$B$206,B951)</f>
        <v>#N/A</v>
      </c>
      <c r="E951" t="e">
        <f>IF(B951&lt;206,INDEX(EfficiencyFunctions!$A$2:$A$206,B951+1),1000000)</f>
        <v>#N/A</v>
      </c>
      <c r="F951" t="e">
        <f>IF(B951&lt;206,INDEX(EfficiencyFunctions!$B$2:$B$206,B951+1),INDEX(EfficiencyFunctions!$B$2:$B$206,B951))</f>
        <v>#N/A</v>
      </c>
      <c r="G951">
        <f t="shared" si="28"/>
        <v>0</v>
      </c>
      <c r="H951">
        <f>IF(ISNUMBER((IF($B951&lt;206,INDEX(EfficiencyFunctions!C$2:C$206,$B951+1),INDEX(EfficiencyFunctions!C$2:C$206,$B951))-INDEX(EfficiencyFunctions!C$2:C$206,$B951))/($E951-$C951)*($A951-$C951)+INDEX(EfficiencyFunctions!C$2:C$206,$B951)),(IF($B951&lt;206,INDEX(EfficiencyFunctions!C$2:C$206,$B951+1),INDEX(EfficiencyFunctions!C$2:C$206,$B951))-INDEX(EfficiencyFunctions!C$2:C$206,$B951))/($E951-$C951)*($A951-$C951)+INDEX(EfficiencyFunctions!C$2:C$206,$B951),0)</f>
        <v>0</v>
      </c>
      <c r="I951">
        <f>IF(ISNUMBER((IF($B951&lt;206,INDEX(EfficiencyFunctions!D$2:D$206,$B951+1),INDEX(EfficiencyFunctions!D$2:D$206,$B951))-INDEX(EfficiencyFunctions!D$2:D$206,$B951))/($E951-$C951)*($A951-$C951)+INDEX(EfficiencyFunctions!D$2:D$206,$B951)),(IF($B951&lt;206,INDEX(EfficiencyFunctions!D$2:D$206,$B951+1),INDEX(EfficiencyFunctions!D$2:D$206,$B951))-INDEX(EfficiencyFunctions!D$2:D$206,$B951))/($E951-$C951)*($A951-$C951)+INDEX(EfficiencyFunctions!D$2:D$206,$B951),0)</f>
        <v>0</v>
      </c>
      <c r="J951">
        <f>IF(ISNUMBER((IF($B951&lt;206,INDEX(EfficiencyFunctions!E$2:E$206,$B951+1),INDEX(EfficiencyFunctions!E$2:E$206,$B951))-INDEX(EfficiencyFunctions!E$2:E$206,$B951))/($E951-$C951)*($A951-$C951)+INDEX(EfficiencyFunctions!E$2:E$206,$B951)),(IF($B951&lt;206,INDEX(EfficiencyFunctions!E$2:E$206,$B951+1),INDEX(EfficiencyFunctions!E$2:E$206,$B951))-INDEX(EfficiencyFunctions!E$2:E$206,$B951))/($E951-$C951)*($A951-$C951)+INDEX(EfficiencyFunctions!E$2:E$206,$B951),0)</f>
        <v>0</v>
      </c>
      <c r="K951">
        <f>IF(ISNUMBER((IF($B951&lt;206,INDEX(EfficiencyFunctions!F$2:F$206,$B951+1),INDEX(EfficiencyFunctions!F$2:F$206,$B951))-INDEX(EfficiencyFunctions!F$2:F$206,$B951))/($E951-$C951)*($A951-$C951)+INDEX(EfficiencyFunctions!F$2:F$206,$B951)),(IF($B951&lt;206,INDEX(EfficiencyFunctions!F$2:F$206,$B951+1),INDEX(EfficiencyFunctions!F$2:F$206,$B951))-INDEX(EfficiencyFunctions!F$2:F$206,$B951))/($E951-$C951)*($A951-$C951)+INDEX(EfficiencyFunctions!F$2:F$206,$B951),0)</f>
        <v>0</v>
      </c>
      <c r="L951">
        <f t="shared" si="29"/>
        <v>0</v>
      </c>
      <c r="M951">
        <f>IF(ISNUMBER(MainDisplay!I951),MainDisplay!I951*MainDisplay!$A$5/(683*SUMPRODUCT('Interpolated data'!G$3:G$1003,'Interpolated data'!L$3:L$1003,MainDisplay!I$3:I$1003)),0)</f>
        <v>0</v>
      </c>
    </row>
    <row r="952" spans="1:13" x14ac:dyDescent="0.25">
      <c r="A952" t="str">
        <f>IF(ISNUMBER(MainDisplay!G952),MainDisplay!G952,"")</f>
        <v/>
      </c>
      <c r="B952" t="e">
        <f>MATCH($A952,EfficiencyFunctions!$A$2:$A$206,1)</f>
        <v>#N/A</v>
      </c>
      <c r="C952" t="e">
        <f>INDEX(EfficiencyFunctions!$A$2:$A$206,B952)</f>
        <v>#N/A</v>
      </c>
      <c r="D952" t="e">
        <f>INDEX(EfficiencyFunctions!$B$2:$B$206,B952)</f>
        <v>#N/A</v>
      </c>
      <c r="E952" t="e">
        <f>IF(B952&lt;206,INDEX(EfficiencyFunctions!$A$2:$A$206,B952+1),1000000)</f>
        <v>#N/A</v>
      </c>
      <c r="F952" t="e">
        <f>IF(B952&lt;206,INDEX(EfficiencyFunctions!$B$2:$B$206,B952+1),INDEX(EfficiencyFunctions!$B$2:$B$206,B952))</f>
        <v>#N/A</v>
      </c>
      <c r="G952">
        <f t="shared" si="28"/>
        <v>0</v>
      </c>
      <c r="H952">
        <f>IF(ISNUMBER((IF($B952&lt;206,INDEX(EfficiencyFunctions!C$2:C$206,$B952+1),INDEX(EfficiencyFunctions!C$2:C$206,$B952))-INDEX(EfficiencyFunctions!C$2:C$206,$B952))/($E952-$C952)*($A952-$C952)+INDEX(EfficiencyFunctions!C$2:C$206,$B952)),(IF($B952&lt;206,INDEX(EfficiencyFunctions!C$2:C$206,$B952+1),INDEX(EfficiencyFunctions!C$2:C$206,$B952))-INDEX(EfficiencyFunctions!C$2:C$206,$B952))/($E952-$C952)*($A952-$C952)+INDEX(EfficiencyFunctions!C$2:C$206,$B952),0)</f>
        <v>0</v>
      </c>
      <c r="I952">
        <f>IF(ISNUMBER((IF($B952&lt;206,INDEX(EfficiencyFunctions!D$2:D$206,$B952+1),INDEX(EfficiencyFunctions!D$2:D$206,$B952))-INDEX(EfficiencyFunctions!D$2:D$206,$B952))/($E952-$C952)*($A952-$C952)+INDEX(EfficiencyFunctions!D$2:D$206,$B952)),(IF($B952&lt;206,INDEX(EfficiencyFunctions!D$2:D$206,$B952+1),INDEX(EfficiencyFunctions!D$2:D$206,$B952))-INDEX(EfficiencyFunctions!D$2:D$206,$B952))/($E952-$C952)*($A952-$C952)+INDEX(EfficiencyFunctions!D$2:D$206,$B952),0)</f>
        <v>0</v>
      </c>
      <c r="J952">
        <f>IF(ISNUMBER((IF($B952&lt;206,INDEX(EfficiencyFunctions!E$2:E$206,$B952+1),INDEX(EfficiencyFunctions!E$2:E$206,$B952))-INDEX(EfficiencyFunctions!E$2:E$206,$B952))/($E952-$C952)*($A952-$C952)+INDEX(EfficiencyFunctions!E$2:E$206,$B952)),(IF($B952&lt;206,INDEX(EfficiencyFunctions!E$2:E$206,$B952+1),INDEX(EfficiencyFunctions!E$2:E$206,$B952))-INDEX(EfficiencyFunctions!E$2:E$206,$B952))/($E952-$C952)*($A952-$C952)+INDEX(EfficiencyFunctions!E$2:E$206,$B952),0)</f>
        <v>0</v>
      </c>
      <c r="K952">
        <f>IF(ISNUMBER((IF($B952&lt;206,INDEX(EfficiencyFunctions!F$2:F$206,$B952+1),INDEX(EfficiencyFunctions!F$2:F$206,$B952))-INDEX(EfficiencyFunctions!F$2:F$206,$B952))/($E952-$C952)*($A952-$C952)+INDEX(EfficiencyFunctions!F$2:F$206,$B952)),(IF($B952&lt;206,INDEX(EfficiencyFunctions!F$2:F$206,$B952+1),INDEX(EfficiencyFunctions!F$2:F$206,$B952))-INDEX(EfficiencyFunctions!F$2:F$206,$B952))/($E952-$C952)*($A952-$C952)+INDEX(EfficiencyFunctions!F$2:F$206,$B952),0)</f>
        <v>0</v>
      </c>
      <c r="L952">
        <f t="shared" si="29"/>
        <v>0</v>
      </c>
      <c r="M952">
        <f>IF(ISNUMBER(MainDisplay!I952),MainDisplay!I952*MainDisplay!$A$5/(683*SUMPRODUCT('Interpolated data'!G$3:G$1003,'Interpolated data'!L$3:L$1003,MainDisplay!I$3:I$1003)),0)</f>
        <v>0</v>
      </c>
    </row>
    <row r="953" spans="1:13" x14ac:dyDescent="0.25">
      <c r="A953" t="str">
        <f>IF(ISNUMBER(MainDisplay!G953),MainDisplay!G953,"")</f>
        <v/>
      </c>
      <c r="B953" t="e">
        <f>MATCH($A953,EfficiencyFunctions!$A$2:$A$206,1)</f>
        <v>#N/A</v>
      </c>
      <c r="C953" t="e">
        <f>INDEX(EfficiencyFunctions!$A$2:$A$206,B953)</f>
        <v>#N/A</v>
      </c>
      <c r="D953" t="e">
        <f>INDEX(EfficiencyFunctions!$B$2:$B$206,B953)</f>
        <v>#N/A</v>
      </c>
      <c r="E953" t="e">
        <f>IF(B953&lt;206,INDEX(EfficiencyFunctions!$A$2:$A$206,B953+1),1000000)</f>
        <v>#N/A</v>
      </c>
      <c r="F953" t="e">
        <f>IF(B953&lt;206,INDEX(EfficiencyFunctions!$B$2:$B$206,B953+1),INDEX(EfficiencyFunctions!$B$2:$B$206,B953))</f>
        <v>#N/A</v>
      </c>
      <c r="G953">
        <f t="shared" si="28"/>
        <v>0</v>
      </c>
      <c r="H953">
        <f>IF(ISNUMBER((IF($B953&lt;206,INDEX(EfficiencyFunctions!C$2:C$206,$B953+1),INDEX(EfficiencyFunctions!C$2:C$206,$B953))-INDEX(EfficiencyFunctions!C$2:C$206,$B953))/($E953-$C953)*($A953-$C953)+INDEX(EfficiencyFunctions!C$2:C$206,$B953)),(IF($B953&lt;206,INDEX(EfficiencyFunctions!C$2:C$206,$B953+1),INDEX(EfficiencyFunctions!C$2:C$206,$B953))-INDEX(EfficiencyFunctions!C$2:C$206,$B953))/($E953-$C953)*($A953-$C953)+INDEX(EfficiencyFunctions!C$2:C$206,$B953),0)</f>
        <v>0</v>
      </c>
      <c r="I953">
        <f>IF(ISNUMBER((IF($B953&lt;206,INDEX(EfficiencyFunctions!D$2:D$206,$B953+1),INDEX(EfficiencyFunctions!D$2:D$206,$B953))-INDEX(EfficiencyFunctions!D$2:D$206,$B953))/($E953-$C953)*($A953-$C953)+INDEX(EfficiencyFunctions!D$2:D$206,$B953)),(IF($B953&lt;206,INDEX(EfficiencyFunctions!D$2:D$206,$B953+1),INDEX(EfficiencyFunctions!D$2:D$206,$B953))-INDEX(EfficiencyFunctions!D$2:D$206,$B953))/($E953-$C953)*($A953-$C953)+INDEX(EfficiencyFunctions!D$2:D$206,$B953),0)</f>
        <v>0</v>
      </c>
      <c r="J953">
        <f>IF(ISNUMBER((IF($B953&lt;206,INDEX(EfficiencyFunctions!E$2:E$206,$B953+1),INDEX(EfficiencyFunctions!E$2:E$206,$B953))-INDEX(EfficiencyFunctions!E$2:E$206,$B953))/($E953-$C953)*($A953-$C953)+INDEX(EfficiencyFunctions!E$2:E$206,$B953)),(IF($B953&lt;206,INDEX(EfficiencyFunctions!E$2:E$206,$B953+1),INDEX(EfficiencyFunctions!E$2:E$206,$B953))-INDEX(EfficiencyFunctions!E$2:E$206,$B953))/($E953-$C953)*($A953-$C953)+INDEX(EfficiencyFunctions!E$2:E$206,$B953),0)</f>
        <v>0</v>
      </c>
      <c r="K953">
        <f>IF(ISNUMBER((IF($B953&lt;206,INDEX(EfficiencyFunctions!F$2:F$206,$B953+1),INDEX(EfficiencyFunctions!F$2:F$206,$B953))-INDEX(EfficiencyFunctions!F$2:F$206,$B953))/($E953-$C953)*($A953-$C953)+INDEX(EfficiencyFunctions!F$2:F$206,$B953)),(IF($B953&lt;206,INDEX(EfficiencyFunctions!F$2:F$206,$B953+1),INDEX(EfficiencyFunctions!F$2:F$206,$B953))-INDEX(EfficiencyFunctions!F$2:F$206,$B953))/($E953-$C953)*($A953-$C953)+INDEX(EfficiencyFunctions!F$2:F$206,$B953),0)</f>
        <v>0</v>
      </c>
      <c r="L953">
        <f t="shared" si="29"/>
        <v>0</v>
      </c>
      <c r="M953">
        <f>IF(ISNUMBER(MainDisplay!I953),MainDisplay!I953*MainDisplay!$A$5/(683*SUMPRODUCT('Interpolated data'!G$3:G$1003,'Interpolated data'!L$3:L$1003,MainDisplay!I$3:I$1003)),0)</f>
        <v>0</v>
      </c>
    </row>
    <row r="954" spans="1:13" x14ac:dyDescent="0.25">
      <c r="A954" t="str">
        <f>IF(ISNUMBER(MainDisplay!G954),MainDisplay!G954,"")</f>
        <v/>
      </c>
      <c r="B954" t="e">
        <f>MATCH($A954,EfficiencyFunctions!$A$2:$A$206,1)</f>
        <v>#N/A</v>
      </c>
      <c r="C954" t="e">
        <f>INDEX(EfficiencyFunctions!$A$2:$A$206,B954)</f>
        <v>#N/A</v>
      </c>
      <c r="D954" t="e">
        <f>INDEX(EfficiencyFunctions!$B$2:$B$206,B954)</f>
        <v>#N/A</v>
      </c>
      <c r="E954" t="e">
        <f>IF(B954&lt;206,INDEX(EfficiencyFunctions!$A$2:$A$206,B954+1),1000000)</f>
        <v>#N/A</v>
      </c>
      <c r="F954" t="e">
        <f>IF(B954&lt;206,INDEX(EfficiencyFunctions!$B$2:$B$206,B954+1),INDEX(EfficiencyFunctions!$B$2:$B$206,B954))</f>
        <v>#N/A</v>
      </c>
      <c r="G954">
        <f t="shared" si="28"/>
        <v>0</v>
      </c>
      <c r="H954">
        <f>IF(ISNUMBER((IF($B954&lt;206,INDEX(EfficiencyFunctions!C$2:C$206,$B954+1),INDEX(EfficiencyFunctions!C$2:C$206,$B954))-INDEX(EfficiencyFunctions!C$2:C$206,$B954))/($E954-$C954)*($A954-$C954)+INDEX(EfficiencyFunctions!C$2:C$206,$B954)),(IF($B954&lt;206,INDEX(EfficiencyFunctions!C$2:C$206,$B954+1),INDEX(EfficiencyFunctions!C$2:C$206,$B954))-INDEX(EfficiencyFunctions!C$2:C$206,$B954))/($E954-$C954)*($A954-$C954)+INDEX(EfficiencyFunctions!C$2:C$206,$B954),0)</f>
        <v>0</v>
      </c>
      <c r="I954">
        <f>IF(ISNUMBER((IF($B954&lt;206,INDEX(EfficiencyFunctions!D$2:D$206,$B954+1),INDEX(EfficiencyFunctions!D$2:D$206,$B954))-INDEX(EfficiencyFunctions!D$2:D$206,$B954))/($E954-$C954)*($A954-$C954)+INDEX(EfficiencyFunctions!D$2:D$206,$B954)),(IF($B954&lt;206,INDEX(EfficiencyFunctions!D$2:D$206,$B954+1),INDEX(EfficiencyFunctions!D$2:D$206,$B954))-INDEX(EfficiencyFunctions!D$2:D$206,$B954))/($E954-$C954)*($A954-$C954)+INDEX(EfficiencyFunctions!D$2:D$206,$B954),0)</f>
        <v>0</v>
      </c>
      <c r="J954">
        <f>IF(ISNUMBER((IF($B954&lt;206,INDEX(EfficiencyFunctions!E$2:E$206,$B954+1),INDEX(EfficiencyFunctions!E$2:E$206,$B954))-INDEX(EfficiencyFunctions!E$2:E$206,$B954))/($E954-$C954)*($A954-$C954)+INDEX(EfficiencyFunctions!E$2:E$206,$B954)),(IF($B954&lt;206,INDEX(EfficiencyFunctions!E$2:E$206,$B954+1),INDEX(EfficiencyFunctions!E$2:E$206,$B954))-INDEX(EfficiencyFunctions!E$2:E$206,$B954))/($E954-$C954)*($A954-$C954)+INDEX(EfficiencyFunctions!E$2:E$206,$B954),0)</f>
        <v>0</v>
      </c>
      <c r="K954">
        <f>IF(ISNUMBER((IF($B954&lt;206,INDEX(EfficiencyFunctions!F$2:F$206,$B954+1),INDEX(EfficiencyFunctions!F$2:F$206,$B954))-INDEX(EfficiencyFunctions!F$2:F$206,$B954))/($E954-$C954)*($A954-$C954)+INDEX(EfficiencyFunctions!F$2:F$206,$B954)),(IF($B954&lt;206,INDEX(EfficiencyFunctions!F$2:F$206,$B954+1),INDEX(EfficiencyFunctions!F$2:F$206,$B954))-INDEX(EfficiencyFunctions!F$2:F$206,$B954))/($E954-$C954)*($A954-$C954)+INDEX(EfficiencyFunctions!F$2:F$206,$B954),0)</f>
        <v>0</v>
      </c>
      <c r="L954">
        <f t="shared" si="29"/>
        <v>0</v>
      </c>
      <c r="M954">
        <f>IF(ISNUMBER(MainDisplay!I954),MainDisplay!I954*MainDisplay!$A$5/(683*SUMPRODUCT('Interpolated data'!G$3:G$1003,'Interpolated data'!L$3:L$1003,MainDisplay!I$3:I$1003)),0)</f>
        <v>0</v>
      </c>
    </row>
    <row r="955" spans="1:13" x14ac:dyDescent="0.25">
      <c r="A955" t="str">
        <f>IF(ISNUMBER(MainDisplay!G955),MainDisplay!G955,"")</f>
        <v/>
      </c>
      <c r="B955" t="e">
        <f>MATCH($A955,EfficiencyFunctions!$A$2:$A$206,1)</f>
        <v>#N/A</v>
      </c>
      <c r="C955" t="e">
        <f>INDEX(EfficiencyFunctions!$A$2:$A$206,B955)</f>
        <v>#N/A</v>
      </c>
      <c r="D955" t="e">
        <f>INDEX(EfficiencyFunctions!$B$2:$B$206,B955)</f>
        <v>#N/A</v>
      </c>
      <c r="E955" t="e">
        <f>IF(B955&lt;206,INDEX(EfficiencyFunctions!$A$2:$A$206,B955+1),1000000)</f>
        <v>#N/A</v>
      </c>
      <c r="F955" t="e">
        <f>IF(B955&lt;206,INDEX(EfficiencyFunctions!$B$2:$B$206,B955+1),INDEX(EfficiencyFunctions!$B$2:$B$206,B955))</f>
        <v>#N/A</v>
      </c>
      <c r="G955">
        <f t="shared" si="28"/>
        <v>0</v>
      </c>
      <c r="H955">
        <f>IF(ISNUMBER((IF($B955&lt;206,INDEX(EfficiencyFunctions!C$2:C$206,$B955+1),INDEX(EfficiencyFunctions!C$2:C$206,$B955))-INDEX(EfficiencyFunctions!C$2:C$206,$B955))/($E955-$C955)*($A955-$C955)+INDEX(EfficiencyFunctions!C$2:C$206,$B955)),(IF($B955&lt;206,INDEX(EfficiencyFunctions!C$2:C$206,$B955+1),INDEX(EfficiencyFunctions!C$2:C$206,$B955))-INDEX(EfficiencyFunctions!C$2:C$206,$B955))/($E955-$C955)*($A955-$C955)+INDEX(EfficiencyFunctions!C$2:C$206,$B955),0)</f>
        <v>0</v>
      </c>
      <c r="I955">
        <f>IF(ISNUMBER((IF($B955&lt;206,INDEX(EfficiencyFunctions!D$2:D$206,$B955+1),INDEX(EfficiencyFunctions!D$2:D$206,$B955))-INDEX(EfficiencyFunctions!D$2:D$206,$B955))/($E955-$C955)*($A955-$C955)+INDEX(EfficiencyFunctions!D$2:D$206,$B955)),(IF($B955&lt;206,INDEX(EfficiencyFunctions!D$2:D$206,$B955+1),INDEX(EfficiencyFunctions!D$2:D$206,$B955))-INDEX(EfficiencyFunctions!D$2:D$206,$B955))/($E955-$C955)*($A955-$C955)+INDEX(EfficiencyFunctions!D$2:D$206,$B955),0)</f>
        <v>0</v>
      </c>
      <c r="J955">
        <f>IF(ISNUMBER((IF($B955&lt;206,INDEX(EfficiencyFunctions!E$2:E$206,$B955+1),INDEX(EfficiencyFunctions!E$2:E$206,$B955))-INDEX(EfficiencyFunctions!E$2:E$206,$B955))/($E955-$C955)*($A955-$C955)+INDEX(EfficiencyFunctions!E$2:E$206,$B955)),(IF($B955&lt;206,INDEX(EfficiencyFunctions!E$2:E$206,$B955+1),INDEX(EfficiencyFunctions!E$2:E$206,$B955))-INDEX(EfficiencyFunctions!E$2:E$206,$B955))/($E955-$C955)*($A955-$C955)+INDEX(EfficiencyFunctions!E$2:E$206,$B955),0)</f>
        <v>0</v>
      </c>
      <c r="K955">
        <f>IF(ISNUMBER((IF($B955&lt;206,INDEX(EfficiencyFunctions!F$2:F$206,$B955+1),INDEX(EfficiencyFunctions!F$2:F$206,$B955))-INDEX(EfficiencyFunctions!F$2:F$206,$B955))/($E955-$C955)*($A955-$C955)+INDEX(EfficiencyFunctions!F$2:F$206,$B955)),(IF($B955&lt;206,INDEX(EfficiencyFunctions!F$2:F$206,$B955+1),INDEX(EfficiencyFunctions!F$2:F$206,$B955))-INDEX(EfficiencyFunctions!F$2:F$206,$B955))/($E955-$C955)*($A955-$C955)+INDEX(EfficiencyFunctions!F$2:F$206,$B955),0)</f>
        <v>0</v>
      </c>
      <c r="L955">
        <f t="shared" si="29"/>
        <v>0</v>
      </c>
      <c r="M955">
        <f>IF(ISNUMBER(MainDisplay!I955),MainDisplay!I955*MainDisplay!$A$5/(683*SUMPRODUCT('Interpolated data'!G$3:G$1003,'Interpolated data'!L$3:L$1003,MainDisplay!I$3:I$1003)),0)</f>
        <v>0</v>
      </c>
    </row>
    <row r="956" spans="1:13" x14ac:dyDescent="0.25">
      <c r="A956" t="str">
        <f>IF(ISNUMBER(MainDisplay!G956),MainDisplay!G956,"")</f>
        <v/>
      </c>
      <c r="B956" t="e">
        <f>MATCH($A956,EfficiencyFunctions!$A$2:$A$206,1)</f>
        <v>#N/A</v>
      </c>
      <c r="C956" t="e">
        <f>INDEX(EfficiencyFunctions!$A$2:$A$206,B956)</f>
        <v>#N/A</v>
      </c>
      <c r="D956" t="e">
        <f>INDEX(EfficiencyFunctions!$B$2:$B$206,B956)</f>
        <v>#N/A</v>
      </c>
      <c r="E956" t="e">
        <f>IF(B956&lt;206,INDEX(EfficiencyFunctions!$A$2:$A$206,B956+1),1000000)</f>
        <v>#N/A</v>
      </c>
      <c r="F956" t="e">
        <f>IF(B956&lt;206,INDEX(EfficiencyFunctions!$B$2:$B$206,B956+1),INDEX(EfficiencyFunctions!$B$2:$B$206,B956))</f>
        <v>#N/A</v>
      </c>
      <c r="G956">
        <f t="shared" si="28"/>
        <v>0</v>
      </c>
      <c r="H956">
        <f>IF(ISNUMBER((IF($B956&lt;206,INDEX(EfficiencyFunctions!C$2:C$206,$B956+1),INDEX(EfficiencyFunctions!C$2:C$206,$B956))-INDEX(EfficiencyFunctions!C$2:C$206,$B956))/($E956-$C956)*($A956-$C956)+INDEX(EfficiencyFunctions!C$2:C$206,$B956)),(IF($B956&lt;206,INDEX(EfficiencyFunctions!C$2:C$206,$B956+1),INDEX(EfficiencyFunctions!C$2:C$206,$B956))-INDEX(EfficiencyFunctions!C$2:C$206,$B956))/($E956-$C956)*($A956-$C956)+INDEX(EfficiencyFunctions!C$2:C$206,$B956),0)</f>
        <v>0</v>
      </c>
      <c r="I956">
        <f>IF(ISNUMBER((IF($B956&lt;206,INDEX(EfficiencyFunctions!D$2:D$206,$B956+1),INDEX(EfficiencyFunctions!D$2:D$206,$B956))-INDEX(EfficiencyFunctions!D$2:D$206,$B956))/($E956-$C956)*($A956-$C956)+INDEX(EfficiencyFunctions!D$2:D$206,$B956)),(IF($B956&lt;206,INDEX(EfficiencyFunctions!D$2:D$206,$B956+1),INDEX(EfficiencyFunctions!D$2:D$206,$B956))-INDEX(EfficiencyFunctions!D$2:D$206,$B956))/($E956-$C956)*($A956-$C956)+INDEX(EfficiencyFunctions!D$2:D$206,$B956),0)</f>
        <v>0</v>
      </c>
      <c r="J956">
        <f>IF(ISNUMBER((IF($B956&lt;206,INDEX(EfficiencyFunctions!E$2:E$206,$B956+1),INDEX(EfficiencyFunctions!E$2:E$206,$B956))-INDEX(EfficiencyFunctions!E$2:E$206,$B956))/($E956-$C956)*($A956-$C956)+INDEX(EfficiencyFunctions!E$2:E$206,$B956)),(IF($B956&lt;206,INDEX(EfficiencyFunctions!E$2:E$206,$B956+1),INDEX(EfficiencyFunctions!E$2:E$206,$B956))-INDEX(EfficiencyFunctions!E$2:E$206,$B956))/($E956-$C956)*($A956-$C956)+INDEX(EfficiencyFunctions!E$2:E$206,$B956),0)</f>
        <v>0</v>
      </c>
      <c r="K956">
        <f>IF(ISNUMBER((IF($B956&lt;206,INDEX(EfficiencyFunctions!F$2:F$206,$B956+1),INDEX(EfficiencyFunctions!F$2:F$206,$B956))-INDEX(EfficiencyFunctions!F$2:F$206,$B956))/($E956-$C956)*($A956-$C956)+INDEX(EfficiencyFunctions!F$2:F$206,$B956)),(IF($B956&lt;206,INDEX(EfficiencyFunctions!F$2:F$206,$B956+1),INDEX(EfficiencyFunctions!F$2:F$206,$B956))-INDEX(EfficiencyFunctions!F$2:F$206,$B956))/($E956-$C956)*($A956-$C956)+INDEX(EfficiencyFunctions!F$2:F$206,$B956),0)</f>
        <v>0</v>
      </c>
      <c r="L956">
        <f t="shared" si="29"/>
        <v>0</v>
      </c>
      <c r="M956">
        <f>IF(ISNUMBER(MainDisplay!I956),MainDisplay!I956*MainDisplay!$A$5/(683*SUMPRODUCT('Interpolated data'!G$3:G$1003,'Interpolated data'!L$3:L$1003,MainDisplay!I$3:I$1003)),0)</f>
        <v>0</v>
      </c>
    </row>
    <row r="957" spans="1:13" x14ac:dyDescent="0.25">
      <c r="A957" t="str">
        <f>IF(ISNUMBER(MainDisplay!G957),MainDisplay!G957,"")</f>
        <v/>
      </c>
      <c r="B957" t="e">
        <f>MATCH($A957,EfficiencyFunctions!$A$2:$A$206,1)</f>
        <v>#N/A</v>
      </c>
      <c r="C957" t="e">
        <f>INDEX(EfficiencyFunctions!$A$2:$A$206,B957)</f>
        <v>#N/A</v>
      </c>
      <c r="D957" t="e">
        <f>INDEX(EfficiencyFunctions!$B$2:$B$206,B957)</f>
        <v>#N/A</v>
      </c>
      <c r="E957" t="e">
        <f>IF(B957&lt;206,INDEX(EfficiencyFunctions!$A$2:$A$206,B957+1),1000000)</f>
        <v>#N/A</v>
      </c>
      <c r="F957" t="e">
        <f>IF(B957&lt;206,INDEX(EfficiencyFunctions!$B$2:$B$206,B957+1),INDEX(EfficiencyFunctions!$B$2:$B$206,B957))</f>
        <v>#N/A</v>
      </c>
      <c r="G957">
        <f t="shared" si="28"/>
        <v>0</v>
      </c>
      <c r="H957">
        <f>IF(ISNUMBER((IF($B957&lt;206,INDEX(EfficiencyFunctions!C$2:C$206,$B957+1),INDEX(EfficiencyFunctions!C$2:C$206,$B957))-INDEX(EfficiencyFunctions!C$2:C$206,$B957))/($E957-$C957)*($A957-$C957)+INDEX(EfficiencyFunctions!C$2:C$206,$B957)),(IF($B957&lt;206,INDEX(EfficiencyFunctions!C$2:C$206,$B957+1),INDEX(EfficiencyFunctions!C$2:C$206,$B957))-INDEX(EfficiencyFunctions!C$2:C$206,$B957))/($E957-$C957)*($A957-$C957)+INDEX(EfficiencyFunctions!C$2:C$206,$B957),0)</f>
        <v>0</v>
      </c>
      <c r="I957">
        <f>IF(ISNUMBER((IF($B957&lt;206,INDEX(EfficiencyFunctions!D$2:D$206,$B957+1),INDEX(EfficiencyFunctions!D$2:D$206,$B957))-INDEX(EfficiencyFunctions!D$2:D$206,$B957))/($E957-$C957)*($A957-$C957)+INDEX(EfficiencyFunctions!D$2:D$206,$B957)),(IF($B957&lt;206,INDEX(EfficiencyFunctions!D$2:D$206,$B957+1),INDEX(EfficiencyFunctions!D$2:D$206,$B957))-INDEX(EfficiencyFunctions!D$2:D$206,$B957))/($E957-$C957)*($A957-$C957)+INDEX(EfficiencyFunctions!D$2:D$206,$B957),0)</f>
        <v>0</v>
      </c>
      <c r="J957">
        <f>IF(ISNUMBER((IF($B957&lt;206,INDEX(EfficiencyFunctions!E$2:E$206,$B957+1),INDEX(EfficiencyFunctions!E$2:E$206,$B957))-INDEX(EfficiencyFunctions!E$2:E$206,$B957))/($E957-$C957)*($A957-$C957)+INDEX(EfficiencyFunctions!E$2:E$206,$B957)),(IF($B957&lt;206,INDEX(EfficiencyFunctions!E$2:E$206,$B957+1),INDEX(EfficiencyFunctions!E$2:E$206,$B957))-INDEX(EfficiencyFunctions!E$2:E$206,$B957))/($E957-$C957)*($A957-$C957)+INDEX(EfficiencyFunctions!E$2:E$206,$B957),0)</f>
        <v>0</v>
      </c>
      <c r="K957">
        <f>IF(ISNUMBER((IF($B957&lt;206,INDEX(EfficiencyFunctions!F$2:F$206,$B957+1),INDEX(EfficiencyFunctions!F$2:F$206,$B957))-INDEX(EfficiencyFunctions!F$2:F$206,$B957))/($E957-$C957)*($A957-$C957)+INDEX(EfficiencyFunctions!F$2:F$206,$B957)),(IF($B957&lt;206,INDEX(EfficiencyFunctions!F$2:F$206,$B957+1),INDEX(EfficiencyFunctions!F$2:F$206,$B957))-INDEX(EfficiencyFunctions!F$2:F$206,$B957))/($E957-$C957)*($A957-$C957)+INDEX(EfficiencyFunctions!F$2:F$206,$B957),0)</f>
        <v>0</v>
      </c>
      <c r="L957">
        <f t="shared" si="29"/>
        <v>0</v>
      </c>
      <c r="M957">
        <f>IF(ISNUMBER(MainDisplay!I957),MainDisplay!I957*MainDisplay!$A$5/(683*SUMPRODUCT('Interpolated data'!G$3:G$1003,'Interpolated data'!L$3:L$1003,MainDisplay!I$3:I$1003)),0)</f>
        <v>0</v>
      </c>
    </row>
    <row r="958" spans="1:13" x14ac:dyDescent="0.25">
      <c r="A958" t="str">
        <f>IF(ISNUMBER(MainDisplay!G958),MainDisplay!G958,"")</f>
        <v/>
      </c>
      <c r="B958" t="e">
        <f>MATCH($A958,EfficiencyFunctions!$A$2:$A$206,1)</f>
        <v>#N/A</v>
      </c>
      <c r="C958" t="e">
        <f>INDEX(EfficiencyFunctions!$A$2:$A$206,B958)</f>
        <v>#N/A</v>
      </c>
      <c r="D958" t="e">
        <f>INDEX(EfficiencyFunctions!$B$2:$B$206,B958)</f>
        <v>#N/A</v>
      </c>
      <c r="E958" t="e">
        <f>IF(B958&lt;206,INDEX(EfficiencyFunctions!$A$2:$A$206,B958+1),1000000)</f>
        <v>#N/A</v>
      </c>
      <c r="F958" t="e">
        <f>IF(B958&lt;206,INDEX(EfficiencyFunctions!$B$2:$B$206,B958+1),INDEX(EfficiencyFunctions!$B$2:$B$206,B958))</f>
        <v>#N/A</v>
      </c>
      <c r="G958">
        <f t="shared" si="28"/>
        <v>0</v>
      </c>
      <c r="H958">
        <f>IF(ISNUMBER((IF($B958&lt;206,INDEX(EfficiencyFunctions!C$2:C$206,$B958+1),INDEX(EfficiencyFunctions!C$2:C$206,$B958))-INDEX(EfficiencyFunctions!C$2:C$206,$B958))/($E958-$C958)*($A958-$C958)+INDEX(EfficiencyFunctions!C$2:C$206,$B958)),(IF($B958&lt;206,INDEX(EfficiencyFunctions!C$2:C$206,$B958+1),INDEX(EfficiencyFunctions!C$2:C$206,$B958))-INDEX(EfficiencyFunctions!C$2:C$206,$B958))/($E958-$C958)*($A958-$C958)+INDEX(EfficiencyFunctions!C$2:C$206,$B958),0)</f>
        <v>0</v>
      </c>
      <c r="I958">
        <f>IF(ISNUMBER((IF($B958&lt;206,INDEX(EfficiencyFunctions!D$2:D$206,$B958+1),INDEX(EfficiencyFunctions!D$2:D$206,$B958))-INDEX(EfficiencyFunctions!D$2:D$206,$B958))/($E958-$C958)*($A958-$C958)+INDEX(EfficiencyFunctions!D$2:D$206,$B958)),(IF($B958&lt;206,INDEX(EfficiencyFunctions!D$2:D$206,$B958+1),INDEX(EfficiencyFunctions!D$2:D$206,$B958))-INDEX(EfficiencyFunctions!D$2:D$206,$B958))/($E958-$C958)*($A958-$C958)+INDEX(EfficiencyFunctions!D$2:D$206,$B958),0)</f>
        <v>0</v>
      </c>
      <c r="J958">
        <f>IF(ISNUMBER((IF($B958&lt;206,INDEX(EfficiencyFunctions!E$2:E$206,$B958+1),INDEX(EfficiencyFunctions!E$2:E$206,$B958))-INDEX(EfficiencyFunctions!E$2:E$206,$B958))/($E958-$C958)*($A958-$C958)+INDEX(EfficiencyFunctions!E$2:E$206,$B958)),(IF($B958&lt;206,INDEX(EfficiencyFunctions!E$2:E$206,$B958+1),INDEX(EfficiencyFunctions!E$2:E$206,$B958))-INDEX(EfficiencyFunctions!E$2:E$206,$B958))/($E958-$C958)*($A958-$C958)+INDEX(EfficiencyFunctions!E$2:E$206,$B958),0)</f>
        <v>0</v>
      </c>
      <c r="K958">
        <f>IF(ISNUMBER((IF($B958&lt;206,INDEX(EfficiencyFunctions!F$2:F$206,$B958+1),INDEX(EfficiencyFunctions!F$2:F$206,$B958))-INDEX(EfficiencyFunctions!F$2:F$206,$B958))/($E958-$C958)*($A958-$C958)+INDEX(EfficiencyFunctions!F$2:F$206,$B958)),(IF($B958&lt;206,INDEX(EfficiencyFunctions!F$2:F$206,$B958+1),INDEX(EfficiencyFunctions!F$2:F$206,$B958))-INDEX(EfficiencyFunctions!F$2:F$206,$B958))/($E958-$C958)*($A958-$C958)+INDEX(EfficiencyFunctions!F$2:F$206,$B958),0)</f>
        <v>0</v>
      </c>
      <c r="L958">
        <f t="shared" si="29"/>
        <v>0</v>
      </c>
      <c r="M958">
        <f>IF(ISNUMBER(MainDisplay!I958),MainDisplay!I958*MainDisplay!$A$5/(683*SUMPRODUCT('Interpolated data'!G$3:G$1003,'Interpolated data'!L$3:L$1003,MainDisplay!I$3:I$1003)),0)</f>
        <v>0</v>
      </c>
    </row>
    <row r="959" spans="1:13" x14ac:dyDescent="0.25">
      <c r="A959" t="str">
        <f>IF(ISNUMBER(MainDisplay!G959),MainDisplay!G959,"")</f>
        <v/>
      </c>
      <c r="B959" t="e">
        <f>MATCH($A959,EfficiencyFunctions!$A$2:$A$206,1)</f>
        <v>#N/A</v>
      </c>
      <c r="C959" t="e">
        <f>INDEX(EfficiencyFunctions!$A$2:$A$206,B959)</f>
        <v>#N/A</v>
      </c>
      <c r="D959" t="e">
        <f>INDEX(EfficiencyFunctions!$B$2:$B$206,B959)</f>
        <v>#N/A</v>
      </c>
      <c r="E959" t="e">
        <f>IF(B959&lt;206,INDEX(EfficiencyFunctions!$A$2:$A$206,B959+1),1000000)</f>
        <v>#N/A</v>
      </c>
      <c r="F959" t="e">
        <f>IF(B959&lt;206,INDEX(EfficiencyFunctions!$B$2:$B$206,B959+1),INDEX(EfficiencyFunctions!$B$2:$B$206,B959))</f>
        <v>#N/A</v>
      </c>
      <c r="G959">
        <f t="shared" si="28"/>
        <v>0</v>
      </c>
      <c r="H959">
        <f>IF(ISNUMBER((IF($B959&lt;206,INDEX(EfficiencyFunctions!C$2:C$206,$B959+1),INDEX(EfficiencyFunctions!C$2:C$206,$B959))-INDEX(EfficiencyFunctions!C$2:C$206,$B959))/($E959-$C959)*($A959-$C959)+INDEX(EfficiencyFunctions!C$2:C$206,$B959)),(IF($B959&lt;206,INDEX(EfficiencyFunctions!C$2:C$206,$B959+1),INDEX(EfficiencyFunctions!C$2:C$206,$B959))-INDEX(EfficiencyFunctions!C$2:C$206,$B959))/($E959-$C959)*($A959-$C959)+INDEX(EfficiencyFunctions!C$2:C$206,$B959),0)</f>
        <v>0</v>
      </c>
      <c r="I959">
        <f>IF(ISNUMBER((IF($B959&lt;206,INDEX(EfficiencyFunctions!D$2:D$206,$B959+1),INDEX(EfficiencyFunctions!D$2:D$206,$B959))-INDEX(EfficiencyFunctions!D$2:D$206,$B959))/($E959-$C959)*($A959-$C959)+INDEX(EfficiencyFunctions!D$2:D$206,$B959)),(IF($B959&lt;206,INDEX(EfficiencyFunctions!D$2:D$206,$B959+1),INDEX(EfficiencyFunctions!D$2:D$206,$B959))-INDEX(EfficiencyFunctions!D$2:D$206,$B959))/($E959-$C959)*($A959-$C959)+INDEX(EfficiencyFunctions!D$2:D$206,$B959),0)</f>
        <v>0</v>
      </c>
      <c r="J959">
        <f>IF(ISNUMBER((IF($B959&lt;206,INDEX(EfficiencyFunctions!E$2:E$206,$B959+1),INDEX(EfficiencyFunctions!E$2:E$206,$B959))-INDEX(EfficiencyFunctions!E$2:E$206,$B959))/($E959-$C959)*($A959-$C959)+INDEX(EfficiencyFunctions!E$2:E$206,$B959)),(IF($B959&lt;206,INDEX(EfficiencyFunctions!E$2:E$206,$B959+1),INDEX(EfficiencyFunctions!E$2:E$206,$B959))-INDEX(EfficiencyFunctions!E$2:E$206,$B959))/($E959-$C959)*($A959-$C959)+INDEX(EfficiencyFunctions!E$2:E$206,$B959),0)</f>
        <v>0</v>
      </c>
      <c r="K959">
        <f>IF(ISNUMBER((IF($B959&lt;206,INDEX(EfficiencyFunctions!F$2:F$206,$B959+1),INDEX(EfficiencyFunctions!F$2:F$206,$B959))-INDEX(EfficiencyFunctions!F$2:F$206,$B959))/($E959-$C959)*($A959-$C959)+INDEX(EfficiencyFunctions!F$2:F$206,$B959)),(IF($B959&lt;206,INDEX(EfficiencyFunctions!F$2:F$206,$B959+1),INDEX(EfficiencyFunctions!F$2:F$206,$B959))-INDEX(EfficiencyFunctions!F$2:F$206,$B959))/($E959-$C959)*($A959-$C959)+INDEX(EfficiencyFunctions!F$2:F$206,$B959),0)</f>
        <v>0</v>
      </c>
      <c r="L959">
        <f t="shared" si="29"/>
        <v>0</v>
      </c>
      <c r="M959">
        <f>IF(ISNUMBER(MainDisplay!I959),MainDisplay!I959*MainDisplay!$A$5/(683*SUMPRODUCT('Interpolated data'!G$3:G$1003,'Interpolated data'!L$3:L$1003,MainDisplay!I$3:I$1003)),0)</f>
        <v>0</v>
      </c>
    </row>
    <row r="960" spans="1:13" x14ac:dyDescent="0.25">
      <c r="A960" t="str">
        <f>IF(ISNUMBER(MainDisplay!G960),MainDisplay!G960,"")</f>
        <v/>
      </c>
      <c r="B960" t="e">
        <f>MATCH($A960,EfficiencyFunctions!$A$2:$A$206,1)</f>
        <v>#N/A</v>
      </c>
      <c r="C960" t="e">
        <f>INDEX(EfficiencyFunctions!$A$2:$A$206,B960)</f>
        <v>#N/A</v>
      </c>
      <c r="D960" t="e">
        <f>INDEX(EfficiencyFunctions!$B$2:$B$206,B960)</f>
        <v>#N/A</v>
      </c>
      <c r="E960" t="e">
        <f>IF(B960&lt;206,INDEX(EfficiencyFunctions!$A$2:$A$206,B960+1),1000000)</f>
        <v>#N/A</v>
      </c>
      <c r="F960" t="e">
        <f>IF(B960&lt;206,INDEX(EfficiencyFunctions!$B$2:$B$206,B960+1),INDEX(EfficiencyFunctions!$B$2:$B$206,B960))</f>
        <v>#N/A</v>
      </c>
      <c r="G960">
        <f t="shared" si="28"/>
        <v>0</v>
      </c>
      <c r="H960">
        <f>IF(ISNUMBER((IF($B960&lt;206,INDEX(EfficiencyFunctions!C$2:C$206,$B960+1),INDEX(EfficiencyFunctions!C$2:C$206,$B960))-INDEX(EfficiencyFunctions!C$2:C$206,$B960))/($E960-$C960)*($A960-$C960)+INDEX(EfficiencyFunctions!C$2:C$206,$B960)),(IF($B960&lt;206,INDEX(EfficiencyFunctions!C$2:C$206,$B960+1),INDEX(EfficiencyFunctions!C$2:C$206,$B960))-INDEX(EfficiencyFunctions!C$2:C$206,$B960))/($E960-$C960)*($A960-$C960)+INDEX(EfficiencyFunctions!C$2:C$206,$B960),0)</f>
        <v>0</v>
      </c>
      <c r="I960">
        <f>IF(ISNUMBER((IF($B960&lt;206,INDEX(EfficiencyFunctions!D$2:D$206,$B960+1),INDEX(EfficiencyFunctions!D$2:D$206,$B960))-INDEX(EfficiencyFunctions!D$2:D$206,$B960))/($E960-$C960)*($A960-$C960)+INDEX(EfficiencyFunctions!D$2:D$206,$B960)),(IF($B960&lt;206,INDEX(EfficiencyFunctions!D$2:D$206,$B960+1),INDEX(EfficiencyFunctions!D$2:D$206,$B960))-INDEX(EfficiencyFunctions!D$2:D$206,$B960))/($E960-$C960)*($A960-$C960)+INDEX(EfficiencyFunctions!D$2:D$206,$B960),0)</f>
        <v>0</v>
      </c>
      <c r="J960">
        <f>IF(ISNUMBER((IF($B960&lt;206,INDEX(EfficiencyFunctions!E$2:E$206,$B960+1),INDEX(EfficiencyFunctions!E$2:E$206,$B960))-INDEX(EfficiencyFunctions!E$2:E$206,$B960))/($E960-$C960)*($A960-$C960)+INDEX(EfficiencyFunctions!E$2:E$206,$B960)),(IF($B960&lt;206,INDEX(EfficiencyFunctions!E$2:E$206,$B960+1),INDEX(EfficiencyFunctions!E$2:E$206,$B960))-INDEX(EfficiencyFunctions!E$2:E$206,$B960))/($E960-$C960)*($A960-$C960)+INDEX(EfficiencyFunctions!E$2:E$206,$B960),0)</f>
        <v>0</v>
      </c>
      <c r="K960">
        <f>IF(ISNUMBER((IF($B960&lt;206,INDEX(EfficiencyFunctions!F$2:F$206,$B960+1),INDEX(EfficiencyFunctions!F$2:F$206,$B960))-INDEX(EfficiencyFunctions!F$2:F$206,$B960))/($E960-$C960)*($A960-$C960)+INDEX(EfficiencyFunctions!F$2:F$206,$B960)),(IF($B960&lt;206,INDEX(EfficiencyFunctions!F$2:F$206,$B960+1),INDEX(EfficiencyFunctions!F$2:F$206,$B960))-INDEX(EfficiencyFunctions!F$2:F$206,$B960))/($E960-$C960)*($A960-$C960)+INDEX(EfficiencyFunctions!F$2:F$206,$B960),0)</f>
        <v>0</v>
      </c>
      <c r="L960">
        <f t="shared" si="29"/>
        <v>0</v>
      </c>
      <c r="M960">
        <f>IF(ISNUMBER(MainDisplay!I960),MainDisplay!I960*MainDisplay!$A$5/(683*SUMPRODUCT('Interpolated data'!G$3:G$1003,'Interpolated data'!L$3:L$1003,MainDisplay!I$3:I$1003)),0)</f>
        <v>0</v>
      </c>
    </row>
    <row r="961" spans="1:13" x14ac:dyDescent="0.25">
      <c r="A961" t="str">
        <f>IF(ISNUMBER(MainDisplay!G961),MainDisplay!G961,"")</f>
        <v/>
      </c>
      <c r="B961" t="e">
        <f>MATCH($A961,EfficiencyFunctions!$A$2:$A$206,1)</f>
        <v>#N/A</v>
      </c>
      <c r="C961" t="e">
        <f>INDEX(EfficiencyFunctions!$A$2:$A$206,B961)</f>
        <v>#N/A</v>
      </c>
      <c r="D961" t="e">
        <f>INDEX(EfficiencyFunctions!$B$2:$B$206,B961)</f>
        <v>#N/A</v>
      </c>
      <c r="E961" t="e">
        <f>IF(B961&lt;206,INDEX(EfficiencyFunctions!$A$2:$A$206,B961+1),1000000)</f>
        <v>#N/A</v>
      </c>
      <c r="F961" t="e">
        <f>IF(B961&lt;206,INDEX(EfficiencyFunctions!$B$2:$B$206,B961+1),INDEX(EfficiencyFunctions!$B$2:$B$206,B961))</f>
        <v>#N/A</v>
      </c>
      <c r="G961">
        <f t="shared" si="28"/>
        <v>0</v>
      </c>
      <c r="H961">
        <f>IF(ISNUMBER((IF($B961&lt;206,INDEX(EfficiencyFunctions!C$2:C$206,$B961+1),INDEX(EfficiencyFunctions!C$2:C$206,$B961))-INDEX(EfficiencyFunctions!C$2:C$206,$B961))/($E961-$C961)*($A961-$C961)+INDEX(EfficiencyFunctions!C$2:C$206,$B961)),(IF($B961&lt;206,INDEX(EfficiencyFunctions!C$2:C$206,$B961+1),INDEX(EfficiencyFunctions!C$2:C$206,$B961))-INDEX(EfficiencyFunctions!C$2:C$206,$B961))/($E961-$C961)*($A961-$C961)+INDEX(EfficiencyFunctions!C$2:C$206,$B961),0)</f>
        <v>0</v>
      </c>
      <c r="I961">
        <f>IF(ISNUMBER((IF($B961&lt;206,INDEX(EfficiencyFunctions!D$2:D$206,$B961+1),INDEX(EfficiencyFunctions!D$2:D$206,$B961))-INDEX(EfficiencyFunctions!D$2:D$206,$B961))/($E961-$C961)*($A961-$C961)+INDEX(EfficiencyFunctions!D$2:D$206,$B961)),(IF($B961&lt;206,INDEX(EfficiencyFunctions!D$2:D$206,$B961+1),INDEX(EfficiencyFunctions!D$2:D$206,$B961))-INDEX(EfficiencyFunctions!D$2:D$206,$B961))/($E961-$C961)*($A961-$C961)+INDEX(EfficiencyFunctions!D$2:D$206,$B961),0)</f>
        <v>0</v>
      </c>
      <c r="J961">
        <f>IF(ISNUMBER((IF($B961&lt;206,INDEX(EfficiencyFunctions!E$2:E$206,$B961+1),INDEX(EfficiencyFunctions!E$2:E$206,$B961))-INDEX(EfficiencyFunctions!E$2:E$206,$B961))/($E961-$C961)*($A961-$C961)+INDEX(EfficiencyFunctions!E$2:E$206,$B961)),(IF($B961&lt;206,INDEX(EfficiencyFunctions!E$2:E$206,$B961+1),INDEX(EfficiencyFunctions!E$2:E$206,$B961))-INDEX(EfficiencyFunctions!E$2:E$206,$B961))/($E961-$C961)*($A961-$C961)+INDEX(EfficiencyFunctions!E$2:E$206,$B961),0)</f>
        <v>0</v>
      </c>
      <c r="K961">
        <f>IF(ISNUMBER((IF($B961&lt;206,INDEX(EfficiencyFunctions!F$2:F$206,$B961+1),INDEX(EfficiencyFunctions!F$2:F$206,$B961))-INDEX(EfficiencyFunctions!F$2:F$206,$B961))/($E961-$C961)*($A961-$C961)+INDEX(EfficiencyFunctions!F$2:F$206,$B961)),(IF($B961&lt;206,INDEX(EfficiencyFunctions!F$2:F$206,$B961+1),INDEX(EfficiencyFunctions!F$2:F$206,$B961))-INDEX(EfficiencyFunctions!F$2:F$206,$B961))/($E961-$C961)*($A961-$C961)+INDEX(EfficiencyFunctions!F$2:F$206,$B961),0)</f>
        <v>0</v>
      </c>
      <c r="L961">
        <f t="shared" si="29"/>
        <v>0</v>
      </c>
      <c r="M961">
        <f>IF(ISNUMBER(MainDisplay!I961),MainDisplay!I961*MainDisplay!$A$5/(683*SUMPRODUCT('Interpolated data'!G$3:G$1003,'Interpolated data'!L$3:L$1003,MainDisplay!I$3:I$1003)),0)</f>
        <v>0</v>
      </c>
    </row>
    <row r="962" spans="1:13" x14ac:dyDescent="0.25">
      <c r="A962" t="str">
        <f>IF(ISNUMBER(MainDisplay!G962),MainDisplay!G962,"")</f>
        <v/>
      </c>
      <c r="B962" t="e">
        <f>MATCH($A962,EfficiencyFunctions!$A$2:$A$206,1)</f>
        <v>#N/A</v>
      </c>
      <c r="C962" t="e">
        <f>INDEX(EfficiencyFunctions!$A$2:$A$206,B962)</f>
        <v>#N/A</v>
      </c>
      <c r="D962" t="e">
        <f>INDEX(EfficiencyFunctions!$B$2:$B$206,B962)</f>
        <v>#N/A</v>
      </c>
      <c r="E962" t="e">
        <f>IF(B962&lt;206,INDEX(EfficiencyFunctions!$A$2:$A$206,B962+1),1000000)</f>
        <v>#N/A</v>
      </c>
      <c r="F962" t="e">
        <f>IF(B962&lt;206,INDEX(EfficiencyFunctions!$B$2:$B$206,B962+1),INDEX(EfficiencyFunctions!$B$2:$B$206,B962))</f>
        <v>#N/A</v>
      </c>
      <c r="G962">
        <f t="shared" si="28"/>
        <v>0</v>
      </c>
      <c r="H962">
        <f>IF(ISNUMBER((IF($B962&lt;206,INDEX(EfficiencyFunctions!C$2:C$206,$B962+1),INDEX(EfficiencyFunctions!C$2:C$206,$B962))-INDEX(EfficiencyFunctions!C$2:C$206,$B962))/($E962-$C962)*($A962-$C962)+INDEX(EfficiencyFunctions!C$2:C$206,$B962)),(IF($B962&lt;206,INDEX(EfficiencyFunctions!C$2:C$206,$B962+1),INDEX(EfficiencyFunctions!C$2:C$206,$B962))-INDEX(EfficiencyFunctions!C$2:C$206,$B962))/($E962-$C962)*($A962-$C962)+INDEX(EfficiencyFunctions!C$2:C$206,$B962),0)</f>
        <v>0</v>
      </c>
      <c r="I962">
        <f>IF(ISNUMBER((IF($B962&lt;206,INDEX(EfficiencyFunctions!D$2:D$206,$B962+1),INDEX(EfficiencyFunctions!D$2:D$206,$B962))-INDEX(EfficiencyFunctions!D$2:D$206,$B962))/($E962-$C962)*($A962-$C962)+INDEX(EfficiencyFunctions!D$2:D$206,$B962)),(IF($B962&lt;206,INDEX(EfficiencyFunctions!D$2:D$206,$B962+1),INDEX(EfficiencyFunctions!D$2:D$206,$B962))-INDEX(EfficiencyFunctions!D$2:D$206,$B962))/($E962-$C962)*($A962-$C962)+INDEX(EfficiencyFunctions!D$2:D$206,$B962),0)</f>
        <v>0</v>
      </c>
      <c r="J962">
        <f>IF(ISNUMBER((IF($B962&lt;206,INDEX(EfficiencyFunctions!E$2:E$206,$B962+1),INDEX(EfficiencyFunctions!E$2:E$206,$B962))-INDEX(EfficiencyFunctions!E$2:E$206,$B962))/($E962-$C962)*($A962-$C962)+INDEX(EfficiencyFunctions!E$2:E$206,$B962)),(IF($B962&lt;206,INDEX(EfficiencyFunctions!E$2:E$206,$B962+1),INDEX(EfficiencyFunctions!E$2:E$206,$B962))-INDEX(EfficiencyFunctions!E$2:E$206,$B962))/($E962-$C962)*($A962-$C962)+INDEX(EfficiencyFunctions!E$2:E$206,$B962),0)</f>
        <v>0</v>
      </c>
      <c r="K962">
        <f>IF(ISNUMBER((IF($B962&lt;206,INDEX(EfficiencyFunctions!F$2:F$206,$B962+1),INDEX(EfficiencyFunctions!F$2:F$206,$B962))-INDEX(EfficiencyFunctions!F$2:F$206,$B962))/($E962-$C962)*($A962-$C962)+INDEX(EfficiencyFunctions!F$2:F$206,$B962)),(IF($B962&lt;206,INDEX(EfficiencyFunctions!F$2:F$206,$B962+1),INDEX(EfficiencyFunctions!F$2:F$206,$B962))-INDEX(EfficiencyFunctions!F$2:F$206,$B962))/($E962-$C962)*($A962-$C962)+INDEX(EfficiencyFunctions!F$2:F$206,$B962),0)</f>
        <v>0</v>
      </c>
      <c r="L962">
        <f t="shared" si="29"/>
        <v>0</v>
      </c>
      <c r="M962">
        <f>IF(ISNUMBER(MainDisplay!I962),MainDisplay!I962*MainDisplay!$A$5/(683*SUMPRODUCT('Interpolated data'!G$3:G$1003,'Interpolated data'!L$3:L$1003,MainDisplay!I$3:I$1003)),0)</f>
        <v>0</v>
      </c>
    </row>
    <row r="963" spans="1:13" x14ac:dyDescent="0.25">
      <c r="A963" t="str">
        <f>IF(ISNUMBER(MainDisplay!G963),MainDisplay!G963,"")</f>
        <v/>
      </c>
      <c r="B963" t="e">
        <f>MATCH($A963,EfficiencyFunctions!$A$2:$A$206,1)</f>
        <v>#N/A</v>
      </c>
      <c r="C963" t="e">
        <f>INDEX(EfficiencyFunctions!$A$2:$A$206,B963)</f>
        <v>#N/A</v>
      </c>
      <c r="D963" t="e">
        <f>INDEX(EfficiencyFunctions!$B$2:$B$206,B963)</f>
        <v>#N/A</v>
      </c>
      <c r="E963" t="e">
        <f>IF(B963&lt;206,INDEX(EfficiencyFunctions!$A$2:$A$206,B963+1),1000000)</f>
        <v>#N/A</v>
      </c>
      <c r="F963" t="e">
        <f>IF(B963&lt;206,INDEX(EfficiencyFunctions!$B$2:$B$206,B963+1),INDEX(EfficiencyFunctions!$B$2:$B$206,B963))</f>
        <v>#N/A</v>
      </c>
      <c r="G963">
        <f t="shared" si="28"/>
        <v>0</v>
      </c>
      <c r="H963">
        <f>IF(ISNUMBER((IF($B963&lt;206,INDEX(EfficiencyFunctions!C$2:C$206,$B963+1),INDEX(EfficiencyFunctions!C$2:C$206,$B963))-INDEX(EfficiencyFunctions!C$2:C$206,$B963))/($E963-$C963)*($A963-$C963)+INDEX(EfficiencyFunctions!C$2:C$206,$B963)),(IF($B963&lt;206,INDEX(EfficiencyFunctions!C$2:C$206,$B963+1),INDEX(EfficiencyFunctions!C$2:C$206,$B963))-INDEX(EfficiencyFunctions!C$2:C$206,$B963))/($E963-$C963)*($A963-$C963)+INDEX(EfficiencyFunctions!C$2:C$206,$B963),0)</f>
        <v>0</v>
      </c>
      <c r="I963">
        <f>IF(ISNUMBER((IF($B963&lt;206,INDEX(EfficiencyFunctions!D$2:D$206,$B963+1),INDEX(EfficiencyFunctions!D$2:D$206,$B963))-INDEX(EfficiencyFunctions!D$2:D$206,$B963))/($E963-$C963)*($A963-$C963)+INDEX(EfficiencyFunctions!D$2:D$206,$B963)),(IF($B963&lt;206,INDEX(EfficiencyFunctions!D$2:D$206,$B963+1),INDEX(EfficiencyFunctions!D$2:D$206,$B963))-INDEX(EfficiencyFunctions!D$2:D$206,$B963))/($E963-$C963)*($A963-$C963)+INDEX(EfficiencyFunctions!D$2:D$206,$B963),0)</f>
        <v>0</v>
      </c>
      <c r="J963">
        <f>IF(ISNUMBER((IF($B963&lt;206,INDEX(EfficiencyFunctions!E$2:E$206,$B963+1),INDEX(EfficiencyFunctions!E$2:E$206,$B963))-INDEX(EfficiencyFunctions!E$2:E$206,$B963))/($E963-$C963)*($A963-$C963)+INDEX(EfficiencyFunctions!E$2:E$206,$B963)),(IF($B963&lt;206,INDEX(EfficiencyFunctions!E$2:E$206,$B963+1),INDEX(EfficiencyFunctions!E$2:E$206,$B963))-INDEX(EfficiencyFunctions!E$2:E$206,$B963))/($E963-$C963)*($A963-$C963)+INDEX(EfficiencyFunctions!E$2:E$206,$B963),0)</f>
        <v>0</v>
      </c>
      <c r="K963">
        <f>IF(ISNUMBER((IF($B963&lt;206,INDEX(EfficiencyFunctions!F$2:F$206,$B963+1),INDEX(EfficiencyFunctions!F$2:F$206,$B963))-INDEX(EfficiencyFunctions!F$2:F$206,$B963))/($E963-$C963)*($A963-$C963)+INDEX(EfficiencyFunctions!F$2:F$206,$B963)),(IF($B963&lt;206,INDEX(EfficiencyFunctions!F$2:F$206,$B963+1),INDEX(EfficiencyFunctions!F$2:F$206,$B963))-INDEX(EfficiencyFunctions!F$2:F$206,$B963))/($E963-$C963)*($A963-$C963)+INDEX(EfficiencyFunctions!F$2:F$206,$B963),0)</f>
        <v>0</v>
      </c>
      <c r="L963">
        <f t="shared" si="29"/>
        <v>0</v>
      </c>
      <c r="M963">
        <f>IF(ISNUMBER(MainDisplay!I963),MainDisplay!I963*MainDisplay!$A$5/(683*SUMPRODUCT('Interpolated data'!G$3:G$1003,'Interpolated data'!L$3:L$1003,MainDisplay!I$3:I$1003)),0)</f>
        <v>0</v>
      </c>
    </row>
    <row r="964" spans="1:13" x14ac:dyDescent="0.25">
      <c r="A964" t="str">
        <f>IF(ISNUMBER(MainDisplay!G964),MainDisplay!G964,"")</f>
        <v/>
      </c>
      <c r="B964" t="e">
        <f>MATCH($A964,EfficiencyFunctions!$A$2:$A$206,1)</f>
        <v>#N/A</v>
      </c>
      <c r="C964" t="e">
        <f>INDEX(EfficiencyFunctions!$A$2:$A$206,B964)</f>
        <v>#N/A</v>
      </c>
      <c r="D964" t="e">
        <f>INDEX(EfficiencyFunctions!$B$2:$B$206,B964)</f>
        <v>#N/A</v>
      </c>
      <c r="E964" t="e">
        <f>IF(B964&lt;206,INDEX(EfficiencyFunctions!$A$2:$A$206,B964+1),1000000)</f>
        <v>#N/A</v>
      </c>
      <c r="F964" t="e">
        <f>IF(B964&lt;206,INDEX(EfficiencyFunctions!$B$2:$B$206,B964+1),INDEX(EfficiencyFunctions!$B$2:$B$206,B964))</f>
        <v>#N/A</v>
      </c>
      <c r="G964">
        <f t="shared" si="28"/>
        <v>0</v>
      </c>
      <c r="H964">
        <f>IF(ISNUMBER((IF($B964&lt;206,INDEX(EfficiencyFunctions!C$2:C$206,$B964+1),INDEX(EfficiencyFunctions!C$2:C$206,$B964))-INDEX(EfficiencyFunctions!C$2:C$206,$B964))/($E964-$C964)*($A964-$C964)+INDEX(EfficiencyFunctions!C$2:C$206,$B964)),(IF($B964&lt;206,INDEX(EfficiencyFunctions!C$2:C$206,$B964+1),INDEX(EfficiencyFunctions!C$2:C$206,$B964))-INDEX(EfficiencyFunctions!C$2:C$206,$B964))/($E964-$C964)*($A964-$C964)+INDEX(EfficiencyFunctions!C$2:C$206,$B964),0)</f>
        <v>0</v>
      </c>
      <c r="I964">
        <f>IF(ISNUMBER((IF($B964&lt;206,INDEX(EfficiencyFunctions!D$2:D$206,$B964+1),INDEX(EfficiencyFunctions!D$2:D$206,$B964))-INDEX(EfficiencyFunctions!D$2:D$206,$B964))/($E964-$C964)*($A964-$C964)+INDEX(EfficiencyFunctions!D$2:D$206,$B964)),(IF($B964&lt;206,INDEX(EfficiencyFunctions!D$2:D$206,$B964+1),INDEX(EfficiencyFunctions!D$2:D$206,$B964))-INDEX(EfficiencyFunctions!D$2:D$206,$B964))/($E964-$C964)*($A964-$C964)+INDEX(EfficiencyFunctions!D$2:D$206,$B964),0)</f>
        <v>0</v>
      </c>
      <c r="J964">
        <f>IF(ISNUMBER((IF($B964&lt;206,INDEX(EfficiencyFunctions!E$2:E$206,$B964+1),INDEX(EfficiencyFunctions!E$2:E$206,$B964))-INDEX(EfficiencyFunctions!E$2:E$206,$B964))/($E964-$C964)*($A964-$C964)+INDEX(EfficiencyFunctions!E$2:E$206,$B964)),(IF($B964&lt;206,INDEX(EfficiencyFunctions!E$2:E$206,$B964+1),INDEX(EfficiencyFunctions!E$2:E$206,$B964))-INDEX(EfficiencyFunctions!E$2:E$206,$B964))/($E964-$C964)*($A964-$C964)+INDEX(EfficiencyFunctions!E$2:E$206,$B964),0)</f>
        <v>0</v>
      </c>
      <c r="K964">
        <f>IF(ISNUMBER((IF($B964&lt;206,INDEX(EfficiencyFunctions!F$2:F$206,$B964+1),INDEX(EfficiencyFunctions!F$2:F$206,$B964))-INDEX(EfficiencyFunctions!F$2:F$206,$B964))/($E964-$C964)*($A964-$C964)+INDEX(EfficiencyFunctions!F$2:F$206,$B964)),(IF($B964&lt;206,INDEX(EfficiencyFunctions!F$2:F$206,$B964+1),INDEX(EfficiencyFunctions!F$2:F$206,$B964))-INDEX(EfficiencyFunctions!F$2:F$206,$B964))/($E964-$C964)*($A964-$C964)+INDEX(EfficiencyFunctions!F$2:F$206,$B964),0)</f>
        <v>0</v>
      </c>
      <c r="L964">
        <f t="shared" si="29"/>
        <v>0</v>
      </c>
      <c r="M964">
        <f>IF(ISNUMBER(MainDisplay!I964),MainDisplay!I964*MainDisplay!$A$5/(683*SUMPRODUCT('Interpolated data'!G$3:G$1003,'Interpolated data'!L$3:L$1003,MainDisplay!I$3:I$1003)),0)</f>
        <v>0</v>
      </c>
    </row>
    <row r="965" spans="1:13" x14ac:dyDescent="0.25">
      <c r="A965" t="str">
        <f>IF(ISNUMBER(MainDisplay!G965),MainDisplay!G965,"")</f>
        <v/>
      </c>
      <c r="B965" t="e">
        <f>MATCH($A965,EfficiencyFunctions!$A$2:$A$206,1)</f>
        <v>#N/A</v>
      </c>
      <c r="C965" t="e">
        <f>INDEX(EfficiencyFunctions!$A$2:$A$206,B965)</f>
        <v>#N/A</v>
      </c>
      <c r="D965" t="e">
        <f>INDEX(EfficiencyFunctions!$B$2:$B$206,B965)</f>
        <v>#N/A</v>
      </c>
      <c r="E965" t="e">
        <f>IF(B965&lt;206,INDEX(EfficiencyFunctions!$A$2:$A$206,B965+1),1000000)</f>
        <v>#N/A</v>
      </c>
      <c r="F965" t="e">
        <f>IF(B965&lt;206,INDEX(EfficiencyFunctions!$B$2:$B$206,B965+1),INDEX(EfficiencyFunctions!$B$2:$B$206,B965))</f>
        <v>#N/A</v>
      </c>
      <c r="G965">
        <f t="shared" ref="G965:G1003" si="30">IF(ISNUMBER((F965-D965)/(E965-C965)*($A965-C965)+D965),(F965-D965)/(E965-C965)*($A965-C965)+D965,0)</f>
        <v>0</v>
      </c>
      <c r="H965">
        <f>IF(ISNUMBER((IF($B965&lt;206,INDEX(EfficiencyFunctions!C$2:C$206,$B965+1),INDEX(EfficiencyFunctions!C$2:C$206,$B965))-INDEX(EfficiencyFunctions!C$2:C$206,$B965))/($E965-$C965)*($A965-$C965)+INDEX(EfficiencyFunctions!C$2:C$206,$B965)),(IF($B965&lt;206,INDEX(EfficiencyFunctions!C$2:C$206,$B965+1),INDEX(EfficiencyFunctions!C$2:C$206,$B965))-INDEX(EfficiencyFunctions!C$2:C$206,$B965))/($E965-$C965)*($A965-$C965)+INDEX(EfficiencyFunctions!C$2:C$206,$B965),0)</f>
        <v>0</v>
      </c>
      <c r="I965">
        <f>IF(ISNUMBER((IF($B965&lt;206,INDEX(EfficiencyFunctions!D$2:D$206,$B965+1),INDEX(EfficiencyFunctions!D$2:D$206,$B965))-INDEX(EfficiencyFunctions!D$2:D$206,$B965))/($E965-$C965)*($A965-$C965)+INDEX(EfficiencyFunctions!D$2:D$206,$B965)),(IF($B965&lt;206,INDEX(EfficiencyFunctions!D$2:D$206,$B965+1),INDEX(EfficiencyFunctions!D$2:D$206,$B965))-INDEX(EfficiencyFunctions!D$2:D$206,$B965))/($E965-$C965)*($A965-$C965)+INDEX(EfficiencyFunctions!D$2:D$206,$B965),0)</f>
        <v>0</v>
      </c>
      <c r="J965">
        <f>IF(ISNUMBER((IF($B965&lt;206,INDEX(EfficiencyFunctions!E$2:E$206,$B965+1),INDEX(EfficiencyFunctions!E$2:E$206,$B965))-INDEX(EfficiencyFunctions!E$2:E$206,$B965))/($E965-$C965)*($A965-$C965)+INDEX(EfficiencyFunctions!E$2:E$206,$B965)),(IF($B965&lt;206,INDEX(EfficiencyFunctions!E$2:E$206,$B965+1),INDEX(EfficiencyFunctions!E$2:E$206,$B965))-INDEX(EfficiencyFunctions!E$2:E$206,$B965))/($E965-$C965)*($A965-$C965)+INDEX(EfficiencyFunctions!E$2:E$206,$B965),0)</f>
        <v>0</v>
      </c>
      <c r="K965">
        <f>IF(ISNUMBER((IF($B965&lt;206,INDEX(EfficiencyFunctions!F$2:F$206,$B965+1),INDEX(EfficiencyFunctions!F$2:F$206,$B965))-INDEX(EfficiencyFunctions!F$2:F$206,$B965))/($E965-$C965)*($A965-$C965)+INDEX(EfficiencyFunctions!F$2:F$206,$B965)),(IF($B965&lt;206,INDEX(EfficiencyFunctions!F$2:F$206,$B965+1),INDEX(EfficiencyFunctions!F$2:F$206,$B965))-INDEX(EfficiencyFunctions!F$2:F$206,$B965))/($E965-$C965)*($A965-$C965)+INDEX(EfficiencyFunctions!F$2:F$206,$B965),0)</f>
        <v>0</v>
      </c>
      <c r="L965">
        <f t="shared" ref="L965:L1003" si="31">IF(ISNUMBER(A965),IF(ISNUMBER(A966),(A965-A964)/2+(A966-A965)/2,(A965-A964)/2),0)</f>
        <v>0</v>
      </c>
      <c r="M965">
        <f>IF(ISNUMBER(MainDisplay!I965),MainDisplay!I965*MainDisplay!$A$5/(683*SUMPRODUCT('Interpolated data'!G$3:G$1003,'Interpolated data'!L$3:L$1003,MainDisplay!I$3:I$1003)),0)</f>
        <v>0</v>
      </c>
    </row>
    <row r="966" spans="1:13" x14ac:dyDescent="0.25">
      <c r="A966" t="str">
        <f>IF(ISNUMBER(MainDisplay!G966),MainDisplay!G966,"")</f>
        <v/>
      </c>
      <c r="B966" t="e">
        <f>MATCH($A966,EfficiencyFunctions!$A$2:$A$206,1)</f>
        <v>#N/A</v>
      </c>
      <c r="C966" t="e">
        <f>INDEX(EfficiencyFunctions!$A$2:$A$206,B966)</f>
        <v>#N/A</v>
      </c>
      <c r="D966" t="e">
        <f>INDEX(EfficiencyFunctions!$B$2:$B$206,B966)</f>
        <v>#N/A</v>
      </c>
      <c r="E966" t="e">
        <f>IF(B966&lt;206,INDEX(EfficiencyFunctions!$A$2:$A$206,B966+1),1000000)</f>
        <v>#N/A</v>
      </c>
      <c r="F966" t="e">
        <f>IF(B966&lt;206,INDEX(EfficiencyFunctions!$B$2:$B$206,B966+1),INDEX(EfficiencyFunctions!$B$2:$B$206,B966))</f>
        <v>#N/A</v>
      </c>
      <c r="G966">
        <f t="shared" si="30"/>
        <v>0</v>
      </c>
      <c r="H966">
        <f>IF(ISNUMBER((IF($B966&lt;206,INDEX(EfficiencyFunctions!C$2:C$206,$B966+1),INDEX(EfficiencyFunctions!C$2:C$206,$B966))-INDEX(EfficiencyFunctions!C$2:C$206,$B966))/($E966-$C966)*($A966-$C966)+INDEX(EfficiencyFunctions!C$2:C$206,$B966)),(IF($B966&lt;206,INDEX(EfficiencyFunctions!C$2:C$206,$B966+1),INDEX(EfficiencyFunctions!C$2:C$206,$B966))-INDEX(EfficiencyFunctions!C$2:C$206,$B966))/($E966-$C966)*($A966-$C966)+INDEX(EfficiencyFunctions!C$2:C$206,$B966),0)</f>
        <v>0</v>
      </c>
      <c r="I966">
        <f>IF(ISNUMBER((IF($B966&lt;206,INDEX(EfficiencyFunctions!D$2:D$206,$B966+1),INDEX(EfficiencyFunctions!D$2:D$206,$B966))-INDEX(EfficiencyFunctions!D$2:D$206,$B966))/($E966-$C966)*($A966-$C966)+INDEX(EfficiencyFunctions!D$2:D$206,$B966)),(IF($B966&lt;206,INDEX(EfficiencyFunctions!D$2:D$206,$B966+1),INDEX(EfficiencyFunctions!D$2:D$206,$B966))-INDEX(EfficiencyFunctions!D$2:D$206,$B966))/($E966-$C966)*($A966-$C966)+INDEX(EfficiencyFunctions!D$2:D$206,$B966),0)</f>
        <v>0</v>
      </c>
      <c r="J966">
        <f>IF(ISNUMBER((IF($B966&lt;206,INDEX(EfficiencyFunctions!E$2:E$206,$B966+1),INDEX(EfficiencyFunctions!E$2:E$206,$B966))-INDEX(EfficiencyFunctions!E$2:E$206,$B966))/($E966-$C966)*($A966-$C966)+INDEX(EfficiencyFunctions!E$2:E$206,$B966)),(IF($B966&lt;206,INDEX(EfficiencyFunctions!E$2:E$206,$B966+1),INDEX(EfficiencyFunctions!E$2:E$206,$B966))-INDEX(EfficiencyFunctions!E$2:E$206,$B966))/($E966-$C966)*($A966-$C966)+INDEX(EfficiencyFunctions!E$2:E$206,$B966),0)</f>
        <v>0</v>
      </c>
      <c r="K966">
        <f>IF(ISNUMBER((IF($B966&lt;206,INDEX(EfficiencyFunctions!F$2:F$206,$B966+1),INDEX(EfficiencyFunctions!F$2:F$206,$B966))-INDEX(EfficiencyFunctions!F$2:F$206,$B966))/($E966-$C966)*($A966-$C966)+INDEX(EfficiencyFunctions!F$2:F$206,$B966)),(IF($B966&lt;206,INDEX(EfficiencyFunctions!F$2:F$206,$B966+1),INDEX(EfficiencyFunctions!F$2:F$206,$B966))-INDEX(EfficiencyFunctions!F$2:F$206,$B966))/($E966-$C966)*($A966-$C966)+INDEX(EfficiencyFunctions!F$2:F$206,$B966),0)</f>
        <v>0</v>
      </c>
      <c r="L966">
        <f t="shared" si="31"/>
        <v>0</v>
      </c>
      <c r="M966">
        <f>IF(ISNUMBER(MainDisplay!I966),MainDisplay!I966*MainDisplay!$A$5/(683*SUMPRODUCT('Interpolated data'!G$3:G$1003,'Interpolated data'!L$3:L$1003,MainDisplay!I$3:I$1003)),0)</f>
        <v>0</v>
      </c>
    </row>
    <row r="967" spans="1:13" x14ac:dyDescent="0.25">
      <c r="A967" t="str">
        <f>IF(ISNUMBER(MainDisplay!G967),MainDisplay!G967,"")</f>
        <v/>
      </c>
      <c r="B967" t="e">
        <f>MATCH($A967,EfficiencyFunctions!$A$2:$A$206,1)</f>
        <v>#N/A</v>
      </c>
      <c r="C967" t="e">
        <f>INDEX(EfficiencyFunctions!$A$2:$A$206,B967)</f>
        <v>#N/A</v>
      </c>
      <c r="D967" t="e">
        <f>INDEX(EfficiencyFunctions!$B$2:$B$206,B967)</f>
        <v>#N/A</v>
      </c>
      <c r="E967" t="e">
        <f>IF(B967&lt;206,INDEX(EfficiencyFunctions!$A$2:$A$206,B967+1),1000000)</f>
        <v>#N/A</v>
      </c>
      <c r="F967" t="e">
        <f>IF(B967&lt;206,INDEX(EfficiencyFunctions!$B$2:$B$206,B967+1),INDEX(EfficiencyFunctions!$B$2:$B$206,B967))</f>
        <v>#N/A</v>
      </c>
      <c r="G967">
        <f t="shared" si="30"/>
        <v>0</v>
      </c>
      <c r="H967">
        <f>IF(ISNUMBER((IF($B967&lt;206,INDEX(EfficiencyFunctions!C$2:C$206,$B967+1),INDEX(EfficiencyFunctions!C$2:C$206,$B967))-INDEX(EfficiencyFunctions!C$2:C$206,$B967))/($E967-$C967)*($A967-$C967)+INDEX(EfficiencyFunctions!C$2:C$206,$B967)),(IF($B967&lt;206,INDEX(EfficiencyFunctions!C$2:C$206,$B967+1),INDEX(EfficiencyFunctions!C$2:C$206,$B967))-INDEX(EfficiencyFunctions!C$2:C$206,$B967))/($E967-$C967)*($A967-$C967)+INDEX(EfficiencyFunctions!C$2:C$206,$B967),0)</f>
        <v>0</v>
      </c>
      <c r="I967">
        <f>IF(ISNUMBER((IF($B967&lt;206,INDEX(EfficiencyFunctions!D$2:D$206,$B967+1),INDEX(EfficiencyFunctions!D$2:D$206,$B967))-INDEX(EfficiencyFunctions!D$2:D$206,$B967))/($E967-$C967)*($A967-$C967)+INDEX(EfficiencyFunctions!D$2:D$206,$B967)),(IF($B967&lt;206,INDEX(EfficiencyFunctions!D$2:D$206,$B967+1),INDEX(EfficiencyFunctions!D$2:D$206,$B967))-INDEX(EfficiencyFunctions!D$2:D$206,$B967))/($E967-$C967)*($A967-$C967)+INDEX(EfficiencyFunctions!D$2:D$206,$B967),0)</f>
        <v>0</v>
      </c>
      <c r="J967">
        <f>IF(ISNUMBER((IF($B967&lt;206,INDEX(EfficiencyFunctions!E$2:E$206,$B967+1),INDEX(EfficiencyFunctions!E$2:E$206,$B967))-INDEX(EfficiencyFunctions!E$2:E$206,$B967))/($E967-$C967)*($A967-$C967)+INDEX(EfficiencyFunctions!E$2:E$206,$B967)),(IF($B967&lt;206,INDEX(EfficiencyFunctions!E$2:E$206,$B967+1),INDEX(EfficiencyFunctions!E$2:E$206,$B967))-INDEX(EfficiencyFunctions!E$2:E$206,$B967))/($E967-$C967)*($A967-$C967)+INDEX(EfficiencyFunctions!E$2:E$206,$B967),0)</f>
        <v>0</v>
      </c>
      <c r="K967">
        <f>IF(ISNUMBER((IF($B967&lt;206,INDEX(EfficiencyFunctions!F$2:F$206,$B967+1),INDEX(EfficiencyFunctions!F$2:F$206,$B967))-INDEX(EfficiencyFunctions!F$2:F$206,$B967))/($E967-$C967)*($A967-$C967)+INDEX(EfficiencyFunctions!F$2:F$206,$B967)),(IF($B967&lt;206,INDEX(EfficiencyFunctions!F$2:F$206,$B967+1),INDEX(EfficiencyFunctions!F$2:F$206,$B967))-INDEX(EfficiencyFunctions!F$2:F$206,$B967))/($E967-$C967)*($A967-$C967)+INDEX(EfficiencyFunctions!F$2:F$206,$B967),0)</f>
        <v>0</v>
      </c>
      <c r="L967">
        <f t="shared" si="31"/>
        <v>0</v>
      </c>
      <c r="M967">
        <f>IF(ISNUMBER(MainDisplay!I967),MainDisplay!I967*MainDisplay!$A$5/(683*SUMPRODUCT('Interpolated data'!G$3:G$1003,'Interpolated data'!L$3:L$1003,MainDisplay!I$3:I$1003)),0)</f>
        <v>0</v>
      </c>
    </row>
    <row r="968" spans="1:13" x14ac:dyDescent="0.25">
      <c r="A968" t="str">
        <f>IF(ISNUMBER(MainDisplay!G968),MainDisplay!G968,"")</f>
        <v/>
      </c>
      <c r="B968" t="e">
        <f>MATCH($A968,EfficiencyFunctions!$A$2:$A$206,1)</f>
        <v>#N/A</v>
      </c>
      <c r="C968" t="e">
        <f>INDEX(EfficiencyFunctions!$A$2:$A$206,B968)</f>
        <v>#N/A</v>
      </c>
      <c r="D968" t="e">
        <f>INDEX(EfficiencyFunctions!$B$2:$B$206,B968)</f>
        <v>#N/A</v>
      </c>
      <c r="E968" t="e">
        <f>IF(B968&lt;206,INDEX(EfficiencyFunctions!$A$2:$A$206,B968+1),1000000)</f>
        <v>#N/A</v>
      </c>
      <c r="F968" t="e">
        <f>IF(B968&lt;206,INDEX(EfficiencyFunctions!$B$2:$B$206,B968+1),INDEX(EfficiencyFunctions!$B$2:$B$206,B968))</f>
        <v>#N/A</v>
      </c>
      <c r="G968">
        <f t="shared" si="30"/>
        <v>0</v>
      </c>
      <c r="H968">
        <f>IF(ISNUMBER((IF($B968&lt;206,INDEX(EfficiencyFunctions!C$2:C$206,$B968+1),INDEX(EfficiencyFunctions!C$2:C$206,$B968))-INDEX(EfficiencyFunctions!C$2:C$206,$B968))/($E968-$C968)*($A968-$C968)+INDEX(EfficiencyFunctions!C$2:C$206,$B968)),(IF($B968&lt;206,INDEX(EfficiencyFunctions!C$2:C$206,$B968+1),INDEX(EfficiencyFunctions!C$2:C$206,$B968))-INDEX(EfficiencyFunctions!C$2:C$206,$B968))/($E968-$C968)*($A968-$C968)+INDEX(EfficiencyFunctions!C$2:C$206,$B968),0)</f>
        <v>0</v>
      </c>
      <c r="I968">
        <f>IF(ISNUMBER((IF($B968&lt;206,INDEX(EfficiencyFunctions!D$2:D$206,$B968+1),INDEX(EfficiencyFunctions!D$2:D$206,$B968))-INDEX(EfficiencyFunctions!D$2:D$206,$B968))/($E968-$C968)*($A968-$C968)+INDEX(EfficiencyFunctions!D$2:D$206,$B968)),(IF($B968&lt;206,INDEX(EfficiencyFunctions!D$2:D$206,$B968+1),INDEX(EfficiencyFunctions!D$2:D$206,$B968))-INDEX(EfficiencyFunctions!D$2:D$206,$B968))/($E968-$C968)*($A968-$C968)+INDEX(EfficiencyFunctions!D$2:D$206,$B968),0)</f>
        <v>0</v>
      </c>
      <c r="J968">
        <f>IF(ISNUMBER((IF($B968&lt;206,INDEX(EfficiencyFunctions!E$2:E$206,$B968+1),INDEX(EfficiencyFunctions!E$2:E$206,$B968))-INDEX(EfficiencyFunctions!E$2:E$206,$B968))/($E968-$C968)*($A968-$C968)+INDEX(EfficiencyFunctions!E$2:E$206,$B968)),(IF($B968&lt;206,INDEX(EfficiencyFunctions!E$2:E$206,$B968+1),INDEX(EfficiencyFunctions!E$2:E$206,$B968))-INDEX(EfficiencyFunctions!E$2:E$206,$B968))/($E968-$C968)*($A968-$C968)+INDEX(EfficiencyFunctions!E$2:E$206,$B968),0)</f>
        <v>0</v>
      </c>
      <c r="K968">
        <f>IF(ISNUMBER((IF($B968&lt;206,INDEX(EfficiencyFunctions!F$2:F$206,$B968+1),INDEX(EfficiencyFunctions!F$2:F$206,$B968))-INDEX(EfficiencyFunctions!F$2:F$206,$B968))/($E968-$C968)*($A968-$C968)+INDEX(EfficiencyFunctions!F$2:F$206,$B968)),(IF($B968&lt;206,INDEX(EfficiencyFunctions!F$2:F$206,$B968+1),INDEX(EfficiencyFunctions!F$2:F$206,$B968))-INDEX(EfficiencyFunctions!F$2:F$206,$B968))/($E968-$C968)*($A968-$C968)+INDEX(EfficiencyFunctions!F$2:F$206,$B968),0)</f>
        <v>0</v>
      </c>
      <c r="L968">
        <f t="shared" si="31"/>
        <v>0</v>
      </c>
      <c r="M968">
        <f>IF(ISNUMBER(MainDisplay!I968),MainDisplay!I968*MainDisplay!$A$5/(683*SUMPRODUCT('Interpolated data'!G$3:G$1003,'Interpolated data'!L$3:L$1003,MainDisplay!I$3:I$1003)),0)</f>
        <v>0</v>
      </c>
    </row>
    <row r="969" spans="1:13" x14ac:dyDescent="0.25">
      <c r="A969" t="str">
        <f>IF(ISNUMBER(MainDisplay!G969),MainDisplay!G969,"")</f>
        <v/>
      </c>
      <c r="B969" t="e">
        <f>MATCH($A969,EfficiencyFunctions!$A$2:$A$206,1)</f>
        <v>#N/A</v>
      </c>
      <c r="C969" t="e">
        <f>INDEX(EfficiencyFunctions!$A$2:$A$206,B969)</f>
        <v>#N/A</v>
      </c>
      <c r="D969" t="e">
        <f>INDEX(EfficiencyFunctions!$B$2:$B$206,B969)</f>
        <v>#N/A</v>
      </c>
      <c r="E969" t="e">
        <f>IF(B969&lt;206,INDEX(EfficiencyFunctions!$A$2:$A$206,B969+1),1000000)</f>
        <v>#N/A</v>
      </c>
      <c r="F969" t="e">
        <f>IF(B969&lt;206,INDEX(EfficiencyFunctions!$B$2:$B$206,B969+1),INDEX(EfficiencyFunctions!$B$2:$B$206,B969))</f>
        <v>#N/A</v>
      </c>
      <c r="G969">
        <f t="shared" si="30"/>
        <v>0</v>
      </c>
      <c r="H969">
        <f>IF(ISNUMBER((IF($B969&lt;206,INDEX(EfficiencyFunctions!C$2:C$206,$B969+1),INDEX(EfficiencyFunctions!C$2:C$206,$B969))-INDEX(EfficiencyFunctions!C$2:C$206,$B969))/($E969-$C969)*($A969-$C969)+INDEX(EfficiencyFunctions!C$2:C$206,$B969)),(IF($B969&lt;206,INDEX(EfficiencyFunctions!C$2:C$206,$B969+1),INDEX(EfficiencyFunctions!C$2:C$206,$B969))-INDEX(EfficiencyFunctions!C$2:C$206,$B969))/($E969-$C969)*($A969-$C969)+INDEX(EfficiencyFunctions!C$2:C$206,$B969),0)</f>
        <v>0</v>
      </c>
      <c r="I969">
        <f>IF(ISNUMBER((IF($B969&lt;206,INDEX(EfficiencyFunctions!D$2:D$206,$B969+1),INDEX(EfficiencyFunctions!D$2:D$206,$B969))-INDEX(EfficiencyFunctions!D$2:D$206,$B969))/($E969-$C969)*($A969-$C969)+INDEX(EfficiencyFunctions!D$2:D$206,$B969)),(IF($B969&lt;206,INDEX(EfficiencyFunctions!D$2:D$206,$B969+1),INDEX(EfficiencyFunctions!D$2:D$206,$B969))-INDEX(EfficiencyFunctions!D$2:D$206,$B969))/($E969-$C969)*($A969-$C969)+INDEX(EfficiencyFunctions!D$2:D$206,$B969),0)</f>
        <v>0</v>
      </c>
      <c r="J969">
        <f>IF(ISNUMBER((IF($B969&lt;206,INDEX(EfficiencyFunctions!E$2:E$206,$B969+1),INDEX(EfficiencyFunctions!E$2:E$206,$B969))-INDEX(EfficiencyFunctions!E$2:E$206,$B969))/($E969-$C969)*($A969-$C969)+INDEX(EfficiencyFunctions!E$2:E$206,$B969)),(IF($B969&lt;206,INDEX(EfficiencyFunctions!E$2:E$206,$B969+1),INDEX(EfficiencyFunctions!E$2:E$206,$B969))-INDEX(EfficiencyFunctions!E$2:E$206,$B969))/($E969-$C969)*($A969-$C969)+INDEX(EfficiencyFunctions!E$2:E$206,$B969),0)</f>
        <v>0</v>
      </c>
      <c r="K969">
        <f>IF(ISNUMBER((IF($B969&lt;206,INDEX(EfficiencyFunctions!F$2:F$206,$B969+1),INDEX(EfficiencyFunctions!F$2:F$206,$B969))-INDEX(EfficiencyFunctions!F$2:F$206,$B969))/($E969-$C969)*($A969-$C969)+INDEX(EfficiencyFunctions!F$2:F$206,$B969)),(IF($B969&lt;206,INDEX(EfficiencyFunctions!F$2:F$206,$B969+1),INDEX(EfficiencyFunctions!F$2:F$206,$B969))-INDEX(EfficiencyFunctions!F$2:F$206,$B969))/($E969-$C969)*($A969-$C969)+INDEX(EfficiencyFunctions!F$2:F$206,$B969),0)</f>
        <v>0</v>
      </c>
      <c r="L969">
        <f t="shared" si="31"/>
        <v>0</v>
      </c>
      <c r="M969">
        <f>IF(ISNUMBER(MainDisplay!I969),MainDisplay!I969*MainDisplay!$A$5/(683*SUMPRODUCT('Interpolated data'!G$3:G$1003,'Interpolated data'!L$3:L$1003,MainDisplay!I$3:I$1003)),0)</f>
        <v>0</v>
      </c>
    </row>
    <row r="970" spans="1:13" x14ac:dyDescent="0.25">
      <c r="A970" t="str">
        <f>IF(ISNUMBER(MainDisplay!G970),MainDisplay!G970,"")</f>
        <v/>
      </c>
      <c r="B970" t="e">
        <f>MATCH($A970,EfficiencyFunctions!$A$2:$A$206,1)</f>
        <v>#N/A</v>
      </c>
      <c r="C970" t="e">
        <f>INDEX(EfficiencyFunctions!$A$2:$A$206,B970)</f>
        <v>#N/A</v>
      </c>
      <c r="D970" t="e">
        <f>INDEX(EfficiencyFunctions!$B$2:$B$206,B970)</f>
        <v>#N/A</v>
      </c>
      <c r="E970" t="e">
        <f>IF(B970&lt;206,INDEX(EfficiencyFunctions!$A$2:$A$206,B970+1),1000000)</f>
        <v>#N/A</v>
      </c>
      <c r="F970" t="e">
        <f>IF(B970&lt;206,INDEX(EfficiencyFunctions!$B$2:$B$206,B970+1),INDEX(EfficiencyFunctions!$B$2:$B$206,B970))</f>
        <v>#N/A</v>
      </c>
      <c r="G970">
        <f t="shared" si="30"/>
        <v>0</v>
      </c>
      <c r="H970">
        <f>IF(ISNUMBER((IF($B970&lt;206,INDEX(EfficiencyFunctions!C$2:C$206,$B970+1),INDEX(EfficiencyFunctions!C$2:C$206,$B970))-INDEX(EfficiencyFunctions!C$2:C$206,$B970))/($E970-$C970)*($A970-$C970)+INDEX(EfficiencyFunctions!C$2:C$206,$B970)),(IF($B970&lt;206,INDEX(EfficiencyFunctions!C$2:C$206,$B970+1),INDEX(EfficiencyFunctions!C$2:C$206,$B970))-INDEX(EfficiencyFunctions!C$2:C$206,$B970))/($E970-$C970)*($A970-$C970)+INDEX(EfficiencyFunctions!C$2:C$206,$B970),0)</f>
        <v>0</v>
      </c>
      <c r="I970">
        <f>IF(ISNUMBER((IF($B970&lt;206,INDEX(EfficiencyFunctions!D$2:D$206,$B970+1),INDEX(EfficiencyFunctions!D$2:D$206,$B970))-INDEX(EfficiencyFunctions!D$2:D$206,$B970))/($E970-$C970)*($A970-$C970)+INDEX(EfficiencyFunctions!D$2:D$206,$B970)),(IF($B970&lt;206,INDEX(EfficiencyFunctions!D$2:D$206,$B970+1),INDEX(EfficiencyFunctions!D$2:D$206,$B970))-INDEX(EfficiencyFunctions!D$2:D$206,$B970))/($E970-$C970)*($A970-$C970)+INDEX(EfficiencyFunctions!D$2:D$206,$B970),0)</f>
        <v>0</v>
      </c>
      <c r="J970">
        <f>IF(ISNUMBER((IF($B970&lt;206,INDEX(EfficiencyFunctions!E$2:E$206,$B970+1),INDEX(EfficiencyFunctions!E$2:E$206,$B970))-INDEX(EfficiencyFunctions!E$2:E$206,$B970))/($E970-$C970)*($A970-$C970)+INDEX(EfficiencyFunctions!E$2:E$206,$B970)),(IF($B970&lt;206,INDEX(EfficiencyFunctions!E$2:E$206,$B970+1),INDEX(EfficiencyFunctions!E$2:E$206,$B970))-INDEX(EfficiencyFunctions!E$2:E$206,$B970))/($E970-$C970)*($A970-$C970)+INDEX(EfficiencyFunctions!E$2:E$206,$B970),0)</f>
        <v>0</v>
      </c>
      <c r="K970">
        <f>IF(ISNUMBER((IF($B970&lt;206,INDEX(EfficiencyFunctions!F$2:F$206,$B970+1),INDEX(EfficiencyFunctions!F$2:F$206,$B970))-INDEX(EfficiencyFunctions!F$2:F$206,$B970))/($E970-$C970)*($A970-$C970)+INDEX(EfficiencyFunctions!F$2:F$206,$B970)),(IF($B970&lt;206,INDEX(EfficiencyFunctions!F$2:F$206,$B970+1),INDEX(EfficiencyFunctions!F$2:F$206,$B970))-INDEX(EfficiencyFunctions!F$2:F$206,$B970))/($E970-$C970)*($A970-$C970)+INDEX(EfficiencyFunctions!F$2:F$206,$B970),0)</f>
        <v>0</v>
      </c>
      <c r="L970">
        <f t="shared" si="31"/>
        <v>0</v>
      </c>
      <c r="M970">
        <f>IF(ISNUMBER(MainDisplay!I970),MainDisplay!I970*MainDisplay!$A$5/(683*SUMPRODUCT('Interpolated data'!G$3:G$1003,'Interpolated data'!L$3:L$1003,MainDisplay!I$3:I$1003)),0)</f>
        <v>0</v>
      </c>
    </row>
    <row r="971" spans="1:13" x14ac:dyDescent="0.25">
      <c r="A971" t="str">
        <f>IF(ISNUMBER(MainDisplay!G971),MainDisplay!G971,"")</f>
        <v/>
      </c>
      <c r="B971" t="e">
        <f>MATCH($A971,EfficiencyFunctions!$A$2:$A$206,1)</f>
        <v>#N/A</v>
      </c>
      <c r="C971" t="e">
        <f>INDEX(EfficiencyFunctions!$A$2:$A$206,B971)</f>
        <v>#N/A</v>
      </c>
      <c r="D971" t="e">
        <f>INDEX(EfficiencyFunctions!$B$2:$B$206,B971)</f>
        <v>#N/A</v>
      </c>
      <c r="E971" t="e">
        <f>IF(B971&lt;206,INDEX(EfficiencyFunctions!$A$2:$A$206,B971+1),1000000)</f>
        <v>#N/A</v>
      </c>
      <c r="F971" t="e">
        <f>IF(B971&lt;206,INDEX(EfficiencyFunctions!$B$2:$B$206,B971+1),INDEX(EfficiencyFunctions!$B$2:$B$206,B971))</f>
        <v>#N/A</v>
      </c>
      <c r="G971">
        <f t="shared" si="30"/>
        <v>0</v>
      </c>
      <c r="H971">
        <f>IF(ISNUMBER((IF($B971&lt;206,INDEX(EfficiencyFunctions!C$2:C$206,$B971+1),INDEX(EfficiencyFunctions!C$2:C$206,$B971))-INDEX(EfficiencyFunctions!C$2:C$206,$B971))/($E971-$C971)*($A971-$C971)+INDEX(EfficiencyFunctions!C$2:C$206,$B971)),(IF($B971&lt;206,INDEX(EfficiencyFunctions!C$2:C$206,$B971+1),INDEX(EfficiencyFunctions!C$2:C$206,$B971))-INDEX(EfficiencyFunctions!C$2:C$206,$B971))/($E971-$C971)*($A971-$C971)+INDEX(EfficiencyFunctions!C$2:C$206,$B971),0)</f>
        <v>0</v>
      </c>
      <c r="I971">
        <f>IF(ISNUMBER((IF($B971&lt;206,INDEX(EfficiencyFunctions!D$2:D$206,$B971+1),INDEX(EfficiencyFunctions!D$2:D$206,$B971))-INDEX(EfficiencyFunctions!D$2:D$206,$B971))/($E971-$C971)*($A971-$C971)+INDEX(EfficiencyFunctions!D$2:D$206,$B971)),(IF($B971&lt;206,INDEX(EfficiencyFunctions!D$2:D$206,$B971+1),INDEX(EfficiencyFunctions!D$2:D$206,$B971))-INDEX(EfficiencyFunctions!D$2:D$206,$B971))/($E971-$C971)*($A971-$C971)+INDEX(EfficiencyFunctions!D$2:D$206,$B971),0)</f>
        <v>0</v>
      </c>
      <c r="J971">
        <f>IF(ISNUMBER((IF($B971&lt;206,INDEX(EfficiencyFunctions!E$2:E$206,$B971+1),INDEX(EfficiencyFunctions!E$2:E$206,$B971))-INDEX(EfficiencyFunctions!E$2:E$206,$B971))/($E971-$C971)*($A971-$C971)+INDEX(EfficiencyFunctions!E$2:E$206,$B971)),(IF($B971&lt;206,INDEX(EfficiencyFunctions!E$2:E$206,$B971+1),INDEX(EfficiencyFunctions!E$2:E$206,$B971))-INDEX(EfficiencyFunctions!E$2:E$206,$B971))/($E971-$C971)*($A971-$C971)+INDEX(EfficiencyFunctions!E$2:E$206,$B971),0)</f>
        <v>0</v>
      </c>
      <c r="K971">
        <f>IF(ISNUMBER((IF($B971&lt;206,INDEX(EfficiencyFunctions!F$2:F$206,$B971+1),INDEX(EfficiencyFunctions!F$2:F$206,$B971))-INDEX(EfficiencyFunctions!F$2:F$206,$B971))/($E971-$C971)*($A971-$C971)+INDEX(EfficiencyFunctions!F$2:F$206,$B971)),(IF($B971&lt;206,INDEX(EfficiencyFunctions!F$2:F$206,$B971+1),INDEX(EfficiencyFunctions!F$2:F$206,$B971))-INDEX(EfficiencyFunctions!F$2:F$206,$B971))/($E971-$C971)*($A971-$C971)+INDEX(EfficiencyFunctions!F$2:F$206,$B971),0)</f>
        <v>0</v>
      </c>
      <c r="L971">
        <f t="shared" si="31"/>
        <v>0</v>
      </c>
      <c r="M971">
        <f>IF(ISNUMBER(MainDisplay!I971),MainDisplay!I971*MainDisplay!$A$5/(683*SUMPRODUCT('Interpolated data'!G$3:G$1003,'Interpolated data'!L$3:L$1003,MainDisplay!I$3:I$1003)),0)</f>
        <v>0</v>
      </c>
    </row>
    <row r="972" spans="1:13" x14ac:dyDescent="0.25">
      <c r="A972" t="str">
        <f>IF(ISNUMBER(MainDisplay!G972),MainDisplay!G972,"")</f>
        <v/>
      </c>
      <c r="B972" t="e">
        <f>MATCH($A972,EfficiencyFunctions!$A$2:$A$206,1)</f>
        <v>#N/A</v>
      </c>
      <c r="C972" t="e">
        <f>INDEX(EfficiencyFunctions!$A$2:$A$206,B972)</f>
        <v>#N/A</v>
      </c>
      <c r="D972" t="e">
        <f>INDEX(EfficiencyFunctions!$B$2:$B$206,B972)</f>
        <v>#N/A</v>
      </c>
      <c r="E972" t="e">
        <f>IF(B972&lt;206,INDEX(EfficiencyFunctions!$A$2:$A$206,B972+1),1000000)</f>
        <v>#N/A</v>
      </c>
      <c r="F972" t="e">
        <f>IF(B972&lt;206,INDEX(EfficiencyFunctions!$B$2:$B$206,B972+1),INDEX(EfficiencyFunctions!$B$2:$B$206,B972))</f>
        <v>#N/A</v>
      </c>
      <c r="G972">
        <f t="shared" si="30"/>
        <v>0</v>
      </c>
      <c r="H972">
        <f>IF(ISNUMBER((IF($B972&lt;206,INDEX(EfficiencyFunctions!C$2:C$206,$B972+1),INDEX(EfficiencyFunctions!C$2:C$206,$B972))-INDEX(EfficiencyFunctions!C$2:C$206,$B972))/($E972-$C972)*($A972-$C972)+INDEX(EfficiencyFunctions!C$2:C$206,$B972)),(IF($B972&lt;206,INDEX(EfficiencyFunctions!C$2:C$206,$B972+1),INDEX(EfficiencyFunctions!C$2:C$206,$B972))-INDEX(EfficiencyFunctions!C$2:C$206,$B972))/($E972-$C972)*($A972-$C972)+INDEX(EfficiencyFunctions!C$2:C$206,$B972),0)</f>
        <v>0</v>
      </c>
      <c r="I972">
        <f>IF(ISNUMBER((IF($B972&lt;206,INDEX(EfficiencyFunctions!D$2:D$206,$B972+1),INDEX(EfficiencyFunctions!D$2:D$206,$B972))-INDEX(EfficiencyFunctions!D$2:D$206,$B972))/($E972-$C972)*($A972-$C972)+INDEX(EfficiencyFunctions!D$2:D$206,$B972)),(IF($B972&lt;206,INDEX(EfficiencyFunctions!D$2:D$206,$B972+1),INDEX(EfficiencyFunctions!D$2:D$206,$B972))-INDEX(EfficiencyFunctions!D$2:D$206,$B972))/($E972-$C972)*($A972-$C972)+INDEX(EfficiencyFunctions!D$2:D$206,$B972),0)</f>
        <v>0</v>
      </c>
      <c r="J972">
        <f>IF(ISNUMBER((IF($B972&lt;206,INDEX(EfficiencyFunctions!E$2:E$206,$B972+1),INDEX(EfficiencyFunctions!E$2:E$206,$B972))-INDEX(EfficiencyFunctions!E$2:E$206,$B972))/($E972-$C972)*($A972-$C972)+INDEX(EfficiencyFunctions!E$2:E$206,$B972)),(IF($B972&lt;206,INDEX(EfficiencyFunctions!E$2:E$206,$B972+1),INDEX(EfficiencyFunctions!E$2:E$206,$B972))-INDEX(EfficiencyFunctions!E$2:E$206,$B972))/($E972-$C972)*($A972-$C972)+INDEX(EfficiencyFunctions!E$2:E$206,$B972),0)</f>
        <v>0</v>
      </c>
      <c r="K972">
        <f>IF(ISNUMBER((IF($B972&lt;206,INDEX(EfficiencyFunctions!F$2:F$206,$B972+1),INDEX(EfficiencyFunctions!F$2:F$206,$B972))-INDEX(EfficiencyFunctions!F$2:F$206,$B972))/($E972-$C972)*($A972-$C972)+INDEX(EfficiencyFunctions!F$2:F$206,$B972)),(IF($B972&lt;206,INDEX(EfficiencyFunctions!F$2:F$206,$B972+1),INDEX(EfficiencyFunctions!F$2:F$206,$B972))-INDEX(EfficiencyFunctions!F$2:F$206,$B972))/($E972-$C972)*($A972-$C972)+INDEX(EfficiencyFunctions!F$2:F$206,$B972),0)</f>
        <v>0</v>
      </c>
      <c r="L972">
        <f t="shared" si="31"/>
        <v>0</v>
      </c>
      <c r="M972">
        <f>IF(ISNUMBER(MainDisplay!I972),MainDisplay!I972*MainDisplay!$A$5/(683*SUMPRODUCT('Interpolated data'!G$3:G$1003,'Interpolated data'!L$3:L$1003,MainDisplay!I$3:I$1003)),0)</f>
        <v>0</v>
      </c>
    </row>
    <row r="973" spans="1:13" x14ac:dyDescent="0.25">
      <c r="A973" t="str">
        <f>IF(ISNUMBER(MainDisplay!G973),MainDisplay!G973,"")</f>
        <v/>
      </c>
      <c r="B973" t="e">
        <f>MATCH($A973,EfficiencyFunctions!$A$2:$A$206,1)</f>
        <v>#N/A</v>
      </c>
      <c r="C973" t="e">
        <f>INDEX(EfficiencyFunctions!$A$2:$A$206,B973)</f>
        <v>#N/A</v>
      </c>
      <c r="D973" t="e">
        <f>INDEX(EfficiencyFunctions!$B$2:$B$206,B973)</f>
        <v>#N/A</v>
      </c>
      <c r="E973" t="e">
        <f>IF(B973&lt;206,INDEX(EfficiencyFunctions!$A$2:$A$206,B973+1),1000000)</f>
        <v>#N/A</v>
      </c>
      <c r="F973" t="e">
        <f>IF(B973&lt;206,INDEX(EfficiencyFunctions!$B$2:$B$206,B973+1),INDEX(EfficiencyFunctions!$B$2:$B$206,B973))</f>
        <v>#N/A</v>
      </c>
      <c r="G973">
        <f t="shared" si="30"/>
        <v>0</v>
      </c>
      <c r="H973">
        <f>IF(ISNUMBER((IF($B973&lt;206,INDEX(EfficiencyFunctions!C$2:C$206,$B973+1),INDEX(EfficiencyFunctions!C$2:C$206,$B973))-INDEX(EfficiencyFunctions!C$2:C$206,$B973))/($E973-$C973)*($A973-$C973)+INDEX(EfficiencyFunctions!C$2:C$206,$B973)),(IF($B973&lt;206,INDEX(EfficiencyFunctions!C$2:C$206,$B973+1),INDEX(EfficiencyFunctions!C$2:C$206,$B973))-INDEX(EfficiencyFunctions!C$2:C$206,$B973))/($E973-$C973)*($A973-$C973)+INDEX(EfficiencyFunctions!C$2:C$206,$B973),0)</f>
        <v>0</v>
      </c>
      <c r="I973">
        <f>IF(ISNUMBER((IF($B973&lt;206,INDEX(EfficiencyFunctions!D$2:D$206,$B973+1),INDEX(EfficiencyFunctions!D$2:D$206,$B973))-INDEX(EfficiencyFunctions!D$2:D$206,$B973))/($E973-$C973)*($A973-$C973)+INDEX(EfficiencyFunctions!D$2:D$206,$B973)),(IF($B973&lt;206,INDEX(EfficiencyFunctions!D$2:D$206,$B973+1),INDEX(EfficiencyFunctions!D$2:D$206,$B973))-INDEX(EfficiencyFunctions!D$2:D$206,$B973))/($E973-$C973)*($A973-$C973)+INDEX(EfficiencyFunctions!D$2:D$206,$B973),0)</f>
        <v>0</v>
      </c>
      <c r="J973">
        <f>IF(ISNUMBER((IF($B973&lt;206,INDEX(EfficiencyFunctions!E$2:E$206,$B973+1),INDEX(EfficiencyFunctions!E$2:E$206,$B973))-INDEX(EfficiencyFunctions!E$2:E$206,$B973))/($E973-$C973)*($A973-$C973)+INDEX(EfficiencyFunctions!E$2:E$206,$B973)),(IF($B973&lt;206,INDEX(EfficiencyFunctions!E$2:E$206,$B973+1),INDEX(EfficiencyFunctions!E$2:E$206,$B973))-INDEX(EfficiencyFunctions!E$2:E$206,$B973))/($E973-$C973)*($A973-$C973)+INDEX(EfficiencyFunctions!E$2:E$206,$B973),0)</f>
        <v>0</v>
      </c>
      <c r="K973">
        <f>IF(ISNUMBER((IF($B973&lt;206,INDEX(EfficiencyFunctions!F$2:F$206,$B973+1),INDEX(EfficiencyFunctions!F$2:F$206,$B973))-INDEX(EfficiencyFunctions!F$2:F$206,$B973))/($E973-$C973)*($A973-$C973)+INDEX(EfficiencyFunctions!F$2:F$206,$B973)),(IF($B973&lt;206,INDEX(EfficiencyFunctions!F$2:F$206,$B973+1),INDEX(EfficiencyFunctions!F$2:F$206,$B973))-INDEX(EfficiencyFunctions!F$2:F$206,$B973))/($E973-$C973)*($A973-$C973)+INDEX(EfficiencyFunctions!F$2:F$206,$B973),0)</f>
        <v>0</v>
      </c>
      <c r="L973">
        <f t="shared" si="31"/>
        <v>0</v>
      </c>
      <c r="M973">
        <f>IF(ISNUMBER(MainDisplay!I973),MainDisplay!I973*MainDisplay!$A$5/(683*SUMPRODUCT('Interpolated data'!G$3:G$1003,'Interpolated data'!L$3:L$1003,MainDisplay!I$3:I$1003)),0)</f>
        <v>0</v>
      </c>
    </row>
    <row r="974" spans="1:13" x14ac:dyDescent="0.25">
      <c r="A974" t="str">
        <f>IF(ISNUMBER(MainDisplay!G974),MainDisplay!G974,"")</f>
        <v/>
      </c>
      <c r="B974" t="e">
        <f>MATCH($A974,EfficiencyFunctions!$A$2:$A$206,1)</f>
        <v>#N/A</v>
      </c>
      <c r="C974" t="e">
        <f>INDEX(EfficiencyFunctions!$A$2:$A$206,B974)</f>
        <v>#N/A</v>
      </c>
      <c r="D974" t="e">
        <f>INDEX(EfficiencyFunctions!$B$2:$B$206,B974)</f>
        <v>#N/A</v>
      </c>
      <c r="E974" t="e">
        <f>IF(B974&lt;206,INDEX(EfficiencyFunctions!$A$2:$A$206,B974+1),1000000)</f>
        <v>#N/A</v>
      </c>
      <c r="F974" t="e">
        <f>IF(B974&lt;206,INDEX(EfficiencyFunctions!$B$2:$B$206,B974+1),INDEX(EfficiencyFunctions!$B$2:$B$206,B974))</f>
        <v>#N/A</v>
      </c>
      <c r="G974">
        <f t="shared" si="30"/>
        <v>0</v>
      </c>
      <c r="H974">
        <f>IF(ISNUMBER((IF($B974&lt;206,INDEX(EfficiencyFunctions!C$2:C$206,$B974+1),INDEX(EfficiencyFunctions!C$2:C$206,$B974))-INDEX(EfficiencyFunctions!C$2:C$206,$B974))/($E974-$C974)*($A974-$C974)+INDEX(EfficiencyFunctions!C$2:C$206,$B974)),(IF($B974&lt;206,INDEX(EfficiencyFunctions!C$2:C$206,$B974+1),INDEX(EfficiencyFunctions!C$2:C$206,$B974))-INDEX(EfficiencyFunctions!C$2:C$206,$B974))/($E974-$C974)*($A974-$C974)+INDEX(EfficiencyFunctions!C$2:C$206,$B974),0)</f>
        <v>0</v>
      </c>
      <c r="I974">
        <f>IF(ISNUMBER((IF($B974&lt;206,INDEX(EfficiencyFunctions!D$2:D$206,$B974+1),INDEX(EfficiencyFunctions!D$2:D$206,$B974))-INDEX(EfficiencyFunctions!D$2:D$206,$B974))/($E974-$C974)*($A974-$C974)+INDEX(EfficiencyFunctions!D$2:D$206,$B974)),(IF($B974&lt;206,INDEX(EfficiencyFunctions!D$2:D$206,$B974+1),INDEX(EfficiencyFunctions!D$2:D$206,$B974))-INDEX(EfficiencyFunctions!D$2:D$206,$B974))/($E974-$C974)*($A974-$C974)+INDEX(EfficiencyFunctions!D$2:D$206,$B974),0)</f>
        <v>0</v>
      </c>
      <c r="J974">
        <f>IF(ISNUMBER((IF($B974&lt;206,INDEX(EfficiencyFunctions!E$2:E$206,$B974+1),INDEX(EfficiencyFunctions!E$2:E$206,$B974))-INDEX(EfficiencyFunctions!E$2:E$206,$B974))/($E974-$C974)*($A974-$C974)+INDEX(EfficiencyFunctions!E$2:E$206,$B974)),(IF($B974&lt;206,INDEX(EfficiencyFunctions!E$2:E$206,$B974+1),INDEX(EfficiencyFunctions!E$2:E$206,$B974))-INDEX(EfficiencyFunctions!E$2:E$206,$B974))/($E974-$C974)*($A974-$C974)+INDEX(EfficiencyFunctions!E$2:E$206,$B974),0)</f>
        <v>0</v>
      </c>
      <c r="K974">
        <f>IF(ISNUMBER((IF($B974&lt;206,INDEX(EfficiencyFunctions!F$2:F$206,$B974+1),INDEX(EfficiencyFunctions!F$2:F$206,$B974))-INDEX(EfficiencyFunctions!F$2:F$206,$B974))/($E974-$C974)*($A974-$C974)+INDEX(EfficiencyFunctions!F$2:F$206,$B974)),(IF($B974&lt;206,INDEX(EfficiencyFunctions!F$2:F$206,$B974+1),INDEX(EfficiencyFunctions!F$2:F$206,$B974))-INDEX(EfficiencyFunctions!F$2:F$206,$B974))/($E974-$C974)*($A974-$C974)+INDEX(EfficiencyFunctions!F$2:F$206,$B974),0)</f>
        <v>0</v>
      </c>
      <c r="L974">
        <f t="shared" si="31"/>
        <v>0</v>
      </c>
      <c r="M974">
        <f>IF(ISNUMBER(MainDisplay!I974),MainDisplay!I974*MainDisplay!$A$5/(683*SUMPRODUCT('Interpolated data'!G$3:G$1003,'Interpolated data'!L$3:L$1003,MainDisplay!I$3:I$1003)),0)</f>
        <v>0</v>
      </c>
    </row>
    <row r="975" spans="1:13" x14ac:dyDescent="0.25">
      <c r="A975" t="str">
        <f>IF(ISNUMBER(MainDisplay!G975),MainDisplay!G975,"")</f>
        <v/>
      </c>
      <c r="B975" t="e">
        <f>MATCH($A975,EfficiencyFunctions!$A$2:$A$206,1)</f>
        <v>#N/A</v>
      </c>
      <c r="C975" t="e">
        <f>INDEX(EfficiencyFunctions!$A$2:$A$206,B975)</f>
        <v>#N/A</v>
      </c>
      <c r="D975" t="e">
        <f>INDEX(EfficiencyFunctions!$B$2:$B$206,B975)</f>
        <v>#N/A</v>
      </c>
      <c r="E975" t="e">
        <f>IF(B975&lt;206,INDEX(EfficiencyFunctions!$A$2:$A$206,B975+1),1000000)</f>
        <v>#N/A</v>
      </c>
      <c r="F975" t="e">
        <f>IF(B975&lt;206,INDEX(EfficiencyFunctions!$B$2:$B$206,B975+1),INDEX(EfficiencyFunctions!$B$2:$B$206,B975))</f>
        <v>#N/A</v>
      </c>
      <c r="G975">
        <f t="shared" si="30"/>
        <v>0</v>
      </c>
      <c r="H975">
        <f>IF(ISNUMBER((IF($B975&lt;206,INDEX(EfficiencyFunctions!C$2:C$206,$B975+1),INDEX(EfficiencyFunctions!C$2:C$206,$B975))-INDEX(EfficiencyFunctions!C$2:C$206,$B975))/($E975-$C975)*($A975-$C975)+INDEX(EfficiencyFunctions!C$2:C$206,$B975)),(IF($B975&lt;206,INDEX(EfficiencyFunctions!C$2:C$206,$B975+1),INDEX(EfficiencyFunctions!C$2:C$206,$B975))-INDEX(EfficiencyFunctions!C$2:C$206,$B975))/($E975-$C975)*($A975-$C975)+INDEX(EfficiencyFunctions!C$2:C$206,$B975),0)</f>
        <v>0</v>
      </c>
      <c r="I975">
        <f>IF(ISNUMBER((IF($B975&lt;206,INDEX(EfficiencyFunctions!D$2:D$206,$B975+1),INDEX(EfficiencyFunctions!D$2:D$206,$B975))-INDEX(EfficiencyFunctions!D$2:D$206,$B975))/($E975-$C975)*($A975-$C975)+INDEX(EfficiencyFunctions!D$2:D$206,$B975)),(IF($B975&lt;206,INDEX(EfficiencyFunctions!D$2:D$206,$B975+1),INDEX(EfficiencyFunctions!D$2:D$206,$B975))-INDEX(EfficiencyFunctions!D$2:D$206,$B975))/($E975-$C975)*($A975-$C975)+INDEX(EfficiencyFunctions!D$2:D$206,$B975),0)</f>
        <v>0</v>
      </c>
      <c r="J975">
        <f>IF(ISNUMBER((IF($B975&lt;206,INDEX(EfficiencyFunctions!E$2:E$206,$B975+1),INDEX(EfficiencyFunctions!E$2:E$206,$B975))-INDEX(EfficiencyFunctions!E$2:E$206,$B975))/($E975-$C975)*($A975-$C975)+INDEX(EfficiencyFunctions!E$2:E$206,$B975)),(IF($B975&lt;206,INDEX(EfficiencyFunctions!E$2:E$206,$B975+1),INDEX(EfficiencyFunctions!E$2:E$206,$B975))-INDEX(EfficiencyFunctions!E$2:E$206,$B975))/($E975-$C975)*($A975-$C975)+INDEX(EfficiencyFunctions!E$2:E$206,$B975),0)</f>
        <v>0</v>
      </c>
      <c r="K975">
        <f>IF(ISNUMBER((IF($B975&lt;206,INDEX(EfficiencyFunctions!F$2:F$206,$B975+1),INDEX(EfficiencyFunctions!F$2:F$206,$B975))-INDEX(EfficiencyFunctions!F$2:F$206,$B975))/($E975-$C975)*($A975-$C975)+INDEX(EfficiencyFunctions!F$2:F$206,$B975)),(IF($B975&lt;206,INDEX(EfficiencyFunctions!F$2:F$206,$B975+1),INDEX(EfficiencyFunctions!F$2:F$206,$B975))-INDEX(EfficiencyFunctions!F$2:F$206,$B975))/($E975-$C975)*($A975-$C975)+INDEX(EfficiencyFunctions!F$2:F$206,$B975),0)</f>
        <v>0</v>
      </c>
      <c r="L975">
        <f t="shared" si="31"/>
        <v>0</v>
      </c>
      <c r="M975">
        <f>IF(ISNUMBER(MainDisplay!I975),MainDisplay!I975*MainDisplay!$A$5/(683*SUMPRODUCT('Interpolated data'!G$3:G$1003,'Interpolated data'!L$3:L$1003,MainDisplay!I$3:I$1003)),0)</f>
        <v>0</v>
      </c>
    </row>
    <row r="976" spans="1:13" x14ac:dyDescent="0.25">
      <c r="A976" t="str">
        <f>IF(ISNUMBER(MainDisplay!G976),MainDisplay!G976,"")</f>
        <v/>
      </c>
      <c r="B976" t="e">
        <f>MATCH($A976,EfficiencyFunctions!$A$2:$A$206,1)</f>
        <v>#N/A</v>
      </c>
      <c r="C976" t="e">
        <f>INDEX(EfficiencyFunctions!$A$2:$A$206,B976)</f>
        <v>#N/A</v>
      </c>
      <c r="D976" t="e">
        <f>INDEX(EfficiencyFunctions!$B$2:$B$206,B976)</f>
        <v>#N/A</v>
      </c>
      <c r="E976" t="e">
        <f>IF(B976&lt;206,INDEX(EfficiencyFunctions!$A$2:$A$206,B976+1),1000000)</f>
        <v>#N/A</v>
      </c>
      <c r="F976" t="e">
        <f>IF(B976&lt;206,INDEX(EfficiencyFunctions!$B$2:$B$206,B976+1),INDEX(EfficiencyFunctions!$B$2:$B$206,B976))</f>
        <v>#N/A</v>
      </c>
      <c r="G976">
        <f t="shared" si="30"/>
        <v>0</v>
      </c>
      <c r="H976">
        <f>IF(ISNUMBER((IF($B976&lt;206,INDEX(EfficiencyFunctions!C$2:C$206,$B976+1),INDEX(EfficiencyFunctions!C$2:C$206,$B976))-INDEX(EfficiencyFunctions!C$2:C$206,$B976))/($E976-$C976)*($A976-$C976)+INDEX(EfficiencyFunctions!C$2:C$206,$B976)),(IF($B976&lt;206,INDEX(EfficiencyFunctions!C$2:C$206,$B976+1),INDEX(EfficiencyFunctions!C$2:C$206,$B976))-INDEX(EfficiencyFunctions!C$2:C$206,$B976))/($E976-$C976)*($A976-$C976)+INDEX(EfficiencyFunctions!C$2:C$206,$B976),0)</f>
        <v>0</v>
      </c>
      <c r="I976">
        <f>IF(ISNUMBER((IF($B976&lt;206,INDEX(EfficiencyFunctions!D$2:D$206,$B976+1),INDEX(EfficiencyFunctions!D$2:D$206,$B976))-INDEX(EfficiencyFunctions!D$2:D$206,$B976))/($E976-$C976)*($A976-$C976)+INDEX(EfficiencyFunctions!D$2:D$206,$B976)),(IF($B976&lt;206,INDEX(EfficiencyFunctions!D$2:D$206,$B976+1),INDEX(EfficiencyFunctions!D$2:D$206,$B976))-INDEX(EfficiencyFunctions!D$2:D$206,$B976))/($E976-$C976)*($A976-$C976)+INDEX(EfficiencyFunctions!D$2:D$206,$B976),0)</f>
        <v>0</v>
      </c>
      <c r="J976">
        <f>IF(ISNUMBER((IF($B976&lt;206,INDEX(EfficiencyFunctions!E$2:E$206,$B976+1),INDEX(EfficiencyFunctions!E$2:E$206,$B976))-INDEX(EfficiencyFunctions!E$2:E$206,$B976))/($E976-$C976)*($A976-$C976)+INDEX(EfficiencyFunctions!E$2:E$206,$B976)),(IF($B976&lt;206,INDEX(EfficiencyFunctions!E$2:E$206,$B976+1),INDEX(EfficiencyFunctions!E$2:E$206,$B976))-INDEX(EfficiencyFunctions!E$2:E$206,$B976))/($E976-$C976)*($A976-$C976)+INDEX(EfficiencyFunctions!E$2:E$206,$B976),0)</f>
        <v>0</v>
      </c>
      <c r="K976">
        <f>IF(ISNUMBER((IF($B976&lt;206,INDEX(EfficiencyFunctions!F$2:F$206,$B976+1),INDEX(EfficiencyFunctions!F$2:F$206,$B976))-INDEX(EfficiencyFunctions!F$2:F$206,$B976))/($E976-$C976)*($A976-$C976)+INDEX(EfficiencyFunctions!F$2:F$206,$B976)),(IF($B976&lt;206,INDEX(EfficiencyFunctions!F$2:F$206,$B976+1),INDEX(EfficiencyFunctions!F$2:F$206,$B976))-INDEX(EfficiencyFunctions!F$2:F$206,$B976))/($E976-$C976)*($A976-$C976)+INDEX(EfficiencyFunctions!F$2:F$206,$B976),0)</f>
        <v>0</v>
      </c>
      <c r="L976">
        <f t="shared" si="31"/>
        <v>0</v>
      </c>
      <c r="M976">
        <f>IF(ISNUMBER(MainDisplay!I976),MainDisplay!I976*MainDisplay!$A$5/(683*SUMPRODUCT('Interpolated data'!G$3:G$1003,'Interpolated data'!L$3:L$1003,MainDisplay!I$3:I$1003)),0)</f>
        <v>0</v>
      </c>
    </row>
    <row r="977" spans="1:13" x14ac:dyDescent="0.25">
      <c r="A977" t="str">
        <f>IF(ISNUMBER(MainDisplay!G977),MainDisplay!G977,"")</f>
        <v/>
      </c>
      <c r="B977" t="e">
        <f>MATCH($A977,EfficiencyFunctions!$A$2:$A$206,1)</f>
        <v>#N/A</v>
      </c>
      <c r="C977" t="e">
        <f>INDEX(EfficiencyFunctions!$A$2:$A$206,B977)</f>
        <v>#N/A</v>
      </c>
      <c r="D977" t="e">
        <f>INDEX(EfficiencyFunctions!$B$2:$B$206,B977)</f>
        <v>#N/A</v>
      </c>
      <c r="E977" t="e">
        <f>IF(B977&lt;206,INDEX(EfficiencyFunctions!$A$2:$A$206,B977+1),1000000)</f>
        <v>#N/A</v>
      </c>
      <c r="F977" t="e">
        <f>IF(B977&lt;206,INDEX(EfficiencyFunctions!$B$2:$B$206,B977+1),INDEX(EfficiencyFunctions!$B$2:$B$206,B977))</f>
        <v>#N/A</v>
      </c>
      <c r="G977">
        <f t="shared" si="30"/>
        <v>0</v>
      </c>
      <c r="H977">
        <f>IF(ISNUMBER((IF($B977&lt;206,INDEX(EfficiencyFunctions!C$2:C$206,$B977+1),INDEX(EfficiencyFunctions!C$2:C$206,$B977))-INDEX(EfficiencyFunctions!C$2:C$206,$B977))/($E977-$C977)*($A977-$C977)+INDEX(EfficiencyFunctions!C$2:C$206,$B977)),(IF($B977&lt;206,INDEX(EfficiencyFunctions!C$2:C$206,$B977+1),INDEX(EfficiencyFunctions!C$2:C$206,$B977))-INDEX(EfficiencyFunctions!C$2:C$206,$B977))/($E977-$C977)*($A977-$C977)+INDEX(EfficiencyFunctions!C$2:C$206,$B977),0)</f>
        <v>0</v>
      </c>
      <c r="I977">
        <f>IF(ISNUMBER((IF($B977&lt;206,INDEX(EfficiencyFunctions!D$2:D$206,$B977+1),INDEX(EfficiencyFunctions!D$2:D$206,$B977))-INDEX(EfficiencyFunctions!D$2:D$206,$B977))/($E977-$C977)*($A977-$C977)+INDEX(EfficiencyFunctions!D$2:D$206,$B977)),(IF($B977&lt;206,INDEX(EfficiencyFunctions!D$2:D$206,$B977+1),INDEX(EfficiencyFunctions!D$2:D$206,$B977))-INDEX(EfficiencyFunctions!D$2:D$206,$B977))/($E977-$C977)*($A977-$C977)+INDEX(EfficiencyFunctions!D$2:D$206,$B977),0)</f>
        <v>0</v>
      </c>
      <c r="J977">
        <f>IF(ISNUMBER((IF($B977&lt;206,INDEX(EfficiencyFunctions!E$2:E$206,$B977+1),INDEX(EfficiencyFunctions!E$2:E$206,$B977))-INDEX(EfficiencyFunctions!E$2:E$206,$B977))/($E977-$C977)*($A977-$C977)+INDEX(EfficiencyFunctions!E$2:E$206,$B977)),(IF($B977&lt;206,INDEX(EfficiencyFunctions!E$2:E$206,$B977+1),INDEX(EfficiencyFunctions!E$2:E$206,$B977))-INDEX(EfficiencyFunctions!E$2:E$206,$B977))/($E977-$C977)*($A977-$C977)+INDEX(EfficiencyFunctions!E$2:E$206,$B977),0)</f>
        <v>0</v>
      </c>
      <c r="K977">
        <f>IF(ISNUMBER((IF($B977&lt;206,INDEX(EfficiencyFunctions!F$2:F$206,$B977+1),INDEX(EfficiencyFunctions!F$2:F$206,$B977))-INDEX(EfficiencyFunctions!F$2:F$206,$B977))/($E977-$C977)*($A977-$C977)+INDEX(EfficiencyFunctions!F$2:F$206,$B977)),(IF($B977&lt;206,INDEX(EfficiencyFunctions!F$2:F$206,$B977+1),INDEX(EfficiencyFunctions!F$2:F$206,$B977))-INDEX(EfficiencyFunctions!F$2:F$206,$B977))/($E977-$C977)*($A977-$C977)+INDEX(EfficiencyFunctions!F$2:F$206,$B977),0)</f>
        <v>0</v>
      </c>
      <c r="L977">
        <f t="shared" si="31"/>
        <v>0</v>
      </c>
      <c r="M977">
        <f>IF(ISNUMBER(MainDisplay!I977),MainDisplay!I977*MainDisplay!$A$5/(683*SUMPRODUCT('Interpolated data'!G$3:G$1003,'Interpolated data'!L$3:L$1003,MainDisplay!I$3:I$1003)),0)</f>
        <v>0</v>
      </c>
    </row>
    <row r="978" spans="1:13" x14ac:dyDescent="0.25">
      <c r="A978" t="str">
        <f>IF(ISNUMBER(MainDisplay!G978),MainDisplay!G978,"")</f>
        <v/>
      </c>
      <c r="B978" t="e">
        <f>MATCH($A978,EfficiencyFunctions!$A$2:$A$206,1)</f>
        <v>#N/A</v>
      </c>
      <c r="C978" t="e">
        <f>INDEX(EfficiencyFunctions!$A$2:$A$206,B978)</f>
        <v>#N/A</v>
      </c>
      <c r="D978" t="e">
        <f>INDEX(EfficiencyFunctions!$B$2:$B$206,B978)</f>
        <v>#N/A</v>
      </c>
      <c r="E978" t="e">
        <f>IF(B978&lt;206,INDEX(EfficiencyFunctions!$A$2:$A$206,B978+1),1000000)</f>
        <v>#N/A</v>
      </c>
      <c r="F978" t="e">
        <f>IF(B978&lt;206,INDEX(EfficiencyFunctions!$B$2:$B$206,B978+1),INDEX(EfficiencyFunctions!$B$2:$B$206,B978))</f>
        <v>#N/A</v>
      </c>
      <c r="G978">
        <f t="shared" si="30"/>
        <v>0</v>
      </c>
      <c r="H978">
        <f>IF(ISNUMBER((IF($B978&lt;206,INDEX(EfficiencyFunctions!C$2:C$206,$B978+1),INDEX(EfficiencyFunctions!C$2:C$206,$B978))-INDEX(EfficiencyFunctions!C$2:C$206,$B978))/($E978-$C978)*($A978-$C978)+INDEX(EfficiencyFunctions!C$2:C$206,$B978)),(IF($B978&lt;206,INDEX(EfficiencyFunctions!C$2:C$206,$B978+1),INDEX(EfficiencyFunctions!C$2:C$206,$B978))-INDEX(EfficiencyFunctions!C$2:C$206,$B978))/($E978-$C978)*($A978-$C978)+INDEX(EfficiencyFunctions!C$2:C$206,$B978),0)</f>
        <v>0</v>
      </c>
      <c r="I978">
        <f>IF(ISNUMBER((IF($B978&lt;206,INDEX(EfficiencyFunctions!D$2:D$206,$B978+1),INDEX(EfficiencyFunctions!D$2:D$206,$B978))-INDEX(EfficiencyFunctions!D$2:D$206,$B978))/($E978-$C978)*($A978-$C978)+INDEX(EfficiencyFunctions!D$2:D$206,$B978)),(IF($B978&lt;206,INDEX(EfficiencyFunctions!D$2:D$206,$B978+1),INDEX(EfficiencyFunctions!D$2:D$206,$B978))-INDEX(EfficiencyFunctions!D$2:D$206,$B978))/($E978-$C978)*($A978-$C978)+INDEX(EfficiencyFunctions!D$2:D$206,$B978),0)</f>
        <v>0</v>
      </c>
      <c r="J978">
        <f>IF(ISNUMBER((IF($B978&lt;206,INDEX(EfficiencyFunctions!E$2:E$206,$B978+1),INDEX(EfficiencyFunctions!E$2:E$206,$B978))-INDEX(EfficiencyFunctions!E$2:E$206,$B978))/($E978-$C978)*($A978-$C978)+INDEX(EfficiencyFunctions!E$2:E$206,$B978)),(IF($B978&lt;206,INDEX(EfficiencyFunctions!E$2:E$206,$B978+1),INDEX(EfficiencyFunctions!E$2:E$206,$B978))-INDEX(EfficiencyFunctions!E$2:E$206,$B978))/($E978-$C978)*($A978-$C978)+INDEX(EfficiencyFunctions!E$2:E$206,$B978),0)</f>
        <v>0</v>
      </c>
      <c r="K978">
        <f>IF(ISNUMBER((IF($B978&lt;206,INDEX(EfficiencyFunctions!F$2:F$206,$B978+1),INDEX(EfficiencyFunctions!F$2:F$206,$B978))-INDEX(EfficiencyFunctions!F$2:F$206,$B978))/($E978-$C978)*($A978-$C978)+INDEX(EfficiencyFunctions!F$2:F$206,$B978)),(IF($B978&lt;206,INDEX(EfficiencyFunctions!F$2:F$206,$B978+1),INDEX(EfficiencyFunctions!F$2:F$206,$B978))-INDEX(EfficiencyFunctions!F$2:F$206,$B978))/($E978-$C978)*($A978-$C978)+INDEX(EfficiencyFunctions!F$2:F$206,$B978),0)</f>
        <v>0</v>
      </c>
      <c r="L978">
        <f t="shared" si="31"/>
        <v>0</v>
      </c>
      <c r="M978">
        <f>IF(ISNUMBER(MainDisplay!I978),MainDisplay!I978*MainDisplay!$A$5/(683*SUMPRODUCT('Interpolated data'!G$3:G$1003,'Interpolated data'!L$3:L$1003,MainDisplay!I$3:I$1003)),0)</f>
        <v>0</v>
      </c>
    </row>
    <row r="979" spans="1:13" x14ac:dyDescent="0.25">
      <c r="A979" t="str">
        <f>IF(ISNUMBER(MainDisplay!G979),MainDisplay!G979,"")</f>
        <v/>
      </c>
      <c r="B979" t="e">
        <f>MATCH($A979,EfficiencyFunctions!$A$2:$A$206,1)</f>
        <v>#N/A</v>
      </c>
      <c r="C979" t="e">
        <f>INDEX(EfficiencyFunctions!$A$2:$A$206,B979)</f>
        <v>#N/A</v>
      </c>
      <c r="D979" t="e">
        <f>INDEX(EfficiencyFunctions!$B$2:$B$206,B979)</f>
        <v>#N/A</v>
      </c>
      <c r="E979" t="e">
        <f>IF(B979&lt;206,INDEX(EfficiencyFunctions!$A$2:$A$206,B979+1),1000000)</f>
        <v>#N/A</v>
      </c>
      <c r="F979" t="e">
        <f>IF(B979&lt;206,INDEX(EfficiencyFunctions!$B$2:$B$206,B979+1),INDEX(EfficiencyFunctions!$B$2:$B$206,B979))</f>
        <v>#N/A</v>
      </c>
      <c r="G979">
        <f t="shared" si="30"/>
        <v>0</v>
      </c>
      <c r="H979">
        <f>IF(ISNUMBER((IF($B979&lt;206,INDEX(EfficiencyFunctions!C$2:C$206,$B979+1),INDEX(EfficiencyFunctions!C$2:C$206,$B979))-INDEX(EfficiencyFunctions!C$2:C$206,$B979))/($E979-$C979)*($A979-$C979)+INDEX(EfficiencyFunctions!C$2:C$206,$B979)),(IF($B979&lt;206,INDEX(EfficiencyFunctions!C$2:C$206,$B979+1),INDEX(EfficiencyFunctions!C$2:C$206,$B979))-INDEX(EfficiencyFunctions!C$2:C$206,$B979))/($E979-$C979)*($A979-$C979)+INDEX(EfficiencyFunctions!C$2:C$206,$B979),0)</f>
        <v>0</v>
      </c>
      <c r="I979">
        <f>IF(ISNUMBER((IF($B979&lt;206,INDEX(EfficiencyFunctions!D$2:D$206,$B979+1),INDEX(EfficiencyFunctions!D$2:D$206,$B979))-INDEX(EfficiencyFunctions!D$2:D$206,$B979))/($E979-$C979)*($A979-$C979)+INDEX(EfficiencyFunctions!D$2:D$206,$B979)),(IF($B979&lt;206,INDEX(EfficiencyFunctions!D$2:D$206,$B979+1),INDEX(EfficiencyFunctions!D$2:D$206,$B979))-INDEX(EfficiencyFunctions!D$2:D$206,$B979))/($E979-$C979)*($A979-$C979)+INDEX(EfficiencyFunctions!D$2:D$206,$B979),0)</f>
        <v>0</v>
      </c>
      <c r="J979">
        <f>IF(ISNUMBER((IF($B979&lt;206,INDEX(EfficiencyFunctions!E$2:E$206,$B979+1),INDEX(EfficiencyFunctions!E$2:E$206,$B979))-INDEX(EfficiencyFunctions!E$2:E$206,$B979))/($E979-$C979)*($A979-$C979)+INDEX(EfficiencyFunctions!E$2:E$206,$B979)),(IF($B979&lt;206,INDEX(EfficiencyFunctions!E$2:E$206,$B979+1),INDEX(EfficiencyFunctions!E$2:E$206,$B979))-INDEX(EfficiencyFunctions!E$2:E$206,$B979))/($E979-$C979)*($A979-$C979)+INDEX(EfficiencyFunctions!E$2:E$206,$B979),0)</f>
        <v>0</v>
      </c>
      <c r="K979">
        <f>IF(ISNUMBER((IF($B979&lt;206,INDEX(EfficiencyFunctions!F$2:F$206,$B979+1),INDEX(EfficiencyFunctions!F$2:F$206,$B979))-INDEX(EfficiencyFunctions!F$2:F$206,$B979))/($E979-$C979)*($A979-$C979)+INDEX(EfficiencyFunctions!F$2:F$206,$B979)),(IF($B979&lt;206,INDEX(EfficiencyFunctions!F$2:F$206,$B979+1),INDEX(EfficiencyFunctions!F$2:F$206,$B979))-INDEX(EfficiencyFunctions!F$2:F$206,$B979))/($E979-$C979)*($A979-$C979)+INDEX(EfficiencyFunctions!F$2:F$206,$B979),0)</f>
        <v>0</v>
      </c>
      <c r="L979">
        <f t="shared" si="31"/>
        <v>0</v>
      </c>
      <c r="M979">
        <f>IF(ISNUMBER(MainDisplay!I979),MainDisplay!I979*MainDisplay!$A$5/(683*SUMPRODUCT('Interpolated data'!G$3:G$1003,'Interpolated data'!L$3:L$1003,MainDisplay!I$3:I$1003)),0)</f>
        <v>0</v>
      </c>
    </row>
    <row r="980" spans="1:13" x14ac:dyDescent="0.25">
      <c r="A980" t="str">
        <f>IF(ISNUMBER(MainDisplay!G980),MainDisplay!G980,"")</f>
        <v/>
      </c>
      <c r="B980" t="e">
        <f>MATCH($A980,EfficiencyFunctions!$A$2:$A$206,1)</f>
        <v>#N/A</v>
      </c>
      <c r="C980" t="e">
        <f>INDEX(EfficiencyFunctions!$A$2:$A$206,B980)</f>
        <v>#N/A</v>
      </c>
      <c r="D980" t="e">
        <f>INDEX(EfficiencyFunctions!$B$2:$B$206,B980)</f>
        <v>#N/A</v>
      </c>
      <c r="E980" t="e">
        <f>IF(B980&lt;206,INDEX(EfficiencyFunctions!$A$2:$A$206,B980+1),1000000)</f>
        <v>#N/A</v>
      </c>
      <c r="F980" t="e">
        <f>IF(B980&lt;206,INDEX(EfficiencyFunctions!$B$2:$B$206,B980+1),INDEX(EfficiencyFunctions!$B$2:$B$206,B980))</f>
        <v>#N/A</v>
      </c>
      <c r="G980">
        <f t="shared" si="30"/>
        <v>0</v>
      </c>
      <c r="H980">
        <f>IF(ISNUMBER((IF($B980&lt;206,INDEX(EfficiencyFunctions!C$2:C$206,$B980+1),INDEX(EfficiencyFunctions!C$2:C$206,$B980))-INDEX(EfficiencyFunctions!C$2:C$206,$B980))/($E980-$C980)*($A980-$C980)+INDEX(EfficiencyFunctions!C$2:C$206,$B980)),(IF($B980&lt;206,INDEX(EfficiencyFunctions!C$2:C$206,$B980+1),INDEX(EfficiencyFunctions!C$2:C$206,$B980))-INDEX(EfficiencyFunctions!C$2:C$206,$B980))/($E980-$C980)*($A980-$C980)+INDEX(EfficiencyFunctions!C$2:C$206,$B980),0)</f>
        <v>0</v>
      </c>
      <c r="I980">
        <f>IF(ISNUMBER((IF($B980&lt;206,INDEX(EfficiencyFunctions!D$2:D$206,$B980+1),INDEX(EfficiencyFunctions!D$2:D$206,$B980))-INDEX(EfficiencyFunctions!D$2:D$206,$B980))/($E980-$C980)*($A980-$C980)+INDEX(EfficiencyFunctions!D$2:D$206,$B980)),(IF($B980&lt;206,INDEX(EfficiencyFunctions!D$2:D$206,$B980+1),INDEX(EfficiencyFunctions!D$2:D$206,$B980))-INDEX(EfficiencyFunctions!D$2:D$206,$B980))/($E980-$C980)*($A980-$C980)+INDEX(EfficiencyFunctions!D$2:D$206,$B980),0)</f>
        <v>0</v>
      </c>
      <c r="J980">
        <f>IF(ISNUMBER((IF($B980&lt;206,INDEX(EfficiencyFunctions!E$2:E$206,$B980+1),INDEX(EfficiencyFunctions!E$2:E$206,$B980))-INDEX(EfficiencyFunctions!E$2:E$206,$B980))/($E980-$C980)*($A980-$C980)+INDEX(EfficiencyFunctions!E$2:E$206,$B980)),(IF($B980&lt;206,INDEX(EfficiencyFunctions!E$2:E$206,$B980+1),INDEX(EfficiencyFunctions!E$2:E$206,$B980))-INDEX(EfficiencyFunctions!E$2:E$206,$B980))/($E980-$C980)*($A980-$C980)+INDEX(EfficiencyFunctions!E$2:E$206,$B980),0)</f>
        <v>0</v>
      </c>
      <c r="K980">
        <f>IF(ISNUMBER((IF($B980&lt;206,INDEX(EfficiencyFunctions!F$2:F$206,$B980+1),INDEX(EfficiencyFunctions!F$2:F$206,$B980))-INDEX(EfficiencyFunctions!F$2:F$206,$B980))/($E980-$C980)*($A980-$C980)+INDEX(EfficiencyFunctions!F$2:F$206,$B980)),(IF($B980&lt;206,INDEX(EfficiencyFunctions!F$2:F$206,$B980+1),INDEX(EfficiencyFunctions!F$2:F$206,$B980))-INDEX(EfficiencyFunctions!F$2:F$206,$B980))/($E980-$C980)*($A980-$C980)+INDEX(EfficiencyFunctions!F$2:F$206,$B980),0)</f>
        <v>0</v>
      </c>
      <c r="L980">
        <f t="shared" si="31"/>
        <v>0</v>
      </c>
      <c r="M980">
        <f>IF(ISNUMBER(MainDisplay!I980),MainDisplay!I980*MainDisplay!$A$5/(683*SUMPRODUCT('Interpolated data'!G$3:G$1003,'Interpolated data'!L$3:L$1003,MainDisplay!I$3:I$1003)),0)</f>
        <v>0</v>
      </c>
    </row>
    <row r="981" spans="1:13" x14ac:dyDescent="0.25">
      <c r="A981" t="str">
        <f>IF(ISNUMBER(MainDisplay!G981),MainDisplay!G981,"")</f>
        <v/>
      </c>
      <c r="B981" t="e">
        <f>MATCH($A981,EfficiencyFunctions!$A$2:$A$206,1)</f>
        <v>#N/A</v>
      </c>
      <c r="C981" t="e">
        <f>INDEX(EfficiencyFunctions!$A$2:$A$206,B981)</f>
        <v>#N/A</v>
      </c>
      <c r="D981" t="e">
        <f>INDEX(EfficiencyFunctions!$B$2:$B$206,B981)</f>
        <v>#N/A</v>
      </c>
      <c r="E981" t="e">
        <f>IF(B981&lt;206,INDEX(EfficiencyFunctions!$A$2:$A$206,B981+1),1000000)</f>
        <v>#N/A</v>
      </c>
      <c r="F981" t="e">
        <f>IF(B981&lt;206,INDEX(EfficiencyFunctions!$B$2:$B$206,B981+1),INDEX(EfficiencyFunctions!$B$2:$B$206,B981))</f>
        <v>#N/A</v>
      </c>
      <c r="G981">
        <f t="shared" si="30"/>
        <v>0</v>
      </c>
      <c r="H981">
        <f>IF(ISNUMBER((IF($B981&lt;206,INDEX(EfficiencyFunctions!C$2:C$206,$B981+1),INDEX(EfficiencyFunctions!C$2:C$206,$B981))-INDEX(EfficiencyFunctions!C$2:C$206,$B981))/($E981-$C981)*($A981-$C981)+INDEX(EfficiencyFunctions!C$2:C$206,$B981)),(IF($B981&lt;206,INDEX(EfficiencyFunctions!C$2:C$206,$B981+1),INDEX(EfficiencyFunctions!C$2:C$206,$B981))-INDEX(EfficiencyFunctions!C$2:C$206,$B981))/($E981-$C981)*($A981-$C981)+INDEX(EfficiencyFunctions!C$2:C$206,$B981),0)</f>
        <v>0</v>
      </c>
      <c r="I981">
        <f>IF(ISNUMBER((IF($B981&lt;206,INDEX(EfficiencyFunctions!D$2:D$206,$B981+1),INDEX(EfficiencyFunctions!D$2:D$206,$B981))-INDEX(EfficiencyFunctions!D$2:D$206,$B981))/($E981-$C981)*($A981-$C981)+INDEX(EfficiencyFunctions!D$2:D$206,$B981)),(IF($B981&lt;206,INDEX(EfficiencyFunctions!D$2:D$206,$B981+1),INDEX(EfficiencyFunctions!D$2:D$206,$B981))-INDEX(EfficiencyFunctions!D$2:D$206,$B981))/($E981-$C981)*($A981-$C981)+INDEX(EfficiencyFunctions!D$2:D$206,$B981),0)</f>
        <v>0</v>
      </c>
      <c r="J981">
        <f>IF(ISNUMBER((IF($B981&lt;206,INDEX(EfficiencyFunctions!E$2:E$206,$B981+1),INDEX(EfficiencyFunctions!E$2:E$206,$B981))-INDEX(EfficiencyFunctions!E$2:E$206,$B981))/($E981-$C981)*($A981-$C981)+INDEX(EfficiencyFunctions!E$2:E$206,$B981)),(IF($B981&lt;206,INDEX(EfficiencyFunctions!E$2:E$206,$B981+1),INDEX(EfficiencyFunctions!E$2:E$206,$B981))-INDEX(EfficiencyFunctions!E$2:E$206,$B981))/($E981-$C981)*($A981-$C981)+INDEX(EfficiencyFunctions!E$2:E$206,$B981),0)</f>
        <v>0</v>
      </c>
      <c r="K981">
        <f>IF(ISNUMBER((IF($B981&lt;206,INDEX(EfficiencyFunctions!F$2:F$206,$B981+1),INDEX(EfficiencyFunctions!F$2:F$206,$B981))-INDEX(EfficiencyFunctions!F$2:F$206,$B981))/($E981-$C981)*($A981-$C981)+INDEX(EfficiencyFunctions!F$2:F$206,$B981)),(IF($B981&lt;206,INDEX(EfficiencyFunctions!F$2:F$206,$B981+1),INDEX(EfficiencyFunctions!F$2:F$206,$B981))-INDEX(EfficiencyFunctions!F$2:F$206,$B981))/($E981-$C981)*($A981-$C981)+INDEX(EfficiencyFunctions!F$2:F$206,$B981),0)</f>
        <v>0</v>
      </c>
      <c r="L981">
        <f t="shared" si="31"/>
        <v>0</v>
      </c>
      <c r="M981">
        <f>IF(ISNUMBER(MainDisplay!I981),MainDisplay!I981*MainDisplay!$A$5/(683*SUMPRODUCT('Interpolated data'!G$3:G$1003,'Interpolated data'!L$3:L$1003,MainDisplay!I$3:I$1003)),0)</f>
        <v>0</v>
      </c>
    </row>
    <row r="982" spans="1:13" x14ac:dyDescent="0.25">
      <c r="A982" t="str">
        <f>IF(ISNUMBER(MainDisplay!G982),MainDisplay!G982,"")</f>
        <v/>
      </c>
      <c r="B982" t="e">
        <f>MATCH($A982,EfficiencyFunctions!$A$2:$A$206,1)</f>
        <v>#N/A</v>
      </c>
      <c r="C982" t="e">
        <f>INDEX(EfficiencyFunctions!$A$2:$A$206,B982)</f>
        <v>#N/A</v>
      </c>
      <c r="D982" t="e">
        <f>INDEX(EfficiencyFunctions!$B$2:$B$206,B982)</f>
        <v>#N/A</v>
      </c>
      <c r="E982" t="e">
        <f>IF(B982&lt;206,INDEX(EfficiencyFunctions!$A$2:$A$206,B982+1),1000000)</f>
        <v>#N/A</v>
      </c>
      <c r="F982" t="e">
        <f>IF(B982&lt;206,INDEX(EfficiencyFunctions!$B$2:$B$206,B982+1),INDEX(EfficiencyFunctions!$B$2:$B$206,B982))</f>
        <v>#N/A</v>
      </c>
      <c r="G982">
        <f t="shared" si="30"/>
        <v>0</v>
      </c>
      <c r="H982">
        <f>IF(ISNUMBER((IF($B982&lt;206,INDEX(EfficiencyFunctions!C$2:C$206,$B982+1),INDEX(EfficiencyFunctions!C$2:C$206,$B982))-INDEX(EfficiencyFunctions!C$2:C$206,$B982))/($E982-$C982)*($A982-$C982)+INDEX(EfficiencyFunctions!C$2:C$206,$B982)),(IF($B982&lt;206,INDEX(EfficiencyFunctions!C$2:C$206,$B982+1),INDEX(EfficiencyFunctions!C$2:C$206,$B982))-INDEX(EfficiencyFunctions!C$2:C$206,$B982))/($E982-$C982)*($A982-$C982)+INDEX(EfficiencyFunctions!C$2:C$206,$B982),0)</f>
        <v>0</v>
      </c>
      <c r="I982">
        <f>IF(ISNUMBER((IF($B982&lt;206,INDEX(EfficiencyFunctions!D$2:D$206,$B982+1),INDEX(EfficiencyFunctions!D$2:D$206,$B982))-INDEX(EfficiencyFunctions!D$2:D$206,$B982))/($E982-$C982)*($A982-$C982)+INDEX(EfficiencyFunctions!D$2:D$206,$B982)),(IF($B982&lt;206,INDEX(EfficiencyFunctions!D$2:D$206,$B982+1),INDEX(EfficiencyFunctions!D$2:D$206,$B982))-INDEX(EfficiencyFunctions!D$2:D$206,$B982))/($E982-$C982)*($A982-$C982)+INDEX(EfficiencyFunctions!D$2:D$206,$B982),0)</f>
        <v>0</v>
      </c>
      <c r="J982">
        <f>IF(ISNUMBER((IF($B982&lt;206,INDEX(EfficiencyFunctions!E$2:E$206,$B982+1),INDEX(EfficiencyFunctions!E$2:E$206,$B982))-INDEX(EfficiencyFunctions!E$2:E$206,$B982))/($E982-$C982)*($A982-$C982)+INDEX(EfficiencyFunctions!E$2:E$206,$B982)),(IF($B982&lt;206,INDEX(EfficiencyFunctions!E$2:E$206,$B982+1),INDEX(EfficiencyFunctions!E$2:E$206,$B982))-INDEX(EfficiencyFunctions!E$2:E$206,$B982))/($E982-$C982)*($A982-$C982)+INDEX(EfficiencyFunctions!E$2:E$206,$B982),0)</f>
        <v>0</v>
      </c>
      <c r="K982">
        <f>IF(ISNUMBER((IF($B982&lt;206,INDEX(EfficiencyFunctions!F$2:F$206,$B982+1),INDEX(EfficiencyFunctions!F$2:F$206,$B982))-INDEX(EfficiencyFunctions!F$2:F$206,$B982))/($E982-$C982)*($A982-$C982)+INDEX(EfficiencyFunctions!F$2:F$206,$B982)),(IF($B982&lt;206,INDEX(EfficiencyFunctions!F$2:F$206,$B982+1),INDEX(EfficiencyFunctions!F$2:F$206,$B982))-INDEX(EfficiencyFunctions!F$2:F$206,$B982))/($E982-$C982)*($A982-$C982)+INDEX(EfficiencyFunctions!F$2:F$206,$B982),0)</f>
        <v>0</v>
      </c>
      <c r="L982">
        <f t="shared" si="31"/>
        <v>0</v>
      </c>
      <c r="M982">
        <f>IF(ISNUMBER(MainDisplay!I982),MainDisplay!I982*MainDisplay!$A$5/(683*SUMPRODUCT('Interpolated data'!G$3:G$1003,'Interpolated data'!L$3:L$1003,MainDisplay!I$3:I$1003)),0)</f>
        <v>0</v>
      </c>
    </row>
    <row r="983" spans="1:13" x14ac:dyDescent="0.25">
      <c r="A983" t="str">
        <f>IF(ISNUMBER(MainDisplay!G983),MainDisplay!G983,"")</f>
        <v/>
      </c>
      <c r="B983" t="e">
        <f>MATCH($A983,EfficiencyFunctions!$A$2:$A$206,1)</f>
        <v>#N/A</v>
      </c>
      <c r="C983" t="e">
        <f>INDEX(EfficiencyFunctions!$A$2:$A$206,B983)</f>
        <v>#N/A</v>
      </c>
      <c r="D983" t="e">
        <f>INDEX(EfficiencyFunctions!$B$2:$B$206,B983)</f>
        <v>#N/A</v>
      </c>
      <c r="E983" t="e">
        <f>IF(B983&lt;206,INDEX(EfficiencyFunctions!$A$2:$A$206,B983+1),1000000)</f>
        <v>#N/A</v>
      </c>
      <c r="F983" t="e">
        <f>IF(B983&lt;206,INDEX(EfficiencyFunctions!$B$2:$B$206,B983+1),INDEX(EfficiencyFunctions!$B$2:$B$206,B983))</f>
        <v>#N/A</v>
      </c>
      <c r="G983">
        <f t="shared" si="30"/>
        <v>0</v>
      </c>
      <c r="H983">
        <f>IF(ISNUMBER((IF($B983&lt;206,INDEX(EfficiencyFunctions!C$2:C$206,$B983+1),INDEX(EfficiencyFunctions!C$2:C$206,$B983))-INDEX(EfficiencyFunctions!C$2:C$206,$B983))/($E983-$C983)*($A983-$C983)+INDEX(EfficiencyFunctions!C$2:C$206,$B983)),(IF($B983&lt;206,INDEX(EfficiencyFunctions!C$2:C$206,$B983+1),INDEX(EfficiencyFunctions!C$2:C$206,$B983))-INDEX(EfficiencyFunctions!C$2:C$206,$B983))/($E983-$C983)*($A983-$C983)+INDEX(EfficiencyFunctions!C$2:C$206,$B983),0)</f>
        <v>0</v>
      </c>
      <c r="I983">
        <f>IF(ISNUMBER((IF($B983&lt;206,INDEX(EfficiencyFunctions!D$2:D$206,$B983+1),INDEX(EfficiencyFunctions!D$2:D$206,$B983))-INDEX(EfficiencyFunctions!D$2:D$206,$B983))/($E983-$C983)*($A983-$C983)+INDEX(EfficiencyFunctions!D$2:D$206,$B983)),(IF($B983&lt;206,INDEX(EfficiencyFunctions!D$2:D$206,$B983+1),INDEX(EfficiencyFunctions!D$2:D$206,$B983))-INDEX(EfficiencyFunctions!D$2:D$206,$B983))/($E983-$C983)*($A983-$C983)+INDEX(EfficiencyFunctions!D$2:D$206,$B983),0)</f>
        <v>0</v>
      </c>
      <c r="J983">
        <f>IF(ISNUMBER((IF($B983&lt;206,INDEX(EfficiencyFunctions!E$2:E$206,$B983+1),INDEX(EfficiencyFunctions!E$2:E$206,$B983))-INDEX(EfficiencyFunctions!E$2:E$206,$B983))/($E983-$C983)*($A983-$C983)+INDEX(EfficiencyFunctions!E$2:E$206,$B983)),(IF($B983&lt;206,INDEX(EfficiencyFunctions!E$2:E$206,$B983+1),INDEX(EfficiencyFunctions!E$2:E$206,$B983))-INDEX(EfficiencyFunctions!E$2:E$206,$B983))/($E983-$C983)*($A983-$C983)+INDEX(EfficiencyFunctions!E$2:E$206,$B983),0)</f>
        <v>0</v>
      </c>
      <c r="K983">
        <f>IF(ISNUMBER((IF($B983&lt;206,INDEX(EfficiencyFunctions!F$2:F$206,$B983+1),INDEX(EfficiencyFunctions!F$2:F$206,$B983))-INDEX(EfficiencyFunctions!F$2:F$206,$B983))/($E983-$C983)*($A983-$C983)+INDEX(EfficiencyFunctions!F$2:F$206,$B983)),(IF($B983&lt;206,INDEX(EfficiencyFunctions!F$2:F$206,$B983+1),INDEX(EfficiencyFunctions!F$2:F$206,$B983))-INDEX(EfficiencyFunctions!F$2:F$206,$B983))/($E983-$C983)*($A983-$C983)+INDEX(EfficiencyFunctions!F$2:F$206,$B983),0)</f>
        <v>0</v>
      </c>
      <c r="L983">
        <f t="shared" si="31"/>
        <v>0</v>
      </c>
      <c r="M983">
        <f>IF(ISNUMBER(MainDisplay!I983),MainDisplay!I983*MainDisplay!$A$5/(683*SUMPRODUCT('Interpolated data'!G$3:G$1003,'Interpolated data'!L$3:L$1003,MainDisplay!I$3:I$1003)),0)</f>
        <v>0</v>
      </c>
    </row>
    <row r="984" spans="1:13" x14ac:dyDescent="0.25">
      <c r="A984" t="str">
        <f>IF(ISNUMBER(MainDisplay!G984),MainDisplay!G984,"")</f>
        <v/>
      </c>
      <c r="B984" t="e">
        <f>MATCH($A984,EfficiencyFunctions!$A$2:$A$206,1)</f>
        <v>#N/A</v>
      </c>
      <c r="C984" t="e">
        <f>INDEX(EfficiencyFunctions!$A$2:$A$206,B984)</f>
        <v>#N/A</v>
      </c>
      <c r="D984" t="e">
        <f>INDEX(EfficiencyFunctions!$B$2:$B$206,B984)</f>
        <v>#N/A</v>
      </c>
      <c r="E984" t="e">
        <f>IF(B984&lt;206,INDEX(EfficiencyFunctions!$A$2:$A$206,B984+1),1000000)</f>
        <v>#N/A</v>
      </c>
      <c r="F984" t="e">
        <f>IF(B984&lt;206,INDEX(EfficiencyFunctions!$B$2:$B$206,B984+1),INDEX(EfficiencyFunctions!$B$2:$B$206,B984))</f>
        <v>#N/A</v>
      </c>
      <c r="G984">
        <f t="shared" si="30"/>
        <v>0</v>
      </c>
      <c r="H984">
        <f>IF(ISNUMBER((IF($B984&lt;206,INDEX(EfficiencyFunctions!C$2:C$206,$B984+1),INDEX(EfficiencyFunctions!C$2:C$206,$B984))-INDEX(EfficiencyFunctions!C$2:C$206,$B984))/($E984-$C984)*($A984-$C984)+INDEX(EfficiencyFunctions!C$2:C$206,$B984)),(IF($B984&lt;206,INDEX(EfficiencyFunctions!C$2:C$206,$B984+1),INDEX(EfficiencyFunctions!C$2:C$206,$B984))-INDEX(EfficiencyFunctions!C$2:C$206,$B984))/($E984-$C984)*($A984-$C984)+INDEX(EfficiencyFunctions!C$2:C$206,$B984),0)</f>
        <v>0</v>
      </c>
      <c r="I984">
        <f>IF(ISNUMBER((IF($B984&lt;206,INDEX(EfficiencyFunctions!D$2:D$206,$B984+1),INDEX(EfficiencyFunctions!D$2:D$206,$B984))-INDEX(EfficiencyFunctions!D$2:D$206,$B984))/($E984-$C984)*($A984-$C984)+INDEX(EfficiencyFunctions!D$2:D$206,$B984)),(IF($B984&lt;206,INDEX(EfficiencyFunctions!D$2:D$206,$B984+1),INDEX(EfficiencyFunctions!D$2:D$206,$B984))-INDEX(EfficiencyFunctions!D$2:D$206,$B984))/($E984-$C984)*($A984-$C984)+INDEX(EfficiencyFunctions!D$2:D$206,$B984),0)</f>
        <v>0</v>
      </c>
      <c r="J984">
        <f>IF(ISNUMBER((IF($B984&lt;206,INDEX(EfficiencyFunctions!E$2:E$206,$B984+1),INDEX(EfficiencyFunctions!E$2:E$206,$B984))-INDEX(EfficiencyFunctions!E$2:E$206,$B984))/($E984-$C984)*($A984-$C984)+INDEX(EfficiencyFunctions!E$2:E$206,$B984)),(IF($B984&lt;206,INDEX(EfficiencyFunctions!E$2:E$206,$B984+1),INDEX(EfficiencyFunctions!E$2:E$206,$B984))-INDEX(EfficiencyFunctions!E$2:E$206,$B984))/($E984-$C984)*($A984-$C984)+INDEX(EfficiencyFunctions!E$2:E$206,$B984),0)</f>
        <v>0</v>
      </c>
      <c r="K984">
        <f>IF(ISNUMBER((IF($B984&lt;206,INDEX(EfficiencyFunctions!F$2:F$206,$B984+1),INDEX(EfficiencyFunctions!F$2:F$206,$B984))-INDEX(EfficiencyFunctions!F$2:F$206,$B984))/($E984-$C984)*($A984-$C984)+INDEX(EfficiencyFunctions!F$2:F$206,$B984)),(IF($B984&lt;206,INDEX(EfficiencyFunctions!F$2:F$206,$B984+1),INDEX(EfficiencyFunctions!F$2:F$206,$B984))-INDEX(EfficiencyFunctions!F$2:F$206,$B984))/($E984-$C984)*($A984-$C984)+INDEX(EfficiencyFunctions!F$2:F$206,$B984),0)</f>
        <v>0</v>
      </c>
      <c r="L984">
        <f t="shared" si="31"/>
        <v>0</v>
      </c>
      <c r="M984">
        <f>IF(ISNUMBER(MainDisplay!I984),MainDisplay!I984*MainDisplay!$A$5/(683*SUMPRODUCT('Interpolated data'!G$3:G$1003,'Interpolated data'!L$3:L$1003,MainDisplay!I$3:I$1003)),0)</f>
        <v>0</v>
      </c>
    </row>
    <row r="985" spans="1:13" x14ac:dyDescent="0.25">
      <c r="A985" t="str">
        <f>IF(ISNUMBER(MainDisplay!G985),MainDisplay!G985,"")</f>
        <v/>
      </c>
      <c r="B985" t="e">
        <f>MATCH($A985,EfficiencyFunctions!$A$2:$A$206,1)</f>
        <v>#N/A</v>
      </c>
      <c r="C985" t="e">
        <f>INDEX(EfficiencyFunctions!$A$2:$A$206,B985)</f>
        <v>#N/A</v>
      </c>
      <c r="D985" t="e">
        <f>INDEX(EfficiencyFunctions!$B$2:$B$206,B985)</f>
        <v>#N/A</v>
      </c>
      <c r="E985" t="e">
        <f>IF(B985&lt;206,INDEX(EfficiencyFunctions!$A$2:$A$206,B985+1),1000000)</f>
        <v>#N/A</v>
      </c>
      <c r="F985" t="e">
        <f>IF(B985&lt;206,INDEX(EfficiencyFunctions!$B$2:$B$206,B985+1),INDEX(EfficiencyFunctions!$B$2:$B$206,B985))</f>
        <v>#N/A</v>
      </c>
      <c r="G985">
        <f t="shared" si="30"/>
        <v>0</v>
      </c>
      <c r="H985">
        <f>IF(ISNUMBER((IF($B985&lt;206,INDEX(EfficiencyFunctions!C$2:C$206,$B985+1),INDEX(EfficiencyFunctions!C$2:C$206,$B985))-INDEX(EfficiencyFunctions!C$2:C$206,$B985))/($E985-$C985)*($A985-$C985)+INDEX(EfficiencyFunctions!C$2:C$206,$B985)),(IF($B985&lt;206,INDEX(EfficiencyFunctions!C$2:C$206,$B985+1),INDEX(EfficiencyFunctions!C$2:C$206,$B985))-INDEX(EfficiencyFunctions!C$2:C$206,$B985))/($E985-$C985)*($A985-$C985)+INDEX(EfficiencyFunctions!C$2:C$206,$B985),0)</f>
        <v>0</v>
      </c>
      <c r="I985">
        <f>IF(ISNUMBER((IF($B985&lt;206,INDEX(EfficiencyFunctions!D$2:D$206,$B985+1),INDEX(EfficiencyFunctions!D$2:D$206,$B985))-INDEX(EfficiencyFunctions!D$2:D$206,$B985))/($E985-$C985)*($A985-$C985)+INDEX(EfficiencyFunctions!D$2:D$206,$B985)),(IF($B985&lt;206,INDEX(EfficiencyFunctions!D$2:D$206,$B985+1),INDEX(EfficiencyFunctions!D$2:D$206,$B985))-INDEX(EfficiencyFunctions!D$2:D$206,$B985))/($E985-$C985)*($A985-$C985)+INDEX(EfficiencyFunctions!D$2:D$206,$B985),0)</f>
        <v>0</v>
      </c>
      <c r="J985">
        <f>IF(ISNUMBER((IF($B985&lt;206,INDEX(EfficiencyFunctions!E$2:E$206,$B985+1),INDEX(EfficiencyFunctions!E$2:E$206,$B985))-INDEX(EfficiencyFunctions!E$2:E$206,$B985))/($E985-$C985)*($A985-$C985)+INDEX(EfficiencyFunctions!E$2:E$206,$B985)),(IF($B985&lt;206,INDEX(EfficiencyFunctions!E$2:E$206,$B985+1),INDEX(EfficiencyFunctions!E$2:E$206,$B985))-INDEX(EfficiencyFunctions!E$2:E$206,$B985))/($E985-$C985)*($A985-$C985)+INDEX(EfficiencyFunctions!E$2:E$206,$B985),0)</f>
        <v>0</v>
      </c>
      <c r="K985">
        <f>IF(ISNUMBER((IF($B985&lt;206,INDEX(EfficiencyFunctions!F$2:F$206,$B985+1),INDEX(EfficiencyFunctions!F$2:F$206,$B985))-INDEX(EfficiencyFunctions!F$2:F$206,$B985))/($E985-$C985)*($A985-$C985)+INDEX(EfficiencyFunctions!F$2:F$206,$B985)),(IF($B985&lt;206,INDEX(EfficiencyFunctions!F$2:F$206,$B985+1),INDEX(EfficiencyFunctions!F$2:F$206,$B985))-INDEX(EfficiencyFunctions!F$2:F$206,$B985))/($E985-$C985)*($A985-$C985)+INDEX(EfficiencyFunctions!F$2:F$206,$B985),0)</f>
        <v>0</v>
      </c>
      <c r="L985">
        <f t="shared" si="31"/>
        <v>0</v>
      </c>
      <c r="M985">
        <f>IF(ISNUMBER(MainDisplay!I985),MainDisplay!I985*MainDisplay!$A$5/(683*SUMPRODUCT('Interpolated data'!G$3:G$1003,'Interpolated data'!L$3:L$1003,MainDisplay!I$3:I$1003)),0)</f>
        <v>0</v>
      </c>
    </row>
    <row r="986" spans="1:13" x14ac:dyDescent="0.25">
      <c r="A986" t="str">
        <f>IF(ISNUMBER(MainDisplay!G986),MainDisplay!G986,"")</f>
        <v/>
      </c>
      <c r="B986" t="e">
        <f>MATCH($A986,EfficiencyFunctions!$A$2:$A$206,1)</f>
        <v>#N/A</v>
      </c>
      <c r="C986" t="e">
        <f>INDEX(EfficiencyFunctions!$A$2:$A$206,B986)</f>
        <v>#N/A</v>
      </c>
      <c r="D986" t="e">
        <f>INDEX(EfficiencyFunctions!$B$2:$B$206,B986)</f>
        <v>#N/A</v>
      </c>
      <c r="E986" t="e">
        <f>IF(B986&lt;206,INDEX(EfficiencyFunctions!$A$2:$A$206,B986+1),1000000)</f>
        <v>#N/A</v>
      </c>
      <c r="F986" t="e">
        <f>IF(B986&lt;206,INDEX(EfficiencyFunctions!$B$2:$B$206,B986+1),INDEX(EfficiencyFunctions!$B$2:$B$206,B986))</f>
        <v>#N/A</v>
      </c>
      <c r="G986">
        <f t="shared" si="30"/>
        <v>0</v>
      </c>
      <c r="H986">
        <f>IF(ISNUMBER((IF($B986&lt;206,INDEX(EfficiencyFunctions!C$2:C$206,$B986+1),INDEX(EfficiencyFunctions!C$2:C$206,$B986))-INDEX(EfficiencyFunctions!C$2:C$206,$B986))/($E986-$C986)*($A986-$C986)+INDEX(EfficiencyFunctions!C$2:C$206,$B986)),(IF($B986&lt;206,INDEX(EfficiencyFunctions!C$2:C$206,$B986+1),INDEX(EfficiencyFunctions!C$2:C$206,$B986))-INDEX(EfficiencyFunctions!C$2:C$206,$B986))/($E986-$C986)*($A986-$C986)+INDEX(EfficiencyFunctions!C$2:C$206,$B986),0)</f>
        <v>0</v>
      </c>
      <c r="I986">
        <f>IF(ISNUMBER((IF($B986&lt;206,INDEX(EfficiencyFunctions!D$2:D$206,$B986+1),INDEX(EfficiencyFunctions!D$2:D$206,$B986))-INDEX(EfficiencyFunctions!D$2:D$206,$B986))/($E986-$C986)*($A986-$C986)+INDEX(EfficiencyFunctions!D$2:D$206,$B986)),(IF($B986&lt;206,INDEX(EfficiencyFunctions!D$2:D$206,$B986+1),INDEX(EfficiencyFunctions!D$2:D$206,$B986))-INDEX(EfficiencyFunctions!D$2:D$206,$B986))/($E986-$C986)*($A986-$C986)+INDEX(EfficiencyFunctions!D$2:D$206,$B986),0)</f>
        <v>0</v>
      </c>
      <c r="J986">
        <f>IF(ISNUMBER((IF($B986&lt;206,INDEX(EfficiencyFunctions!E$2:E$206,$B986+1),INDEX(EfficiencyFunctions!E$2:E$206,$B986))-INDEX(EfficiencyFunctions!E$2:E$206,$B986))/($E986-$C986)*($A986-$C986)+INDEX(EfficiencyFunctions!E$2:E$206,$B986)),(IF($B986&lt;206,INDEX(EfficiencyFunctions!E$2:E$206,$B986+1),INDEX(EfficiencyFunctions!E$2:E$206,$B986))-INDEX(EfficiencyFunctions!E$2:E$206,$B986))/($E986-$C986)*($A986-$C986)+INDEX(EfficiencyFunctions!E$2:E$206,$B986),0)</f>
        <v>0</v>
      </c>
      <c r="K986">
        <f>IF(ISNUMBER((IF($B986&lt;206,INDEX(EfficiencyFunctions!F$2:F$206,$B986+1),INDEX(EfficiencyFunctions!F$2:F$206,$B986))-INDEX(EfficiencyFunctions!F$2:F$206,$B986))/($E986-$C986)*($A986-$C986)+INDEX(EfficiencyFunctions!F$2:F$206,$B986)),(IF($B986&lt;206,INDEX(EfficiencyFunctions!F$2:F$206,$B986+1),INDEX(EfficiencyFunctions!F$2:F$206,$B986))-INDEX(EfficiencyFunctions!F$2:F$206,$B986))/($E986-$C986)*($A986-$C986)+INDEX(EfficiencyFunctions!F$2:F$206,$B986),0)</f>
        <v>0</v>
      </c>
      <c r="L986">
        <f t="shared" si="31"/>
        <v>0</v>
      </c>
      <c r="M986">
        <f>IF(ISNUMBER(MainDisplay!I986),MainDisplay!I986*MainDisplay!$A$5/(683*SUMPRODUCT('Interpolated data'!G$3:G$1003,'Interpolated data'!L$3:L$1003,MainDisplay!I$3:I$1003)),0)</f>
        <v>0</v>
      </c>
    </row>
    <row r="987" spans="1:13" x14ac:dyDescent="0.25">
      <c r="A987" t="str">
        <f>IF(ISNUMBER(MainDisplay!G987),MainDisplay!G987,"")</f>
        <v/>
      </c>
      <c r="B987" t="e">
        <f>MATCH($A987,EfficiencyFunctions!$A$2:$A$206,1)</f>
        <v>#N/A</v>
      </c>
      <c r="C987" t="e">
        <f>INDEX(EfficiencyFunctions!$A$2:$A$206,B987)</f>
        <v>#N/A</v>
      </c>
      <c r="D987" t="e">
        <f>INDEX(EfficiencyFunctions!$B$2:$B$206,B987)</f>
        <v>#N/A</v>
      </c>
      <c r="E987" t="e">
        <f>IF(B987&lt;206,INDEX(EfficiencyFunctions!$A$2:$A$206,B987+1),1000000)</f>
        <v>#N/A</v>
      </c>
      <c r="F987" t="e">
        <f>IF(B987&lt;206,INDEX(EfficiencyFunctions!$B$2:$B$206,B987+1),INDEX(EfficiencyFunctions!$B$2:$B$206,B987))</f>
        <v>#N/A</v>
      </c>
      <c r="G987">
        <f t="shared" si="30"/>
        <v>0</v>
      </c>
      <c r="H987">
        <f>IF(ISNUMBER((IF($B987&lt;206,INDEX(EfficiencyFunctions!C$2:C$206,$B987+1),INDEX(EfficiencyFunctions!C$2:C$206,$B987))-INDEX(EfficiencyFunctions!C$2:C$206,$B987))/($E987-$C987)*($A987-$C987)+INDEX(EfficiencyFunctions!C$2:C$206,$B987)),(IF($B987&lt;206,INDEX(EfficiencyFunctions!C$2:C$206,$B987+1),INDEX(EfficiencyFunctions!C$2:C$206,$B987))-INDEX(EfficiencyFunctions!C$2:C$206,$B987))/($E987-$C987)*($A987-$C987)+INDEX(EfficiencyFunctions!C$2:C$206,$B987),0)</f>
        <v>0</v>
      </c>
      <c r="I987">
        <f>IF(ISNUMBER((IF($B987&lt;206,INDEX(EfficiencyFunctions!D$2:D$206,$B987+1),INDEX(EfficiencyFunctions!D$2:D$206,$B987))-INDEX(EfficiencyFunctions!D$2:D$206,$B987))/($E987-$C987)*($A987-$C987)+INDEX(EfficiencyFunctions!D$2:D$206,$B987)),(IF($B987&lt;206,INDEX(EfficiencyFunctions!D$2:D$206,$B987+1),INDEX(EfficiencyFunctions!D$2:D$206,$B987))-INDEX(EfficiencyFunctions!D$2:D$206,$B987))/($E987-$C987)*($A987-$C987)+INDEX(EfficiencyFunctions!D$2:D$206,$B987),0)</f>
        <v>0</v>
      </c>
      <c r="J987">
        <f>IF(ISNUMBER((IF($B987&lt;206,INDEX(EfficiencyFunctions!E$2:E$206,$B987+1),INDEX(EfficiencyFunctions!E$2:E$206,$B987))-INDEX(EfficiencyFunctions!E$2:E$206,$B987))/($E987-$C987)*($A987-$C987)+INDEX(EfficiencyFunctions!E$2:E$206,$B987)),(IF($B987&lt;206,INDEX(EfficiencyFunctions!E$2:E$206,$B987+1),INDEX(EfficiencyFunctions!E$2:E$206,$B987))-INDEX(EfficiencyFunctions!E$2:E$206,$B987))/($E987-$C987)*($A987-$C987)+INDEX(EfficiencyFunctions!E$2:E$206,$B987),0)</f>
        <v>0</v>
      </c>
      <c r="K987">
        <f>IF(ISNUMBER((IF($B987&lt;206,INDEX(EfficiencyFunctions!F$2:F$206,$B987+1),INDEX(EfficiencyFunctions!F$2:F$206,$B987))-INDEX(EfficiencyFunctions!F$2:F$206,$B987))/($E987-$C987)*($A987-$C987)+INDEX(EfficiencyFunctions!F$2:F$206,$B987)),(IF($B987&lt;206,INDEX(EfficiencyFunctions!F$2:F$206,$B987+1),INDEX(EfficiencyFunctions!F$2:F$206,$B987))-INDEX(EfficiencyFunctions!F$2:F$206,$B987))/($E987-$C987)*($A987-$C987)+INDEX(EfficiencyFunctions!F$2:F$206,$B987),0)</f>
        <v>0</v>
      </c>
      <c r="L987">
        <f t="shared" si="31"/>
        <v>0</v>
      </c>
      <c r="M987">
        <f>IF(ISNUMBER(MainDisplay!I987),MainDisplay!I987*MainDisplay!$A$5/(683*SUMPRODUCT('Interpolated data'!G$3:G$1003,'Interpolated data'!L$3:L$1003,MainDisplay!I$3:I$1003)),0)</f>
        <v>0</v>
      </c>
    </row>
    <row r="988" spans="1:13" x14ac:dyDescent="0.25">
      <c r="A988" t="str">
        <f>IF(ISNUMBER(MainDisplay!G988),MainDisplay!G988,"")</f>
        <v/>
      </c>
      <c r="B988" t="e">
        <f>MATCH($A988,EfficiencyFunctions!$A$2:$A$206,1)</f>
        <v>#N/A</v>
      </c>
      <c r="C988" t="e">
        <f>INDEX(EfficiencyFunctions!$A$2:$A$206,B988)</f>
        <v>#N/A</v>
      </c>
      <c r="D988" t="e">
        <f>INDEX(EfficiencyFunctions!$B$2:$B$206,B988)</f>
        <v>#N/A</v>
      </c>
      <c r="E988" t="e">
        <f>IF(B988&lt;206,INDEX(EfficiencyFunctions!$A$2:$A$206,B988+1),1000000)</f>
        <v>#N/A</v>
      </c>
      <c r="F988" t="e">
        <f>IF(B988&lt;206,INDEX(EfficiencyFunctions!$B$2:$B$206,B988+1),INDEX(EfficiencyFunctions!$B$2:$B$206,B988))</f>
        <v>#N/A</v>
      </c>
      <c r="G988">
        <f t="shared" si="30"/>
        <v>0</v>
      </c>
      <c r="H988">
        <f>IF(ISNUMBER((IF($B988&lt;206,INDEX(EfficiencyFunctions!C$2:C$206,$B988+1),INDEX(EfficiencyFunctions!C$2:C$206,$B988))-INDEX(EfficiencyFunctions!C$2:C$206,$B988))/($E988-$C988)*($A988-$C988)+INDEX(EfficiencyFunctions!C$2:C$206,$B988)),(IF($B988&lt;206,INDEX(EfficiencyFunctions!C$2:C$206,$B988+1),INDEX(EfficiencyFunctions!C$2:C$206,$B988))-INDEX(EfficiencyFunctions!C$2:C$206,$B988))/($E988-$C988)*($A988-$C988)+INDEX(EfficiencyFunctions!C$2:C$206,$B988),0)</f>
        <v>0</v>
      </c>
      <c r="I988">
        <f>IF(ISNUMBER((IF($B988&lt;206,INDEX(EfficiencyFunctions!D$2:D$206,$B988+1),INDEX(EfficiencyFunctions!D$2:D$206,$B988))-INDEX(EfficiencyFunctions!D$2:D$206,$B988))/($E988-$C988)*($A988-$C988)+INDEX(EfficiencyFunctions!D$2:D$206,$B988)),(IF($B988&lt;206,INDEX(EfficiencyFunctions!D$2:D$206,$B988+1),INDEX(EfficiencyFunctions!D$2:D$206,$B988))-INDEX(EfficiencyFunctions!D$2:D$206,$B988))/($E988-$C988)*($A988-$C988)+INDEX(EfficiencyFunctions!D$2:D$206,$B988),0)</f>
        <v>0</v>
      </c>
      <c r="J988">
        <f>IF(ISNUMBER((IF($B988&lt;206,INDEX(EfficiencyFunctions!E$2:E$206,$B988+1),INDEX(EfficiencyFunctions!E$2:E$206,$B988))-INDEX(EfficiencyFunctions!E$2:E$206,$B988))/($E988-$C988)*($A988-$C988)+INDEX(EfficiencyFunctions!E$2:E$206,$B988)),(IF($B988&lt;206,INDEX(EfficiencyFunctions!E$2:E$206,$B988+1),INDEX(EfficiencyFunctions!E$2:E$206,$B988))-INDEX(EfficiencyFunctions!E$2:E$206,$B988))/($E988-$C988)*($A988-$C988)+INDEX(EfficiencyFunctions!E$2:E$206,$B988),0)</f>
        <v>0</v>
      </c>
      <c r="K988">
        <f>IF(ISNUMBER((IF($B988&lt;206,INDEX(EfficiencyFunctions!F$2:F$206,$B988+1),INDEX(EfficiencyFunctions!F$2:F$206,$B988))-INDEX(EfficiencyFunctions!F$2:F$206,$B988))/($E988-$C988)*($A988-$C988)+INDEX(EfficiencyFunctions!F$2:F$206,$B988)),(IF($B988&lt;206,INDEX(EfficiencyFunctions!F$2:F$206,$B988+1),INDEX(EfficiencyFunctions!F$2:F$206,$B988))-INDEX(EfficiencyFunctions!F$2:F$206,$B988))/($E988-$C988)*($A988-$C988)+INDEX(EfficiencyFunctions!F$2:F$206,$B988),0)</f>
        <v>0</v>
      </c>
      <c r="L988">
        <f t="shared" si="31"/>
        <v>0</v>
      </c>
      <c r="M988">
        <f>IF(ISNUMBER(MainDisplay!I988),MainDisplay!I988*MainDisplay!$A$5/(683*SUMPRODUCT('Interpolated data'!G$3:G$1003,'Interpolated data'!L$3:L$1003,MainDisplay!I$3:I$1003)),0)</f>
        <v>0</v>
      </c>
    </row>
    <row r="989" spans="1:13" x14ac:dyDescent="0.25">
      <c r="A989" t="str">
        <f>IF(ISNUMBER(MainDisplay!G989),MainDisplay!G989,"")</f>
        <v/>
      </c>
      <c r="B989" t="e">
        <f>MATCH($A989,EfficiencyFunctions!$A$2:$A$206,1)</f>
        <v>#N/A</v>
      </c>
      <c r="C989" t="e">
        <f>INDEX(EfficiencyFunctions!$A$2:$A$206,B989)</f>
        <v>#N/A</v>
      </c>
      <c r="D989" t="e">
        <f>INDEX(EfficiencyFunctions!$B$2:$B$206,B989)</f>
        <v>#N/A</v>
      </c>
      <c r="E989" t="e">
        <f>IF(B989&lt;206,INDEX(EfficiencyFunctions!$A$2:$A$206,B989+1),1000000)</f>
        <v>#N/A</v>
      </c>
      <c r="F989" t="e">
        <f>IF(B989&lt;206,INDEX(EfficiencyFunctions!$B$2:$B$206,B989+1),INDEX(EfficiencyFunctions!$B$2:$B$206,B989))</f>
        <v>#N/A</v>
      </c>
      <c r="G989">
        <f t="shared" si="30"/>
        <v>0</v>
      </c>
      <c r="H989">
        <f>IF(ISNUMBER((IF($B989&lt;206,INDEX(EfficiencyFunctions!C$2:C$206,$B989+1),INDEX(EfficiencyFunctions!C$2:C$206,$B989))-INDEX(EfficiencyFunctions!C$2:C$206,$B989))/($E989-$C989)*($A989-$C989)+INDEX(EfficiencyFunctions!C$2:C$206,$B989)),(IF($B989&lt;206,INDEX(EfficiencyFunctions!C$2:C$206,$B989+1),INDEX(EfficiencyFunctions!C$2:C$206,$B989))-INDEX(EfficiencyFunctions!C$2:C$206,$B989))/($E989-$C989)*($A989-$C989)+INDEX(EfficiencyFunctions!C$2:C$206,$B989),0)</f>
        <v>0</v>
      </c>
      <c r="I989">
        <f>IF(ISNUMBER((IF($B989&lt;206,INDEX(EfficiencyFunctions!D$2:D$206,$B989+1),INDEX(EfficiencyFunctions!D$2:D$206,$B989))-INDEX(EfficiencyFunctions!D$2:D$206,$B989))/($E989-$C989)*($A989-$C989)+INDEX(EfficiencyFunctions!D$2:D$206,$B989)),(IF($B989&lt;206,INDEX(EfficiencyFunctions!D$2:D$206,$B989+1),INDEX(EfficiencyFunctions!D$2:D$206,$B989))-INDEX(EfficiencyFunctions!D$2:D$206,$B989))/($E989-$C989)*($A989-$C989)+INDEX(EfficiencyFunctions!D$2:D$206,$B989),0)</f>
        <v>0</v>
      </c>
      <c r="J989">
        <f>IF(ISNUMBER((IF($B989&lt;206,INDEX(EfficiencyFunctions!E$2:E$206,$B989+1),INDEX(EfficiencyFunctions!E$2:E$206,$B989))-INDEX(EfficiencyFunctions!E$2:E$206,$B989))/($E989-$C989)*($A989-$C989)+INDEX(EfficiencyFunctions!E$2:E$206,$B989)),(IF($B989&lt;206,INDEX(EfficiencyFunctions!E$2:E$206,$B989+1),INDEX(EfficiencyFunctions!E$2:E$206,$B989))-INDEX(EfficiencyFunctions!E$2:E$206,$B989))/($E989-$C989)*($A989-$C989)+INDEX(EfficiencyFunctions!E$2:E$206,$B989),0)</f>
        <v>0</v>
      </c>
      <c r="K989">
        <f>IF(ISNUMBER((IF($B989&lt;206,INDEX(EfficiencyFunctions!F$2:F$206,$B989+1),INDEX(EfficiencyFunctions!F$2:F$206,$B989))-INDEX(EfficiencyFunctions!F$2:F$206,$B989))/($E989-$C989)*($A989-$C989)+INDEX(EfficiencyFunctions!F$2:F$206,$B989)),(IF($B989&lt;206,INDEX(EfficiencyFunctions!F$2:F$206,$B989+1),INDEX(EfficiencyFunctions!F$2:F$206,$B989))-INDEX(EfficiencyFunctions!F$2:F$206,$B989))/($E989-$C989)*($A989-$C989)+INDEX(EfficiencyFunctions!F$2:F$206,$B989),0)</f>
        <v>0</v>
      </c>
      <c r="L989">
        <f t="shared" si="31"/>
        <v>0</v>
      </c>
      <c r="M989">
        <f>IF(ISNUMBER(MainDisplay!I989),MainDisplay!I989*MainDisplay!$A$5/(683*SUMPRODUCT('Interpolated data'!G$3:G$1003,'Interpolated data'!L$3:L$1003,MainDisplay!I$3:I$1003)),0)</f>
        <v>0</v>
      </c>
    </row>
    <row r="990" spans="1:13" x14ac:dyDescent="0.25">
      <c r="A990" t="str">
        <f>IF(ISNUMBER(MainDisplay!G990),MainDisplay!G990,"")</f>
        <v/>
      </c>
      <c r="B990" t="e">
        <f>MATCH($A990,EfficiencyFunctions!$A$2:$A$206,1)</f>
        <v>#N/A</v>
      </c>
      <c r="C990" t="e">
        <f>INDEX(EfficiencyFunctions!$A$2:$A$206,B990)</f>
        <v>#N/A</v>
      </c>
      <c r="D990" t="e">
        <f>INDEX(EfficiencyFunctions!$B$2:$B$206,B990)</f>
        <v>#N/A</v>
      </c>
      <c r="E990" t="e">
        <f>IF(B990&lt;206,INDEX(EfficiencyFunctions!$A$2:$A$206,B990+1),1000000)</f>
        <v>#N/A</v>
      </c>
      <c r="F990" t="e">
        <f>IF(B990&lt;206,INDEX(EfficiencyFunctions!$B$2:$B$206,B990+1),INDEX(EfficiencyFunctions!$B$2:$B$206,B990))</f>
        <v>#N/A</v>
      </c>
      <c r="G990">
        <f t="shared" si="30"/>
        <v>0</v>
      </c>
      <c r="H990">
        <f>IF(ISNUMBER((IF($B990&lt;206,INDEX(EfficiencyFunctions!C$2:C$206,$B990+1),INDEX(EfficiencyFunctions!C$2:C$206,$B990))-INDEX(EfficiencyFunctions!C$2:C$206,$B990))/($E990-$C990)*($A990-$C990)+INDEX(EfficiencyFunctions!C$2:C$206,$B990)),(IF($B990&lt;206,INDEX(EfficiencyFunctions!C$2:C$206,$B990+1),INDEX(EfficiencyFunctions!C$2:C$206,$B990))-INDEX(EfficiencyFunctions!C$2:C$206,$B990))/($E990-$C990)*($A990-$C990)+INDEX(EfficiencyFunctions!C$2:C$206,$B990),0)</f>
        <v>0</v>
      </c>
      <c r="I990">
        <f>IF(ISNUMBER((IF($B990&lt;206,INDEX(EfficiencyFunctions!D$2:D$206,$B990+1),INDEX(EfficiencyFunctions!D$2:D$206,$B990))-INDEX(EfficiencyFunctions!D$2:D$206,$B990))/($E990-$C990)*($A990-$C990)+INDEX(EfficiencyFunctions!D$2:D$206,$B990)),(IF($B990&lt;206,INDEX(EfficiencyFunctions!D$2:D$206,$B990+1),INDEX(EfficiencyFunctions!D$2:D$206,$B990))-INDEX(EfficiencyFunctions!D$2:D$206,$B990))/($E990-$C990)*($A990-$C990)+INDEX(EfficiencyFunctions!D$2:D$206,$B990),0)</f>
        <v>0</v>
      </c>
      <c r="J990">
        <f>IF(ISNUMBER((IF($B990&lt;206,INDEX(EfficiencyFunctions!E$2:E$206,$B990+1),INDEX(EfficiencyFunctions!E$2:E$206,$B990))-INDEX(EfficiencyFunctions!E$2:E$206,$B990))/($E990-$C990)*($A990-$C990)+INDEX(EfficiencyFunctions!E$2:E$206,$B990)),(IF($B990&lt;206,INDEX(EfficiencyFunctions!E$2:E$206,$B990+1),INDEX(EfficiencyFunctions!E$2:E$206,$B990))-INDEX(EfficiencyFunctions!E$2:E$206,$B990))/($E990-$C990)*($A990-$C990)+INDEX(EfficiencyFunctions!E$2:E$206,$B990),0)</f>
        <v>0</v>
      </c>
      <c r="K990">
        <f>IF(ISNUMBER((IF($B990&lt;206,INDEX(EfficiencyFunctions!F$2:F$206,$B990+1),INDEX(EfficiencyFunctions!F$2:F$206,$B990))-INDEX(EfficiencyFunctions!F$2:F$206,$B990))/($E990-$C990)*($A990-$C990)+INDEX(EfficiencyFunctions!F$2:F$206,$B990)),(IF($B990&lt;206,INDEX(EfficiencyFunctions!F$2:F$206,$B990+1),INDEX(EfficiencyFunctions!F$2:F$206,$B990))-INDEX(EfficiencyFunctions!F$2:F$206,$B990))/($E990-$C990)*($A990-$C990)+INDEX(EfficiencyFunctions!F$2:F$206,$B990),0)</f>
        <v>0</v>
      </c>
      <c r="L990">
        <f t="shared" si="31"/>
        <v>0</v>
      </c>
      <c r="M990">
        <f>IF(ISNUMBER(MainDisplay!I990),MainDisplay!I990*MainDisplay!$A$5/(683*SUMPRODUCT('Interpolated data'!G$3:G$1003,'Interpolated data'!L$3:L$1003,MainDisplay!I$3:I$1003)),0)</f>
        <v>0</v>
      </c>
    </row>
    <row r="991" spans="1:13" x14ac:dyDescent="0.25">
      <c r="A991" t="str">
        <f>IF(ISNUMBER(MainDisplay!G991),MainDisplay!G991,"")</f>
        <v/>
      </c>
      <c r="B991" t="e">
        <f>MATCH($A991,EfficiencyFunctions!$A$2:$A$206,1)</f>
        <v>#N/A</v>
      </c>
      <c r="C991" t="e">
        <f>INDEX(EfficiencyFunctions!$A$2:$A$206,B991)</f>
        <v>#N/A</v>
      </c>
      <c r="D991" t="e">
        <f>INDEX(EfficiencyFunctions!$B$2:$B$206,B991)</f>
        <v>#N/A</v>
      </c>
      <c r="E991" t="e">
        <f>IF(B991&lt;206,INDEX(EfficiencyFunctions!$A$2:$A$206,B991+1),1000000)</f>
        <v>#N/A</v>
      </c>
      <c r="F991" t="e">
        <f>IF(B991&lt;206,INDEX(EfficiencyFunctions!$B$2:$B$206,B991+1),INDEX(EfficiencyFunctions!$B$2:$B$206,B991))</f>
        <v>#N/A</v>
      </c>
      <c r="G991">
        <f t="shared" si="30"/>
        <v>0</v>
      </c>
      <c r="H991">
        <f>IF(ISNUMBER((IF($B991&lt;206,INDEX(EfficiencyFunctions!C$2:C$206,$B991+1),INDEX(EfficiencyFunctions!C$2:C$206,$B991))-INDEX(EfficiencyFunctions!C$2:C$206,$B991))/($E991-$C991)*($A991-$C991)+INDEX(EfficiencyFunctions!C$2:C$206,$B991)),(IF($B991&lt;206,INDEX(EfficiencyFunctions!C$2:C$206,$B991+1),INDEX(EfficiencyFunctions!C$2:C$206,$B991))-INDEX(EfficiencyFunctions!C$2:C$206,$B991))/($E991-$C991)*($A991-$C991)+INDEX(EfficiencyFunctions!C$2:C$206,$B991),0)</f>
        <v>0</v>
      </c>
      <c r="I991">
        <f>IF(ISNUMBER((IF($B991&lt;206,INDEX(EfficiencyFunctions!D$2:D$206,$B991+1),INDEX(EfficiencyFunctions!D$2:D$206,$B991))-INDEX(EfficiencyFunctions!D$2:D$206,$B991))/($E991-$C991)*($A991-$C991)+INDEX(EfficiencyFunctions!D$2:D$206,$B991)),(IF($B991&lt;206,INDEX(EfficiencyFunctions!D$2:D$206,$B991+1),INDEX(EfficiencyFunctions!D$2:D$206,$B991))-INDEX(EfficiencyFunctions!D$2:D$206,$B991))/($E991-$C991)*($A991-$C991)+INDEX(EfficiencyFunctions!D$2:D$206,$B991),0)</f>
        <v>0</v>
      </c>
      <c r="J991">
        <f>IF(ISNUMBER((IF($B991&lt;206,INDEX(EfficiencyFunctions!E$2:E$206,$B991+1),INDEX(EfficiencyFunctions!E$2:E$206,$B991))-INDEX(EfficiencyFunctions!E$2:E$206,$B991))/($E991-$C991)*($A991-$C991)+INDEX(EfficiencyFunctions!E$2:E$206,$B991)),(IF($B991&lt;206,INDEX(EfficiencyFunctions!E$2:E$206,$B991+1),INDEX(EfficiencyFunctions!E$2:E$206,$B991))-INDEX(EfficiencyFunctions!E$2:E$206,$B991))/($E991-$C991)*($A991-$C991)+INDEX(EfficiencyFunctions!E$2:E$206,$B991),0)</f>
        <v>0</v>
      </c>
      <c r="K991">
        <f>IF(ISNUMBER((IF($B991&lt;206,INDEX(EfficiencyFunctions!F$2:F$206,$B991+1),INDEX(EfficiencyFunctions!F$2:F$206,$B991))-INDEX(EfficiencyFunctions!F$2:F$206,$B991))/($E991-$C991)*($A991-$C991)+INDEX(EfficiencyFunctions!F$2:F$206,$B991)),(IF($B991&lt;206,INDEX(EfficiencyFunctions!F$2:F$206,$B991+1),INDEX(EfficiencyFunctions!F$2:F$206,$B991))-INDEX(EfficiencyFunctions!F$2:F$206,$B991))/($E991-$C991)*($A991-$C991)+INDEX(EfficiencyFunctions!F$2:F$206,$B991),0)</f>
        <v>0</v>
      </c>
      <c r="L991">
        <f t="shared" si="31"/>
        <v>0</v>
      </c>
      <c r="M991">
        <f>IF(ISNUMBER(MainDisplay!I991),MainDisplay!I991*MainDisplay!$A$5/(683*SUMPRODUCT('Interpolated data'!G$3:G$1003,'Interpolated data'!L$3:L$1003,MainDisplay!I$3:I$1003)),0)</f>
        <v>0</v>
      </c>
    </row>
    <row r="992" spans="1:13" x14ac:dyDescent="0.25">
      <c r="A992" t="str">
        <f>IF(ISNUMBER(MainDisplay!G992),MainDisplay!G992,"")</f>
        <v/>
      </c>
      <c r="B992" t="e">
        <f>MATCH($A992,EfficiencyFunctions!$A$2:$A$206,1)</f>
        <v>#N/A</v>
      </c>
      <c r="C992" t="e">
        <f>INDEX(EfficiencyFunctions!$A$2:$A$206,B992)</f>
        <v>#N/A</v>
      </c>
      <c r="D992" t="e">
        <f>INDEX(EfficiencyFunctions!$B$2:$B$206,B992)</f>
        <v>#N/A</v>
      </c>
      <c r="E992" t="e">
        <f>IF(B992&lt;206,INDEX(EfficiencyFunctions!$A$2:$A$206,B992+1),1000000)</f>
        <v>#N/A</v>
      </c>
      <c r="F992" t="e">
        <f>IF(B992&lt;206,INDEX(EfficiencyFunctions!$B$2:$B$206,B992+1),INDEX(EfficiencyFunctions!$B$2:$B$206,B992))</f>
        <v>#N/A</v>
      </c>
      <c r="G992">
        <f t="shared" si="30"/>
        <v>0</v>
      </c>
      <c r="H992">
        <f>IF(ISNUMBER((IF($B992&lt;206,INDEX(EfficiencyFunctions!C$2:C$206,$B992+1),INDEX(EfficiencyFunctions!C$2:C$206,$B992))-INDEX(EfficiencyFunctions!C$2:C$206,$B992))/($E992-$C992)*($A992-$C992)+INDEX(EfficiencyFunctions!C$2:C$206,$B992)),(IF($B992&lt;206,INDEX(EfficiencyFunctions!C$2:C$206,$B992+1),INDEX(EfficiencyFunctions!C$2:C$206,$B992))-INDEX(EfficiencyFunctions!C$2:C$206,$B992))/($E992-$C992)*($A992-$C992)+INDEX(EfficiencyFunctions!C$2:C$206,$B992),0)</f>
        <v>0</v>
      </c>
      <c r="I992">
        <f>IF(ISNUMBER((IF($B992&lt;206,INDEX(EfficiencyFunctions!D$2:D$206,$B992+1),INDEX(EfficiencyFunctions!D$2:D$206,$B992))-INDEX(EfficiencyFunctions!D$2:D$206,$B992))/($E992-$C992)*($A992-$C992)+INDEX(EfficiencyFunctions!D$2:D$206,$B992)),(IF($B992&lt;206,INDEX(EfficiencyFunctions!D$2:D$206,$B992+1),INDEX(EfficiencyFunctions!D$2:D$206,$B992))-INDEX(EfficiencyFunctions!D$2:D$206,$B992))/($E992-$C992)*($A992-$C992)+INDEX(EfficiencyFunctions!D$2:D$206,$B992),0)</f>
        <v>0</v>
      </c>
      <c r="J992">
        <f>IF(ISNUMBER((IF($B992&lt;206,INDEX(EfficiencyFunctions!E$2:E$206,$B992+1),INDEX(EfficiencyFunctions!E$2:E$206,$B992))-INDEX(EfficiencyFunctions!E$2:E$206,$B992))/($E992-$C992)*($A992-$C992)+INDEX(EfficiencyFunctions!E$2:E$206,$B992)),(IF($B992&lt;206,INDEX(EfficiencyFunctions!E$2:E$206,$B992+1),INDEX(EfficiencyFunctions!E$2:E$206,$B992))-INDEX(EfficiencyFunctions!E$2:E$206,$B992))/($E992-$C992)*($A992-$C992)+INDEX(EfficiencyFunctions!E$2:E$206,$B992),0)</f>
        <v>0</v>
      </c>
      <c r="K992">
        <f>IF(ISNUMBER((IF($B992&lt;206,INDEX(EfficiencyFunctions!F$2:F$206,$B992+1),INDEX(EfficiencyFunctions!F$2:F$206,$B992))-INDEX(EfficiencyFunctions!F$2:F$206,$B992))/($E992-$C992)*($A992-$C992)+INDEX(EfficiencyFunctions!F$2:F$206,$B992)),(IF($B992&lt;206,INDEX(EfficiencyFunctions!F$2:F$206,$B992+1),INDEX(EfficiencyFunctions!F$2:F$206,$B992))-INDEX(EfficiencyFunctions!F$2:F$206,$B992))/($E992-$C992)*($A992-$C992)+INDEX(EfficiencyFunctions!F$2:F$206,$B992),0)</f>
        <v>0</v>
      </c>
      <c r="L992">
        <f t="shared" si="31"/>
        <v>0</v>
      </c>
      <c r="M992">
        <f>IF(ISNUMBER(MainDisplay!I992),MainDisplay!I992*MainDisplay!$A$5/(683*SUMPRODUCT('Interpolated data'!G$3:G$1003,'Interpolated data'!L$3:L$1003,MainDisplay!I$3:I$1003)),0)</f>
        <v>0</v>
      </c>
    </row>
    <row r="993" spans="1:13" x14ac:dyDescent="0.25">
      <c r="A993" t="str">
        <f>IF(ISNUMBER(MainDisplay!G993),MainDisplay!G993,"")</f>
        <v/>
      </c>
      <c r="B993" t="e">
        <f>MATCH($A993,EfficiencyFunctions!$A$2:$A$206,1)</f>
        <v>#N/A</v>
      </c>
      <c r="C993" t="e">
        <f>INDEX(EfficiencyFunctions!$A$2:$A$206,B993)</f>
        <v>#N/A</v>
      </c>
      <c r="D993" t="e">
        <f>INDEX(EfficiencyFunctions!$B$2:$B$206,B993)</f>
        <v>#N/A</v>
      </c>
      <c r="E993" t="e">
        <f>IF(B993&lt;206,INDEX(EfficiencyFunctions!$A$2:$A$206,B993+1),1000000)</f>
        <v>#N/A</v>
      </c>
      <c r="F993" t="e">
        <f>IF(B993&lt;206,INDEX(EfficiencyFunctions!$B$2:$B$206,B993+1),INDEX(EfficiencyFunctions!$B$2:$B$206,B993))</f>
        <v>#N/A</v>
      </c>
      <c r="G993">
        <f t="shared" si="30"/>
        <v>0</v>
      </c>
      <c r="H993">
        <f>IF(ISNUMBER((IF($B993&lt;206,INDEX(EfficiencyFunctions!C$2:C$206,$B993+1),INDEX(EfficiencyFunctions!C$2:C$206,$B993))-INDEX(EfficiencyFunctions!C$2:C$206,$B993))/($E993-$C993)*($A993-$C993)+INDEX(EfficiencyFunctions!C$2:C$206,$B993)),(IF($B993&lt;206,INDEX(EfficiencyFunctions!C$2:C$206,$B993+1),INDEX(EfficiencyFunctions!C$2:C$206,$B993))-INDEX(EfficiencyFunctions!C$2:C$206,$B993))/($E993-$C993)*($A993-$C993)+INDEX(EfficiencyFunctions!C$2:C$206,$B993),0)</f>
        <v>0</v>
      </c>
      <c r="I993">
        <f>IF(ISNUMBER((IF($B993&lt;206,INDEX(EfficiencyFunctions!D$2:D$206,$B993+1),INDEX(EfficiencyFunctions!D$2:D$206,$B993))-INDEX(EfficiencyFunctions!D$2:D$206,$B993))/($E993-$C993)*($A993-$C993)+INDEX(EfficiencyFunctions!D$2:D$206,$B993)),(IF($B993&lt;206,INDEX(EfficiencyFunctions!D$2:D$206,$B993+1),INDEX(EfficiencyFunctions!D$2:D$206,$B993))-INDEX(EfficiencyFunctions!D$2:D$206,$B993))/($E993-$C993)*($A993-$C993)+INDEX(EfficiencyFunctions!D$2:D$206,$B993),0)</f>
        <v>0</v>
      </c>
      <c r="J993">
        <f>IF(ISNUMBER((IF($B993&lt;206,INDEX(EfficiencyFunctions!E$2:E$206,$B993+1),INDEX(EfficiencyFunctions!E$2:E$206,$B993))-INDEX(EfficiencyFunctions!E$2:E$206,$B993))/($E993-$C993)*($A993-$C993)+INDEX(EfficiencyFunctions!E$2:E$206,$B993)),(IF($B993&lt;206,INDEX(EfficiencyFunctions!E$2:E$206,$B993+1),INDEX(EfficiencyFunctions!E$2:E$206,$B993))-INDEX(EfficiencyFunctions!E$2:E$206,$B993))/($E993-$C993)*($A993-$C993)+INDEX(EfficiencyFunctions!E$2:E$206,$B993),0)</f>
        <v>0</v>
      </c>
      <c r="K993">
        <f>IF(ISNUMBER((IF($B993&lt;206,INDEX(EfficiencyFunctions!F$2:F$206,$B993+1),INDEX(EfficiencyFunctions!F$2:F$206,$B993))-INDEX(EfficiencyFunctions!F$2:F$206,$B993))/($E993-$C993)*($A993-$C993)+INDEX(EfficiencyFunctions!F$2:F$206,$B993)),(IF($B993&lt;206,INDEX(EfficiencyFunctions!F$2:F$206,$B993+1),INDEX(EfficiencyFunctions!F$2:F$206,$B993))-INDEX(EfficiencyFunctions!F$2:F$206,$B993))/($E993-$C993)*($A993-$C993)+INDEX(EfficiencyFunctions!F$2:F$206,$B993),0)</f>
        <v>0</v>
      </c>
      <c r="L993">
        <f t="shared" si="31"/>
        <v>0</v>
      </c>
      <c r="M993">
        <f>IF(ISNUMBER(MainDisplay!I993),MainDisplay!I993*MainDisplay!$A$5/(683*SUMPRODUCT('Interpolated data'!G$3:G$1003,'Interpolated data'!L$3:L$1003,MainDisplay!I$3:I$1003)),0)</f>
        <v>0</v>
      </c>
    </row>
    <row r="994" spans="1:13" x14ac:dyDescent="0.25">
      <c r="A994" t="str">
        <f>IF(ISNUMBER(MainDisplay!G994),MainDisplay!G994,"")</f>
        <v/>
      </c>
      <c r="B994" t="e">
        <f>MATCH($A994,EfficiencyFunctions!$A$2:$A$206,1)</f>
        <v>#N/A</v>
      </c>
      <c r="C994" t="e">
        <f>INDEX(EfficiencyFunctions!$A$2:$A$206,B994)</f>
        <v>#N/A</v>
      </c>
      <c r="D994" t="e">
        <f>INDEX(EfficiencyFunctions!$B$2:$B$206,B994)</f>
        <v>#N/A</v>
      </c>
      <c r="E994" t="e">
        <f>IF(B994&lt;206,INDEX(EfficiencyFunctions!$A$2:$A$206,B994+1),1000000)</f>
        <v>#N/A</v>
      </c>
      <c r="F994" t="e">
        <f>IF(B994&lt;206,INDEX(EfficiencyFunctions!$B$2:$B$206,B994+1),INDEX(EfficiencyFunctions!$B$2:$B$206,B994))</f>
        <v>#N/A</v>
      </c>
      <c r="G994">
        <f t="shared" si="30"/>
        <v>0</v>
      </c>
      <c r="H994">
        <f>IF(ISNUMBER((IF($B994&lt;206,INDEX(EfficiencyFunctions!C$2:C$206,$B994+1),INDEX(EfficiencyFunctions!C$2:C$206,$B994))-INDEX(EfficiencyFunctions!C$2:C$206,$B994))/($E994-$C994)*($A994-$C994)+INDEX(EfficiencyFunctions!C$2:C$206,$B994)),(IF($B994&lt;206,INDEX(EfficiencyFunctions!C$2:C$206,$B994+1),INDEX(EfficiencyFunctions!C$2:C$206,$B994))-INDEX(EfficiencyFunctions!C$2:C$206,$B994))/($E994-$C994)*($A994-$C994)+INDEX(EfficiencyFunctions!C$2:C$206,$B994),0)</f>
        <v>0</v>
      </c>
      <c r="I994">
        <f>IF(ISNUMBER((IF($B994&lt;206,INDEX(EfficiencyFunctions!D$2:D$206,$B994+1),INDEX(EfficiencyFunctions!D$2:D$206,$B994))-INDEX(EfficiencyFunctions!D$2:D$206,$B994))/($E994-$C994)*($A994-$C994)+INDEX(EfficiencyFunctions!D$2:D$206,$B994)),(IF($B994&lt;206,INDEX(EfficiencyFunctions!D$2:D$206,$B994+1),INDEX(EfficiencyFunctions!D$2:D$206,$B994))-INDEX(EfficiencyFunctions!D$2:D$206,$B994))/($E994-$C994)*($A994-$C994)+INDEX(EfficiencyFunctions!D$2:D$206,$B994),0)</f>
        <v>0</v>
      </c>
      <c r="J994">
        <f>IF(ISNUMBER((IF($B994&lt;206,INDEX(EfficiencyFunctions!E$2:E$206,$B994+1),INDEX(EfficiencyFunctions!E$2:E$206,$B994))-INDEX(EfficiencyFunctions!E$2:E$206,$B994))/($E994-$C994)*($A994-$C994)+INDEX(EfficiencyFunctions!E$2:E$206,$B994)),(IF($B994&lt;206,INDEX(EfficiencyFunctions!E$2:E$206,$B994+1),INDEX(EfficiencyFunctions!E$2:E$206,$B994))-INDEX(EfficiencyFunctions!E$2:E$206,$B994))/($E994-$C994)*($A994-$C994)+INDEX(EfficiencyFunctions!E$2:E$206,$B994),0)</f>
        <v>0</v>
      </c>
      <c r="K994">
        <f>IF(ISNUMBER((IF($B994&lt;206,INDEX(EfficiencyFunctions!F$2:F$206,$B994+1),INDEX(EfficiencyFunctions!F$2:F$206,$B994))-INDEX(EfficiencyFunctions!F$2:F$206,$B994))/($E994-$C994)*($A994-$C994)+INDEX(EfficiencyFunctions!F$2:F$206,$B994)),(IF($B994&lt;206,INDEX(EfficiencyFunctions!F$2:F$206,$B994+1),INDEX(EfficiencyFunctions!F$2:F$206,$B994))-INDEX(EfficiencyFunctions!F$2:F$206,$B994))/($E994-$C994)*($A994-$C994)+INDEX(EfficiencyFunctions!F$2:F$206,$B994),0)</f>
        <v>0</v>
      </c>
      <c r="L994">
        <f t="shared" si="31"/>
        <v>0</v>
      </c>
      <c r="M994">
        <f>IF(ISNUMBER(MainDisplay!I994),MainDisplay!I994*MainDisplay!$A$5/(683*SUMPRODUCT('Interpolated data'!G$3:G$1003,'Interpolated data'!L$3:L$1003,MainDisplay!I$3:I$1003)),0)</f>
        <v>0</v>
      </c>
    </row>
    <row r="995" spans="1:13" x14ac:dyDescent="0.25">
      <c r="A995" t="str">
        <f>IF(ISNUMBER(MainDisplay!G995),MainDisplay!G995,"")</f>
        <v/>
      </c>
      <c r="B995" t="e">
        <f>MATCH($A995,EfficiencyFunctions!$A$2:$A$206,1)</f>
        <v>#N/A</v>
      </c>
      <c r="C995" t="e">
        <f>INDEX(EfficiencyFunctions!$A$2:$A$206,B995)</f>
        <v>#N/A</v>
      </c>
      <c r="D995" t="e">
        <f>INDEX(EfficiencyFunctions!$B$2:$B$206,B995)</f>
        <v>#N/A</v>
      </c>
      <c r="E995" t="e">
        <f>IF(B995&lt;206,INDEX(EfficiencyFunctions!$A$2:$A$206,B995+1),1000000)</f>
        <v>#N/A</v>
      </c>
      <c r="F995" t="e">
        <f>IF(B995&lt;206,INDEX(EfficiencyFunctions!$B$2:$B$206,B995+1),INDEX(EfficiencyFunctions!$B$2:$B$206,B995))</f>
        <v>#N/A</v>
      </c>
      <c r="G995">
        <f t="shared" si="30"/>
        <v>0</v>
      </c>
      <c r="H995">
        <f>IF(ISNUMBER((IF($B995&lt;206,INDEX(EfficiencyFunctions!C$2:C$206,$B995+1),INDEX(EfficiencyFunctions!C$2:C$206,$B995))-INDEX(EfficiencyFunctions!C$2:C$206,$B995))/($E995-$C995)*($A995-$C995)+INDEX(EfficiencyFunctions!C$2:C$206,$B995)),(IF($B995&lt;206,INDEX(EfficiencyFunctions!C$2:C$206,$B995+1),INDEX(EfficiencyFunctions!C$2:C$206,$B995))-INDEX(EfficiencyFunctions!C$2:C$206,$B995))/($E995-$C995)*($A995-$C995)+INDEX(EfficiencyFunctions!C$2:C$206,$B995),0)</f>
        <v>0</v>
      </c>
      <c r="I995">
        <f>IF(ISNUMBER((IF($B995&lt;206,INDEX(EfficiencyFunctions!D$2:D$206,$B995+1),INDEX(EfficiencyFunctions!D$2:D$206,$B995))-INDEX(EfficiencyFunctions!D$2:D$206,$B995))/($E995-$C995)*($A995-$C995)+INDEX(EfficiencyFunctions!D$2:D$206,$B995)),(IF($B995&lt;206,INDEX(EfficiencyFunctions!D$2:D$206,$B995+1),INDEX(EfficiencyFunctions!D$2:D$206,$B995))-INDEX(EfficiencyFunctions!D$2:D$206,$B995))/($E995-$C995)*($A995-$C995)+INDEX(EfficiencyFunctions!D$2:D$206,$B995),0)</f>
        <v>0</v>
      </c>
      <c r="J995">
        <f>IF(ISNUMBER((IF($B995&lt;206,INDEX(EfficiencyFunctions!E$2:E$206,$B995+1),INDEX(EfficiencyFunctions!E$2:E$206,$B995))-INDEX(EfficiencyFunctions!E$2:E$206,$B995))/($E995-$C995)*($A995-$C995)+INDEX(EfficiencyFunctions!E$2:E$206,$B995)),(IF($B995&lt;206,INDEX(EfficiencyFunctions!E$2:E$206,$B995+1),INDEX(EfficiencyFunctions!E$2:E$206,$B995))-INDEX(EfficiencyFunctions!E$2:E$206,$B995))/($E995-$C995)*($A995-$C995)+INDEX(EfficiencyFunctions!E$2:E$206,$B995),0)</f>
        <v>0</v>
      </c>
      <c r="K995">
        <f>IF(ISNUMBER((IF($B995&lt;206,INDEX(EfficiencyFunctions!F$2:F$206,$B995+1),INDEX(EfficiencyFunctions!F$2:F$206,$B995))-INDEX(EfficiencyFunctions!F$2:F$206,$B995))/($E995-$C995)*($A995-$C995)+INDEX(EfficiencyFunctions!F$2:F$206,$B995)),(IF($B995&lt;206,INDEX(EfficiencyFunctions!F$2:F$206,$B995+1),INDEX(EfficiencyFunctions!F$2:F$206,$B995))-INDEX(EfficiencyFunctions!F$2:F$206,$B995))/($E995-$C995)*($A995-$C995)+INDEX(EfficiencyFunctions!F$2:F$206,$B995),0)</f>
        <v>0</v>
      </c>
      <c r="L995">
        <f t="shared" si="31"/>
        <v>0</v>
      </c>
      <c r="M995">
        <f>IF(ISNUMBER(MainDisplay!I995),MainDisplay!I995*MainDisplay!$A$5/(683*SUMPRODUCT('Interpolated data'!G$3:G$1003,'Interpolated data'!L$3:L$1003,MainDisplay!I$3:I$1003)),0)</f>
        <v>0</v>
      </c>
    </row>
    <row r="996" spans="1:13" x14ac:dyDescent="0.25">
      <c r="A996" t="str">
        <f>IF(ISNUMBER(MainDisplay!G996),MainDisplay!G996,"")</f>
        <v/>
      </c>
      <c r="B996" t="e">
        <f>MATCH($A996,EfficiencyFunctions!$A$2:$A$206,1)</f>
        <v>#N/A</v>
      </c>
      <c r="C996" t="e">
        <f>INDEX(EfficiencyFunctions!$A$2:$A$206,B996)</f>
        <v>#N/A</v>
      </c>
      <c r="D996" t="e">
        <f>INDEX(EfficiencyFunctions!$B$2:$B$206,B996)</f>
        <v>#N/A</v>
      </c>
      <c r="E996" t="e">
        <f>IF(B996&lt;206,INDEX(EfficiencyFunctions!$A$2:$A$206,B996+1),1000000)</f>
        <v>#N/A</v>
      </c>
      <c r="F996" t="e">
        <f>IF(B996&lt;206,INDEX(EfficiencyFunctions!$B$2:$B$206,B996+1),INDEX(EfficiencyFunctions!$B$2:$B$206,B996))</f>
        <v>#N/A</v>
      </c>
      <c r="G996">
        <f t="shared" si="30"/>
        <v>0</v>
      </c>
      <c r="H996">
        <f>IF(ISNUMBER((IF($B996&lt;206,INDEX(EfficiencyFunctions!C$2:C$206,$B996+1),INDEX(EfficiencyFunctions!C$2:C$206,$B996))-INDEX(EfficiencyFunctions!C$2:C$206,$B996))/($E996-$C996)*($A996-$C996)+INDEX(EfficiencyFunctions!C$2:C$206,$B996)),(IF($B996&lt;206,INDEX(EfficiencyFunctions!C$2:C$206,$B996+1),INDEX(EfficiencyFunctions!C$2:C$206,$B996))-INDEX(EfficiencyFunctions!C$2:C$206,$B996))/($E996-$C996)*($A996-$C996)+INDEX(EfficiencyFunctions!C$2:C$206,$B996),0)</f>
        <v>0</v>
      </c>
      <c r="I996">
        <f>IF(ISNUMBER((IF($B996&lt;206,INDEX(EfficiencyFunctions!D$2:D$206,$B996+1),INDEX(EfficiencyFunctions!D$2:D$206,$B996))-INDEX(EfficiencyFunctions!D$2:D$206,$B996))/($E996-$C996)*($A996-$C996)+INDEX(EfficiencyFunctions!D$2:D$206,$B996)),(IF($B996&lt;206,INDEX(EfficiencyFunctions!D$2:D$206,$B996+1),INDEX(EfficiencyFunctions!D$2:D$206,$B996))-INDEX(EfficiencyFunctions!D$2:D$206,$B996))/($E996-$C996)*($A996-$C996)+INDEX(EfficiencyFunctions!D$2:D$206,$B996),0)</f>
        <v>0</v>
      </c>
      <c r="J996">
        <f>IF(ISNUMBER((IF($B996&lt;206,INDEX(EfficiencyFunctions!E$2:E$206,$B996+1),INDEX(EfficiencyFunctions!E$2:E$206,$B996))-INDEX(EfficiencyFunctions!E$2:E$206,$B996))/($E996-$C996)*($A996-$C996)+INDEX(EfficiencyFunctions!E$2:E$206,$B996)),(IF($B996&lt;206,INDEX(EfficiencyFunctions!E$2:E$206,$B996+1),INDEX(EfficiencyFunctions!E$2:E$206,$B996))-INDEX(EfficiencyFunctions!E$2:E$206,$B996))/($E996-$C996)*($A996-$C996)+INDEX(EfficiencyFunctions!E$2:E$206,$B996),0)</f>
        <v>0</v>
      </c>
      <c r="K996">
        <f>IF(ISNUMBER((IF($B996&lt;206,INDEX(EfficiencyFunctions!F$2:F$206,$B996+1),INDEX(EfficiencyFunctions!F$2:F$206,$B996))-INDEX(EfficiencyFunctions!F$2:F$206,$B996))/($E996-$C996)*($A996-$C996)+INDEX(EfficiencyFunctions!F$2:F$206,$B996)),(IF($B996&lt;206,INDEX(EfficiencyFunctions!F$2:F$206,$B996+1),INDEX(EfficiencyFunctions!F$2:F$206,$B996))-INDEX(EfficiencyFunctions!F$2:F$206,$B996))/($E996-$C996)*($A996-$C996)+INDEX(EfficiencyFunctions!F$2:F$206,$B996),0)</f>
        <v>0</v>
      </c>
      <c r="L996">
        <f t="shared" si="31"/>
        <v>0</v>
      </c>
      <c r="M996">
        <f>IF(ISNUMBER(MainDisplay!I996),MainDisplay!I996*MainDisplay!$A$5/(683*SUMPRODUCT('Interpolated data'!G$3:G$1003,'Interpolated data'!L$3:L$1003,MainDisplay!I$3:I$1003)),0)</f>
        <v>0</v>
      </c>
    </row>
    <row r="997" spans="1:13" x14ac:dyDescent="0.25">
      <c r="A997" t="str">
        <f>IF(ISNUMBER(MainDisplay!G997),MainDisplay!G997,"")</f>
        <v/>
      </c>
      <c r="B997" t="e">
        <f>MATCH($A997,EfficiencyFunctions!$A$2:$A$206,1)</f>
        <v>#N/A</v>
      </c>
      <c r="C997" t="e">
        <f>INDEX(EfficiencyFunctions!$A$2:$A$206,B997)</f>
        <v>#N/A</v>
      </c>
      <c r="D997" t="e">
        <f>INDEX(EfficiencyFunctions!$B$2:$B$206,B997)</f>
        <v>#N/A</v>
      </c>
      <c r="E997" t="e">
        <f>IF(B997&lt;206,INDEX(EfficiencyFunctions!$A$2:$A$206,B997+1),1000000)</f>
        <v>#N/A</v>
      </c>
      <c r="F997" t="e">
        <f>IF(B997&lt;206,INDEX(EfficiencyFunctions!$B$2:$B$206,B997+1),INDEX(EfficiencyFunctions!$B$2:$B$206,B997))</f>
        <v>#N/A</v>
      </c>
      <c r="G997">
        <f t="shared" si="30"/>
        <v>0</v>
      </c>
      <c r="H997">
        <f>IF(ISNUMBER((IF($B997&lt;206,INDEX(EfficiencyFunctions!C$2:C$206,$B997+1),INDEX(EfficiencyFunctions!C$2:C$206,$B997))-INDEX(EfficiencyFunctions!C$2:C$206,$B997))/($E997-$C997)*($A997-$C997)+INDEX(EfficiencyFunctions!C$2:C$206,$B997)),(IF($B997&lt;206,INDEX(EfficiencyFunctions!C$2:C$206,$B997+1),INDEX(EfficiencyFunctions!C$2:C$206,$B997))-INDEX(EfficiencyFunctions!C$2:C$206,$B997))/($E997-$C997)*($A997-$C997)+INDEX(EfficiencyFunctions!C$2:C$206,$B997),0)</f>
        <v>0</v>
      </c>
      <c r="I997">
        <f>IF(ISNUMBER((IF($B997&lt;206,INDEX(EfficiencyFunctions!D$2:D$206,$B997+1),INDEX(EfficiencyFunctions!D$2:D$206,$B997))-INDEX(EfficiencyFunctions!D$2:D$206,$B997))/($E997-$C997)*($A997-$C997)+INDEX(EfficiencyFunctions!D$2:D$206,$B997)),(IF($B997&lt;206,INDEX(EfficiencyFunctions!D$2:D$206,$B997+1),INDEX(EfficiencyFunctions!D$2:D$206,$B997))-INDEX(EfficiencyFunctions!D$2:D$206,$B997))/($E997-$C997)*($A997-$C997)+INDEX(EfficiencyFunctions!D$2:D$206,$B997),0)</f>
        <v>0</v>
      </c>
      <c r="J997">
        <f>IF(ISNUMBER((IF($B997&lt;206,INDEX(EfficiencyFunctions!E$2:E$206,$B997+1),INDEX(EfficiencyFunctions!E$2:E$206,$B997))-INDEX(EfficiencyFunctions!E$2:E$206,$B997))/($E997-$C997)*($A997-$C997)+INDEX(EfficiencyFunctions!E$2:E$206,$B997)),(IF($B997&lt;206,INDEX(EfficiencyFunctions!E$2:E$206,$B997+1),INDEX(EfficiencyFunctions!E$2:E$206,$B997))-INDEX(EfficiencyFunctions!E$2:E$206,$B997))/($E997-$C997)*($A997-$C997)+INDEX(EfficiencyFunctions!E$2:E$206,$B997),0)</f>
        <v>0</v>
      </c>
      <c r="K997">
        <f>IF(ISNUMBER((IF($B997&lt;206,INDEX(EfficiencyFunctions!F$2:F$206,$B997+1),INDEX(EfficiencyFunctions!F$2:F$206,$B997))-INDEX(EfficiencyFunctions!F$2:F$206,$B997))/($E997-$C997)*($A997-$C997)+INDEX(EfficiencyFunctions!F$2:F$206,$B997)),(IF($B997&lt;206,INDEX(EfficiencyFunctions!F$2:F$206,$B997+1),INDEX(EfficiencyFunctions!F$2:F$206,$B997))-INDEX(EfficiencyFunctions!F$2:F$206,$B997))/($E997-$C997)*($A997-$C997)+INDEX(EfficiencyFunctions!F$2:F$206,$B997),0)</f>
        <v>0</v>
      </c>
      <c r="L997">
        <f t="shared" si="31"/>
        <v>0</v>
      </c>
      <c r="M997">
        <f>IF(ISNUMBER(MainDisplay!I997),MainDisplay!I997*MainDisplay!$A$5/(683*SUMPRODUCT('Interpolated data'!G$3:G$1003,'Interpolated data'!L$3:L$1003,MainDisplay!I$3:I$1003)),0)</f>
        <v>0</v>
      </c>
    </row>
    <row r="998" spans="1:13" x14ac:dyDescent="0.25">
      <c r="A998" t="str">
        <f>IF(ISNUMBER(MainDisplay!G998),MainDisplay!G998,"")</f>
        <v/>
      </c>
      <c r="B998" t="e">
        <f>MATCH($A998,EfficiencyFunctions!$A$2:$A$206,1)</f>
        <v>#N/A</v>
      </c>
      <c r="C998" t="e">
        <f>INDEX(EfficiencyFunctions!$A$2:$A$206,B998)</f>
        <v>#N/A</v>
      </c>
      <c r="D998" t="e">
        <f>INDEX(EfficiencyFunctions!$B$2:$B$206,B998)</f>
        <v>#N/A</v>
      </c>
      <c r="E998" t="e">
        <f>IF(B998&lt;206,INDEX(EfficiencyFunctions!$A$2:$A$206,B998+1),1000000)</f>
        <v>#N/A</v>
      </c>
      <c r="F998" t="e">
        <f>IF(B998&lt;206,INDEX(EfficiencyFunctions!$B$2:$B$206,B998+1),INDEX(EfficiencyFunctions!$B$2:$B$206,B998))</f>
        <v>#N/A</v>
      </c>
      <c r="G998">
        <f t="shared" si="30"/>
        <v>0</v>
      </c>
      <c r="H998">
        <f>IF(ISNUMBER((IF($B998&lt;206,INDEX(EfficiencyFunctions!C$2:C$206,$B998+1),INDEX(EfficiencyFunctions!C$2:C$206,$B998))-INDEX(EfficiencyFunctions!C$2:C$206,$B998))/($E998-$C998)*($A998-$C998)+INDEX(EfficiencyFunctions!C$2:C$206,$B998)),(IF($B998&lt;206,INDEX(EfficiencyFunctions!C$2:C$206,$B998+1),INDEX(EfficiencyFunctions!C$2:C$206,$B998))-INDEX(EfficiencyFunctions!C$2:C$206,$B998))/($E998-$C998)*($A998-$C998)+INDEX(EfficiencyFunctions!C$2:C$206,$B998),0)</f>
        <v>0</v>
      </c>
      <c r="I998">
        <f>IF(ISNUMBER((IF($B998&lt;206,INDEX(EfficiencyFunctions!D$2:D$206,$B998+1),INDEX(EfficiencyFunctions!D$2:D$206,$B998))-INDEX(EfficiencyFunctions!D$2:D$206,$B998))/($E998-$C998)*($A998-$C998)+INDEX(EfficiencyFunctions!D$2:D$206,$B998)),(IF($B998&lt;206,INDEX(EfficiencyFunctions!D$2:D$206,$B998+1),INDEX(EfficiencyFunctions!D$2:D$206,$B998))-INDEX(EfficiencyFunctions!D$2:D$206,$B998))/($E998-$C998)*($A998-$C998)+INDEX(EfficiencyFunctions!D$2:D$206,$B998),0)</f>
        <v>0</v>
      </c>
      <c r="J998">
        <f>IF(ISNUMBER((IF($B998&lt;206,INDEX(EfficiencyFunctions!E$2:E$206,$B998+1),INDEX(EfficiencyFunctions!E$2:E$206,$B998))-INDEX(EfficiencyFunctions!E$2:E$206,$B998))/($E998-$C998)*($A998-$C998)+INDEX(EfficiencyFunctions!E$2:E$206,$B998)),(IF($B998&lt;206,INDEX(EfficiencyFunctions!E$2:E$206,$B998+1),INDEX(EfficiencyFunctions!E$2:E$206,$B998))-INDEX(EfficiencyFunctions!E$2:E$206,$B998))/($E998-$C998)*($A998-$C998)+INDEX(EfficiencyFunctions!E$2:E$206,$B998),0)</f>
        <v>0</v>
      </c>
      <c r="K998">
        <f>IF(ISNUMBER((IF($B998&lt;206,INDEX(EfficiencyFunctions!F$2:F$206,$B998+1),INDEX(EfficiencyFunctions!F$2:F$206,$B998))-INDEX(EfficiencyFunctions!F$2:F$206,$B998))/($E998-$C998)*($A998-$C998)+INDEX(EfficiencyFunctions!F$2:F$206,$B998)),(IF($B998&lt;206,INDEX(EfficiencyFunctions!F$2:F$206,$B998+1),INDEX(EfficiencyFunctions!F$2:F$206,$B998))-INDEX(EfficiencyFunctions!F$2:F$206,$B998))/($E998-$C998)*($A998-$C998)+INDEX(EfficiencyFunctions!F$2:F$206,$B998),0)</f>
        <v>0</v>
      </c>
      <c r="L998">
        <f t="shared" si="31"/>
        <v>0</v>
      </c>
      <c r="M998">
        <f>IF(ISNUMBER(MainDisplay!I998),MainDisplay!I998*MainDisplay!$A$5/(683*SUMPRODUCT('Interpolated data'!G$3:G$1003,'Interpolated data'!L$3:L$1003,MainDisplay!I$3:I$1003)),0)</f>
        <v>0</v>
      </c>
    </row>
    <row r="999" spans="1:13" x14ac:dyDescent="0.25">
      <c r="A999" t="str">
        <f>IF(ISNUMBER(MainDisplay!G999),MainDisplay!G999,"")</f>
        <v/>
      </c>
      <c r="B999" t="e">
        <f>MATCH($A999,EfficiencyFunctions!$A$2:$A$206,1)</f>
        <v>#N/A</v>
      </c>
      <c r="C999" t="e">
        <f>INDEX(EfficiencyFunctions!$A$2:$A$206,B999)</f>
        <v>#N/A</v>
      </c>
      <c r="D999" t="e">
        <f>INDEX(EfficiencyFunctions!$B$2:$B$206,B999)</f>
        <v>#N/A</v>
      </c>
      <c r="E999" t="e">
        <f>IF(B999&lt;206,INDEX(EfficiencyFunctions!$A$2:$A$206,B999+1),1000000)</f>
        <v>#N/A</v>
      </c>
      <c r="F999" t="e">
        <f>IF(B999&lt;206,INDEX(EfficiencyFunctions!$B$2:$B$206,B999+1),INDEX(EfficiencyFunctions!$B$2:$B$206,B999))</f>
        <v>#N/A</v>
      </c>
      <c r="G999">
        <f t="shared" si="30"/>
        <v>0</v>
      </c>
      <c r="H999">
        <f>IF(ISNUMBER((IF($B999&lt;206,INDEX(EfficiencyFunctions!C$2:C$206,$B999+1),INDEX(EfficiencyFunctions!C$2:C$206,$B999))-INDEX(EfficiencyFunctions!C$2:C$206,$B999))/($E999-$C999)*($A999-$C999)+INDEX(EfficiencyFunctions!C$2:C$206,$B999)),(IF($B999&lt;206,INDEX(EfficiencyFunctions!C$2:C$206,$B999+1),INDEX(EfficiencyFunctions!C$2:C$206,$B999))-INDEX(EfficiencyFunctions!C$2:C$206,$B999))/($E999-$C999)*($A999-$C999)+INDEX(EfficiencyFunctions!C$2:C$206,$B999),0)</f>
        <v>0</v>
      </c>
      <c r="I999">
        <f>IF(ISNUMBER((IF($B999&lt;206,INDEX(EfficiencyFunctions!D$2:D$206,$B999+1),INDEX(EfficiencyFunctions!D$2:D$206,$B999))-INDEX(EfficiencyFunctions!D$2:D$206,$B999))/($E999-$C999)*($A999-$C999)+INDEX(EfficiencyFunctions!D$2:D$206,$B999)),(IF($B999&lt;206,INDEX(EfficiencyFunctions!D$2:D$206,$B999+1),INDEX(EfficiencyFunctions!D$2:D$206,$B999))-INDEX(EfficiencyFunctions!D$2:D$206,$B999))/($E999-$C999)*($A999-$C999)+INDEX(EfficiencyFunctions!D$2:D$206,$B999),0)</f>
        <v>0</v>
      </c>
      <c r="J999">
        <f>IF(ISNUMBER((IF($B999&lt;206,INDEX(EfficiencyFunctions!E$2:E$206,$B999+1),INDEX(EfficiencyFunctions!E$2:E$206,$B999))-INDEX(EfficiencyFunctions!E$2:E$206,$B999))/($E999-$C999)*($A999-$C999)+INDEX(EfficiencyFunctions!E$2:E$206,$B999)),(IF($B999&lt;206,INDEX(EfficiencyFunctions!E$2:E$206,$B999+1),INDEX(EfficiencyFunctions!E$2:E$206,$B999))-INDEX(EfficiencyFunctions!E$2:E$206,$B999))/($E999-$C999)*($A999-$C999)+INDEX(EfficiencyFunctions!E$2:E$206,$B999),0)</f>
        <v>0</v>
      </c>
      <c r="K999">
        <f>IF(ISNUMBER((IF($B999&lt;206,INDEX(EfficiencyFunctions!F$2:F$206,$B999+1),INDEX(EfficiencyFunctions!F$2:F$206,$B999))-INDEX(EfficiencyFunctions!F$2:F$206,$B999))/($E999-$C999)*($A999-$C999)+INDEX(EfficiencyFunctions!F$2:F$206,$B999)),(IF($B999&lt;206,INDEX(EfficiencyFunctions!F$2:F$206,$B999+1),INDEX(EfficiencyFunctions!F$2:F$206,$B999))-INDEX(EfficiencyFunctions!F$2:F$206,$B999))/($E999-$C999)*($A999-$C999)+INDEX(EfficiencyFunctions!F$2:F$206,$B999),0)</f>
        <v>0</v>
      </c>
      <c r="L999">
        <f t="shared" si="31"/>
        <v>0</v>
      </c>
      <c r="M999">
        <f>IF(ISNUMBER(MainDisplay!I999),MainDisplay!I999*MainDisplay!$A$5/(683*SUMPRODUCT('Interpolated data'!G$3:G$1003,'Interpolated data'!L$3:L$1003,MainDisplay!I$3:I$1003)),0)</f>
        <v>0</v>
      </c>
    </row>
    <row r="1000" spans="1:13" x14ac:dyDescent="0.25">
      <c r="A1000" t="str">
        <f>IF(ISNUMBER(MainDisplay!G1000),MainDisplay!G1000,"")</f>
        <v/>
      </c>
      <c r="B1000" t="e">
        <f>MATCH($A1000,EfficiencyFunctions!$A$2:$A$206,1)</f>
        <v>#N/A</v>
      </c>
      <c r="C1000" t="e">
        <f>INDEX(EfficiencyFunctions!$A$2:$A$206,B1000)</f>
        <v>#N/A</v>
      </c>
      <c r="D1000" t="e">
        <f>INDEX(EfficiencyFunctions!$B$2:$B$206,B1000)</f>
        <v>#N/A</v>
      </c>
      <c r="E1000" t="e">
        <f>IF(B1000&lt;206,INDEX(EfficiencyFunctions!$A$2:$A$206,B1000+1),1000000)</f>
        <v>#N/A</v>
      </c>
      <c r="F1000" t="e">
        <f>IF(B1000&lt;206,INDEX(EfficiencyFunctions!$B$2:$B$206,B1000+1),INDEX(EfficiencyFunctions!$B$2:$B$206,B1000))</f>
        <v>#N/A</v>
      </c>
      <c r="G1000">
        <f t="shared" si="30"/>
        <v>0</v>
      </c>
      <c r="H1000">
        <f>IF(ISNUMBER((IF($B1000&lt;206,INDEX(EfficiencyFunctions!C$2:C$206,$B1000+1),INDEX(EfficiencyFunctions!C$2:C$206,$B1000))-INDEX(EfficiencyFunctions!C$2:C$206,$B1000))/($E1000-$C1000)*($A1000-$C1000)+INDEX(EfficiencyFunctions!C$2:C$206,$B1000)),(IF($B1000&lt;206,INDEX(EfficiencyFunctions!C$2:C$206,$B1000+1),INDEX(EfficiencyFunctions!C$2:C$206,$B1000))-INDEX(EfficiencyFunctions!C$2:C$206,$B1000))/($E1000-$C1000)*($A1000-$C1000)+INDEX(EfficiencyFunctions!C$2:C$206,$B1000),0)</f>
        <v>0</v>
      </c>
      <c r="I1000">
        <f>IF(ISNUMBER((IF($B1000&lt;206,INDEX(EfficiencyFunctions!D$2:D$206,$B1000+1),INDEX(EfficiencyFunctions!D$2:D$206,$B1000))-INDEX(EfficiencyFunctions!D$2:D$206,$B1000))/($E1000-$C1000)*($A1000-$C1000)+INDEX(EfficiencyFunctions!D$2:D$206,$B1000)),(IF($B1000&lt;206,INDEX(EfficiencyFunctions!D$2:D$206,$B1000+1),INDEX(EfficiencyFunctions!D$2:D$206,$B1000))-INDEX(EfficiencyFunctions!D$2:D$206,$B1000))/($E1000-$C1000)*($A1000-$C1000)+INDEX(EfficiencyFunctions!D$2:D$206,$B1000),0)</f>
        <v>0</v>
      </c>
      <c r="J1000">
        <f>IF(ISNUMBER((IF($B1000&lt;206,INDEX(EfficiencyFunctions!E$2:E$206,$B1000+1),INDEX(EfficiencyFunctions!E$2:E$206,$B1000))-INDEX(EfficiencyFunctions!E$2:E$206,$B1000))/($E1000-$C1000)*($A1000-$C1000)+INDEX(EfficiencyFunctions!E$2:E$206,$B1000)),(IF($B1000&lt;206,INDEX(EfficiencyFunctions!E$2:E$206,$B1000+1),INDEX(EfficiencyFunctions!E$2:E$206,$B1000))-INDEX(EfficiencyFunctions!E$2:E$206,$B1000))/($E1000-$C1000)*($A1000-$C1000)+INDEX(EfficiencyFunctions!E$2:E$206,$B1000),0)</f>
        <v>0</v>
      </c>
      <c r="K1000">
        <f>IF(ISNUMBER((IF($B1000&lt;206,INDEX(EfficiencyFunctions!F$2:F$206,$B1000+1),INDEX(EfficiencyFunctions!F$2:F$206,$B1000))-INDEX(EfficiencyFunctions!F$2:F$206,$B1000))/($E1000-$C1000)*($A1000-$C1000)+INDEX(EfficiencyFunctions!F$2:F$206,$B1000)),(IF($B1000&lt;206,INDEX(EfficiencyFunctions!F$2:F$206,$B1000+1),INDEX(EfficiencyFunctions!F$2:F$206,$B1000))-INDEX(EfficiencyFunctions!F$2:F$206,$B1000))/($E1000-$C1000)*($A1000-$C1000)+INDEX(EfficiencyFunctions!F$2:F$206,$B1000),0)</f>
        <v>0</v>
      </c>
      <c r="L1000">
        <f t="shared" si="31"/>
        <v>0</v>
      </c>
      <c r="M1000">
        <f>IF(ISNUMBER(MainDisplay!I1000),MainDisplay!I1000*MainDisplay!$A$5/(683*SUMPRODUCT('Interpolated data'!G$3:G$1003,'Interpolated data'!L$3:L$1003,MainDisplay!I$3:I$1003)),0)</f>
        <v>0</v>
      </c>
    </row>
    <row r="1001" spans="1:13" x14ac:dyDescent="0.25">
      <c r="A1001" t="str">
        <f>IF(ISNUMBER(MainDisplay!G1001),MainDisplay!G1001,"")</f>
        <v/>
      </c>
      <c r="B1001" t="e">
        <f>MATCH($A1001,EfficiencyFunctions!$A$2:$A$206,1)</f>
        <v>#N/A</v>
      </c>
      <c r="C1001" t="e">
        <f>INDEX(EfficiencyFunctions!$A$2:$A$206,B1001)</f>
        <v>#N/A</v>
      </c>
      <c r="D1001" t="e">
        <f>INDEX(EfficiencyFunctions!$B$2:$B$206,B1001)</f>
        <v>#N/A</v>
      </c>
      <c r="E1001" t="e">
        <f>IF(B1001&lt;206,INDEX(EfficiencyFunctions!$A$2:$A$206,B1001+1),1000000)</f>
        <v>#N/A</v>
      </c>
      <c r="F1001" t="e">
        <f>IF(B1001&lt;206,INDEX(EfficiencyFunctions!$B$2:$B$206,B1001+1),INDEX(EfficiencyFunctions!$B$2:$B$206,B1001))</f>
        <v>#N/A</v>
      </c>
      <c r="G1001">
        <f t="shared" si="30"/>
        <v>0</v>
      </c>
      <c r="H1001">
        <f>IF(ISNUMBER((IF($B1001&lt;206,INDEX(EfficiencyFunctions!C$2:C$206,$B1001+1),INDEX(EfficiencyFunctions!C$2:C$206,$B1001))-INDEX(EfficiencyFunctions!C$2:C$206,$B1001))/($E1001-$C1001)*($A1001-$C1001)+INDEX(EfficiencyFunctions!C$2:C$206,$B1001)),(IF($B1001&lt;206,INDEX(EfficiencyFunctions!C$2:C$206,$B1001+1),INDEX(EfficiencyFunctions!C$2:C$206,$B1001))-INDEX(EfficiencyFunctions!C$2:C$206,$B1001))/($E1001-$C1001)*($A1001-$C1001)+INDEX(EfficiencyFunctions!C$2:C$206,$B1001),0)</f>
        <v>0</v>
      </c>
      <c r="I1001">
        <f>IF(ISNUMBER((IF($B1001&lt;206,INDEX(EfficiencyFunctions!D$2:D$206,$B1001+1),INDEX(EfficiencyFunctions!D$2:D$206,$B1001))-INDEX(EfficiencyFunctions!D$2:D$206,$B1001))/($E1001-$C1001)*($A1001-$C1001)+INDEX(EfficiencyFunctions!D$2:D$206,$B1001)),(IF($B1001&lt;206,INDEX(EfficiencyFunctions!D$2:D$206,$B1001+1),INDEX(EfficiencyFunctions!D$2:D$206,$B1001))-INDEX(EfficiencyFunctions!D$2:D$206,$B1001))/($E1001-$C1001)*($A1001-$C1001)+INDEX(EfficiencyFunctions!D$2:D$206,$B1001),0)</f>
        <v>0</v>
      </c>
      <c r="J1001">
        <f>IF(ISNUMBER((IF($B1001&lt;206,INDEX(EfficiencyFunctions!E$2:E$206,$B1001+1),INDEX(EfficiencyFunctions!E$2:E$206,$B1001))-INDEX(EfficiencyFunctions!E$2:E$206,$B1001))/($E1001-$C1001)*($A1001-$C1001)+INDEX(EfficiencyFunctions!E$2:E$206,$B1001)),(IF($B1001&lt;206,INDEX(EfficiencyFunctions!E$2:E$206,$B1001+1),INDEX(EfficiencyFunctions!E$2:E$206,$B1001))-INDEX(EfficiencyFunctions!E$2:E$206,$B1001))/($E1001-$C1001)*($A1001-$C1001)+INDEX(EfficiencyFunctions!E$2:E$206,$B1001),0)</f>
        <v>0</v>
      </c>
      <c r="K1001">
        <f>IF(ISNUMBER((IF($B1001&lt;206,INDEX(EfficiencyFunctions!F$2:F$206,$B1001+1),INDEX(EfficiencyFunctions!F$2:F$206,$B1001))-INDEX(EfficiencyFunctions!F$2:F$206,$B1001))/($E1001-$C1001)*($A1001-$C1001)+INDEX(EfficiencyFunctions!F$2:F$206,$B1001)),(IF($B1001&lt;206,INDEX(EfficiencyFunctions!F$2:F$206,$B1001+1),INDEX(EfficiencyFunctions!F$2:F$206,$B1001))-INDEX(EfficiencyFunctions!F$2:F$206,$B1001))/($E1001-$C1001)*($A1001-$C1001)+INDEX(EfficiencyFunctions!F$2:F$206,$B1001),0)</f>
        <v>0</v>
      </c>
      <c r="L1001">
        <f t="shared" si="31"/>
        <v>0</v>
      </c>
      <c r="M1001">
        <f>IF(ISNUMBER(MainDisplay!I1001),MainDisplay!I1001*MainDisplay!$A$5/(683*SUMPRODUCT('Interpolated data'!G$3:G$1003,'Interpolated data'!L$3:L$1003,MainDisplay!I$3:I$1003)),0)</f>
        <v>0</v>
      </c>
    </row>
    <row r="1002" spans="1:13" x14ac:dyDescent="0.25">
      <c r="A1002" t="str">
        <f>IF(ISNUMBER(MainDisplay!G1002),MainDisplay!G1002,"")</f>
        <v/>
      </c>
      <c r="B1002" t="e">
        <f>MATCH($A1002,EfficiencyFunctions!$A$2:$A$206,1)</f>
        <v>#N/A</v>
      </c>
      <c r="C1002" t="e">
        <f>INDEX(EfficiencyFunctions!$A$2:$A$206,B1002)</f>
        <v>#N/A</v>
      </c>
      <c r="D1002" t="e">
        <f>INDEX(EfficiencyFunctions!$B$2:$B$206,B1002)</f>
        <v>#N/A</v>
      </c>
      <c r="E1002" t="e">
        <f>IF(B1002&lt;206,INDEX(EfficiencyFunctions!$A$2:$A$206,B1002+1),1000000)</f>
        <v>#N/A</v>
      </c>
      <c r="F1002" t="e">
        <f>IF(B1002&lt;206,INDEX(EfficiencyFunctions!$B$2:$B$206,B1002+1),INDEX(EfficiencyFunctions!$B$2:$B$206,B1002))</f>
        <v>#N/A</v>
      </c>
      <c r="G1002">
        <f t="shared" si="30"/>
        <v>0</v>
      </c>
      <c r="H1002">
        <f>IF(ISNUMBER((IF($B1002&lt;206,INDEX(EfficiencyFunctions!C$2:C$206,$B1002+1),INDEX(EfficiencyFunctions!C$2:C$206,$B1002))-INDEX(EfficiencyFunctions!C$2:C$206,$B1002))/($E1002-$C1002)*($A1002-$C1002)+INDEX(EfficiencyFunctions!C$2:C$206,$B1002)),(IF($B1002&lt;206,INDEX(EfficiencyFunctions!C$2:C$206,$B1002+1),INDEX(EfficiencyFunctions!C$2:C$206,$B1002))-INDEX(EfficiencyFunctions!C$2:C$206,$B1002))/($E1002-$C1002)*($A1002-$C1002)+INDEX(EfficiencyFunctions!C$2:C$206,$B1002),0)</f>
        <v>0</v>
      </c>
      <c r="I1002">
        <f>IF(ISNUMBER((IF($B1002&lt;206,INDEX(EfficiencyFunctions!D$2:D$206,$B1002+1),INDEX(EfficiencyFunctions!D$2:D$206,$B1002))-INDEX(EfficiencyFunctions!D$2:D$206,$B1002))/($E1002-$C1002)*($A1002-$C1002)+INDEX(EfficiencyFunctions!D$2:D$206,$B1002)),(IF($B1002&lt;206,INDEX(EfficiencyFunctions!D$2:D$206,$B1002+1),INDEX(EfficiencyFunctions!D$2:D$206,$B1002))-INDEX(EfficiencyFunctions!D$2:D$206,$B1002))/($E1002-$C1002)*($A1002-$C1002)+INDEX(EfficiencyFunctions!D$2:D$206,$B1002),0)</f>
        <v>0</v>
      </c>
      <c r="J1002">
        <f>IF(ISNUMBER((IF($B1002&lt;206,INDEX(EfficiencyFunctions!E$2:E$206,$B1002+1),INDEX(EfficiencyFunctions!E$2:E$206,$B1002))-INDEX(EfficiencyFunctions!E$2:E$206,$B1002))/($E1002-$C1002)*($A1002-$C1002)+INDEX(EfficiencyFunctions!E$2:E$206,$B1002)),(IF($B1002&lt;206,INDEX(EfficiencyFunctions!E$2:E$206,$B1002+1),INDEX(EfficiencyFunctions!E$2:E$206,$B1002))-INDEX(EfficiencyFunctions!E$2:E$206,$B1002))/($E1002-$C1002)*($A1002-$C1002)+INDEX(EfficiencyFunctions!E$2:E$206,$B1002),0)</f>
        <v>0</v>
      </c>
      <c r="K1002">
        <f>IF(ISNUMBER((IF($B1002&lt;206,INDEX(EfficiencyFunctions!F$2:F$206,$B1002+1),INDEX(EfficiencyFunctions!F$2:F$206,$B1002))-INDEX(EfficiencyFunctions!F$2:F$206,$B1002))/($E1002-$C1002)*($A1002-$C1002)+INDEX(EfficiencyFunctions!F$2:F$206,$B1002)),(IF($B1002&lt;206,INDEX(EfficiencyFunctions!F$2:F$206,$B1002+1),INDEX(EfficiencyFunctions!F$2:F$206,$B1002))-INDEX(EfficiencyFunctions!F$2:F$206,$B1002))/($E1002-$C1002)*($A1002-$C1002)+INDEX(EfficiencyFunctions!F$2:F$206,$B1002),0)</f>
        <v>0</v>
      </c>
      <c r="L1002">
        <f t="shared" si="31"/>
        <v>0</v>
      </c>
      <c r="M1002">
        <f>IF(ISNUMBER(MainDisplay!I1002),MainDisplay!I1002*MainDisplay!$A$5/(683*SUMPRODUCT('Interpolated data'!G$3:G$1003,'Interpolated data'!L$3:L$1003,MainDisplay!I$3:I$1003)),0)</f>
        <v>0</v>
      </c>
    </row>
    <row r="1003" spans="1:13" x14ac:dyDescent="0.25">
      <c r="A1003" t="str">
        <f>IF(ISNUMBER(MainDisplay!G1003),MainDisplay!G1003,"")</f>
        <v/>
      </c>
      <c r="B1003" t="e">
        <f>MATCH($A1003,EfficiencyFunctions!$A$2:$A$206,1)</f>
        <v>#N/A</v>
      </c>
      <c r="C1003" t="e">
        <f>INDEX(EfficiencyFunctions!$A$2:$A$206,B1003)</f>
        <v>#N/A</v>
      </c>
      <c r="D1003" t="e">
        <f>INDEX(EfficiencyFunctions!$B$2:$B$206,B1003)</f>
        <v>#N/A</v>
      </c>
      <c r="E1003" t="e">
        <f>IF(B1003&lt;206,INDEX(EfficiencyFunctions!$A$2:$A$206,B1003+1),1000000)</f>
        <v>#N/A</v>
      </c>
      <c r="F1003" t="e">
        <f>IF(B1003&lt;206,INDEX(EfficiencyFunctions!$B$2:$B$206,B1003+1),INDEX(EfficiencyFunctions!$B$2:$B$206,B1003))</f>
        <v>#N/A</v>
      </c>
      <c r="G1003">
        <f t="shared" si="30"/>
        <v>0</v>
      </c>
      <c r="H1003">
        <f>IF(ISNUMBER((IF($B1003&lt;206,INDEX(EfficiencyFunctions!C$2:C$206,$B1003+1),INDEX(EfficiencyFunctions!C$2:C$206,$B1003))-INDEX(EfficiencyFunctions!C$2:C$206,$B1003))/($E1003-$C1003)*($A1003-$C1003)+INDEX(EfficiencyFunctions!C$2:C$206,$B1003)),(IF($B1003&lt;206,INDEX(EfficiencyFunctions!C$2:C$206,$B1003+1),INDEX(EfficiencyFunctions!C$2:C$206,$B1003))-INDEX(EfficiencyFunctions!C$2:C$206,$B1003))/($E1003-$C1003)*($A1003-$C1003)+INDEX(EfficiencyFunctions!C$2:C$206,$B1003),0)</f>
        <v>0</v>
      </c>
      <c r="I1003">
        <f>IF(ISNUMBER((IF($B1003&lt;206,INDEX(EfficiencyFunctions!D$2:D$206,$B1003+1),INDEX(EfficiencyFunctions!D$2:D$206,$B1003))-INDEX(EfficiencyFunctions!D$2:D$206,$B1003))/($E1003-$C1003)*($A1003-$C1003)+INDEX(EfficiencyFunctions!D$2:D$206,$B1003)),(IF($B1003&lt;206,INDEX(EfficiencyFunctions!D$2:D$206,$B1003+1),INDEX(EfficiencyFunctions!D$2:D$206,$B1003))-INDEX(EfficiencyFunctions!D$2:D$206,$B1003))/($E1003-$C1003)*($A1003-$C1003)+INDEX(EfficiencyFunctions!D$2:D$206,$B1003),0)</f>
        <v>0</v>
      </c>
      <c r="J1003">
        <f>IF(ISNUMBER((IF($B1003&lt;206,INDEX(EfficiencyFunctions!E$2:E$206,$B1003+1),INDEX(EfficiencyFunctions!E$2:E$206,$B1003))-INDEX(EfficiencyFunctions!E$2:E$206,$B1003))/($E1003-$C1003)*($A1003-$C1003)+INDEX(EfficiencyFunctions!E$2:E$206,$B1003)),(IF($B1003&lt;206,INDEX(EfficiencyFunctions!E$2:E$206,$B1003+1),INDEX(EfficiencyFunctions!E$2:E$206,$B1003))-INDEX(EfficiencyFunctions!E$2:E$206,$B1003))/($E1003-$C1003)*($A1003-$C1003)+INDEX(EfficiencyFunctions!E$2:E$206,$B1003),0)</f>
        <v>0</v>
      </c>
      <c r="K1003">
        <f>IF(ISNUMBER((IF($B1003&lt;206,INDEX(EfficiencyFunctions!F$2:F$206,$B1003+1),INDEX(EfficiencyFunctions!F$2:F$206,$B1003))-INDEX(EfficiencyFunctions!F$2:F$206,$B1003))/($E1003-$C1003)*($A1003-$C1003)+INDEX(EfficiencyFunctions!F$2:F$206,$B1003)),(IF($B1003&lt;206,INDEX(EfficiencyFunctions!F$2:F$206,$B1003+1),INDEX(EfficiencyFunctions!F$2:F$206,$B1003))-INDEX(EfficiencyFunctions!F$2:F$206,$B1003))/($E1003-$C1003)*($A1003-$C1003)+INDEX(EfficiencyFunctions!F$2:F$206,$B1003),0)</f>
        <v>0</v>
      </c>
      <c r="L1003">
        <f t="shared" si="31"/>
        <v>0</v>
      </c>
      <c r="M1003">
        <f>IF(ISNUMBER(MainDisplay!I1003),MainDisplay!I1003*MainDisplay!$A$5/(683*SUMPRODUCT('Interpolated data'!G$3:G$1003,'Interpolated data'!L$3:L$1003,MainDisplay!I$3:I$1003)),0)</f>
        <v>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Instructions</vt:lpstr>
      <vt:lpstr>MainDisplay</vt:lpstr>
      <vt:lpstr>SelectedSPDs</vt:lpstr>
      <vt:lpstr>EfficiencyFunctions</vt:lpstr>
      <vt:lpstr>Interpolated data</vt:lpstr>
      <vt:lpstr>Instructions!Área_de_impresión</vt:lpstr>
      <vt:lpstr>cool</vt:lpstr>
      <vt:lpstr>LumEffFunctions</vt:lpstr>
      <vt:lpstr>SourcesList</vt:lpstr>
      <vt:lpstr>SourceSPD</vt:lpstr>
      <vt:lpstr>warm</vt:lpstr>
    </vt:vector>
  </TitlesOfParts>
  <Company>RPI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Bierman, Andrew</dc:creator>
  <cp:lastModifiedBy>Socrates</cp:lastModifiedBy>
  <dcterms:created xsi:type="dcterms:W3CDTF">2013-11-22T19:26:19Z</dcterms:created>
  <dcterms:modified xsi:type="dcterms:W3CDTF">2017-02-07T19:33:16Z</dcterms:modified>
</cp:coreProperties>
</file>